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kushshah/Desktop/Leavey/RA - Sentimental Analysis/Data-Brian/"/>
    </mc:Choice>
  </mc:AlternateContent>
  <xr:revisionPtr revIDLastSave="0" documentId="13_ncr:1_{F440CA8A-62A9-7A44-93D4-3DFF9874C4CC}" xr6:coauthVersionLast="47" xr6:coauthVersionMax="47" xr10:uidLastSave="{00000000-0000-0000-0000-000000000000}"/>
  <bookViews>
    <workbookView xWindow="0" yWindow="0" windowWidth="28800" windowHeight="18000" xr2:uid="{00000000-000D-0000-FFFF-FFFF00000000}"/>
  </bookViews>
  <sheets>
    <sheet name="Articles" sheetId="1" r:id="rId1"/>
    <sheet name="Summary Sta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9" i="2" l="1"/>
  <c r="D40" i="2" s="1"/>
  <c r="C39" i="2"/>
  <c r="C40" i="2" s="1"/>
  <c r="B39" i="2"/>
  <c r="B40" i="2" s="1"/>
  <c r="E39" i="2"/>
  <c r="E40" i="2" s="1"/>
  <c r="D22" i="2"/>
  <c r="C22" i="2"/>
  <c r="B22" i="2"/>
  <c r="A22" i="2"/>
  <c r="D17" i="2"/>
  <c r="C17" i="2"/>
  <c r="B17" i="2"/>
  <c r="A17" i="2"/>
  <c r="D11" i="2"/>
  <c r="C11" i="2"/>
  <c r="B11" i="2"/>
  <c r="A11" i="2"/>
  <c r="D4" i="2"/>
  <c r="C4" i="2"/>
  <c r="B4" i="2"/>
  <c r="A4" i="2"/>
  <c r="I22" i="2" l="1"/>
  <c r="D33" i="2"/>
  <c r="I17" i="2"/>
  <c r="I11" i="2"/>
  <c r="I4" i="2"/>
  <c r="E30" i="2"/>
  <c r="H11" i="2" l="1"/>
  <c r="H17" i="2"/>
  <c r="H22" i="2"/>
  <c r="C33" i="2"/>
  <c r="F22" i="2"/>
  <c r="G17" i="2"/>
  <c r="D32" i="2"/>
  <c r="E33" i="2"/>
  <c r="G22" i="2"/>
  <c r="E32" i="2"/>
  <c r="E31" i="2"/>
  <c r="H4" i="2"/>
  <c r="F11" i="2" l="1"/>
  <c r="C31" i="2"/>
  <c r="G11" i="2"/>
  <c r="D31" i="2"/>
  <c r="G4" i="2"/>
  <c r="D30" i="2"/>
  <c r="F4" i="2"/>
  <c r="C30" i="2"/>
  <c r="F17" i="2"/>
  <c r="C32" i="2"/>
  <c r="F33" i="2"/>
  <c r="E34" i="2"/>
  <c r="D34" i="2" l="1"/>
  <c r="F32" i="2"/>
  <c r="F31" i="2"/>
  <c r="F30" i="2"/>
  <c r="C34" i="2"/>
  <c r="F34" i="2" l="1"/>
  <c r="K30" i="2" l="1"/>
  <c r="J33" i="2"/>
  <c r="K33" i="2"/>
  <c r="I33" i="2"/>
  <c r="K31" i="2"/>
  <c r="J32" i="2"/>
  <c r="K32" i="2"/>
  <c r="J30" i="2"/>
  <c r="I31" i="2"/>
  <c r="I30" i="2"/>
  <c r="J31" i="2"/>
  <c r="I32" i="2"/>
  <c r="L31" i="2" l="1"/>
  <c r="J34" i="2"/>
  <c r="L33" i="2"/>
  <c r="L30" i="2"/>
  <c r="I34" i="2"/>
  <c r="L32" i="2"/>
  <c r="K34" i="2"/>
  <c r="L34" i="2" l="1"/>
</calcChain>
</file>

<file path=xl/sharedStrings.xml><?xml version="1.0" encoding="utf-8"?>
<sst xmlns="http://schemas.openxmlformats.org/spreadsheetml/2006/main" count="13401" uniqueCount="5853">
  <si>
    <t>Date</t>
  </si>
  <si>
    <t>Text</t>
  </si>
  <si>
    <t>URL</t>
  </si>
  <si>
    <t>Mentions</t>
  </si>
  <si>
    <t>3 Meme Stocks to Sell in March Before They Crash &amp; Burn</t>
  </si>
  <si>
    <t xml:space="preserve"> I recently wrote about Rivian Automotive’s (NASDAQ:RIVN) Hail Mary. What Hail Mary, you ask? The one where it launches three additional vehicles for future production at a time when it loses $48,000 per vehicle that it currently produces. I don’t find its two existing vehicles—the R1S SUV and R1T pickup—very attractive. Frankly, the front looks extremely cheap, especially those headlights. But fortunately for the company, I’m not an automotive critic. It’s not that I don’t want Rivian to succeed—I do. Consumers win when more EV startups become profitable at scale and prices come down without eating too much into profits. However, we’re not at that stage yet. As for investors, I don’t know why you would invest in a company that lost $2.7 billion on an adjusted EBITDA (earnings before interest, taxes, depreciation and amortization) basis in 2023 when you can own Li Auto (NASDAQ:LI), which generated $6.2 billion in free cash flow last year. On March 12, Morgan Stanley projected LI stock would hit $74 in the past year, almost double it’s current trading value. Interestingly, Li Auto doesn’t make Quiver Quantative’s list of the 50 top meme stocks. Put yourself in a position to win. Sell RIVN and buy LI.</t>
  </si>
  <si>
    <t>https://finance.yahoo.com/news/3-meme-stocks-sell-march-101500328.html</t>
  </si>
  <si>
    <t>Rivian</t>
  </si>
  <si>
    <t>negative</t>
  </si>
  <si>
    <t>Mon, Apr 8, 2024, 6:17 AM PDT</t>
  </si>
  <si>
    <t>EV Stock Roundup: Q1 Deliveries of TSLA, NIO, XPEV, LI &amp; RIVN in Focus</t>
  </si>
  <si>
    <t xml:space="preserve"> Rivian manufactured 13,980 vehicles at its Illinois factory, down from 17,541 units in the fourth quarter of 2023. Deliveries of 13,588 units in the first quarter of 2024 were down 2.8% from 13,972 units in the fourth quarter of 2023. The company had expected first-quarter 2024 deliveries to fall 10-15% sequentially. Despite the planned closure of operations at its factory from April 5th to 30th, Rivian maintains its full-year delivery guidance of 57,000 units. The factory has been shut down for retooling purposes, which is expected to reduce the company’s fixed cost per vehicle delivered by 2024 end. It would also increase the production line rate by 30%. Once operations resume after the retooling, Rivian's production capacity and efficiency are likely to increase.</t>
  </si>
  <si>
    <t>https://finance.yahoo.com/news/ev-stock-roundup-q1-deliveries-131700159.html</t>
  </si>
  <si>
    <t>Why Rivian Was the 1 EV Stock That Didn't Drop This Week</t>
  </si>
  <si>
    <t xml:space="preserve"> Tesla (NASDAQ: TSLA) followed the move with nearly $5,000 in incentives for its vehicles. It was hard to make money in EVs before, and now it's becoming nearly impossible. Early this week, news broke that Tesla had given incentives amounting to nearly $5,000 in China in response to BYD cutting prices. BYD's least expensive car is just $10,000, a shockingly low price even for the Chinese market, and everyone in the industry is cutting prices to compete. A price war in China doesn't necessarily directly impact U.S. manufacturers, but there are indirect impacts. Chinese vehicles do make their way to Europe and much of the rest of the world. None of these manufacturers seem to be backing off their plans to grow production and introduce more vehicles, which will only make the supply problem worse.</t>
  </si>
  <si>
    <t>https://finance.yahoo.com/news/why-rivian-1-ev-stock-225543114.html</t>
  </si>
  <si>
    <t>Tesla</t>
  </si>
  <si>
    <t>25 Largest Automotive Companies and Suppliers in the World</t>
  </si>
  <si>
    <t xml:space="preserve"> This poor performance is also reflected in electric vehicle stocks such as Tesla, Inc. (NASDAQ:TSLA) and  which is down by 27.61% and The next thing to consider is to check whether the turmoil in the EV industry is also presence in the broader automotive sector and to what extent. Continuing with our brief analysis of stock indexes, two such indexes that cover automotive stocks are the Dow Jones U.S. Automobiles Index and S&amp;P 500 Automobiles (Industry). Well, the former is down by 40% over the year while the latter is down by 25% over the same time period. On the news side of things, the automotive industry is bracing for yet another shock as we exit the first quarter of 2024. After the well known coronavirus lock downs that placed Tesla's Elon Musk against California authorities, this time around, it's the Francis Scott Key Bridge's collapse in Baltimore. The bridge's collapse led to the Port of Baltimore suspending shipping, with statements from General Motors and Ford sharing that they would have to divert shipments that were initially directed to the port. Finally, as investors continue to hope for interest rate cuts in 2024, here's what Diamond Hill Capital had to say about General Motors Company (NYSE:GM) in its third quarter of 2023 investor letter: Several of our bottom contributors were in the consumer area, including auto retailer CarMax and auto manufacturer General Motors. In general, rising interest rates have priced out a large portion of the population who simply canâ€™t afford to buy a car given where financing costs stand today. These challenges have weighed on both companies. General Motors was also impacted by the UAW strike, which put a damper on the automotive industry in general. With these details in mind, let's take a look at the largest automotive companies and suppliers in the world. Some notable names are Stellantis N.V. (NYSE:STLA), Tesla, Inc. (NASDAQ:TSLA), and Contemporary Amperex Technology Co., Limited (SHE:300750.SZ). The firm is currently lobbying against lower taxes for imported EVs in a bid to position itself for a potential entry of Tesla in the Indian market. Latest Market Capitalization: $81.69 billion  BYD Company Limited (OTC:BYDDY) is a Chinese car manufacturer headquartered in Shenzhen, China. The fourth quarter of 2023 was an important one for the firm as it overtook Tesla as the world's biggest EV company in terms of quarterly units shipped. Stellantis N.V. (NYSE:STLA), BYD Company Limited (OTC:BYDDY), Tesla, Inc. (NASDAQ:TSLA), and Contemporary Amperex Technology Co., Limited (SHE:300750.SZ) are some of the largest automotive manufacturers in the world. </t>
  </si>
  <si>
    <t>https://finance.yahoo.com/news/25-largest-automotive-companies-suppliers-110713855.html</t>
  </si>
  <si>
    <t>Investors Flee Tumbling EV Upstarts Once Hailed as ‘Next Tesla’</t>
  </si>
  <si>
    <t>‘Alarm Bells’
Overall, the biggest concern is that these cash-burning, unprofitable companies will struggle to sell cars at a time when even industry-leader Tesla — by far the biggest seller in the US market — is cutting prices to boost demand. And while Tesla’s profits and large-scale production allow it to compete by lowering prices, Rivian and Lucid have neither of those advantages.
“For these car manufacturers, investors want to see demand,” said David Wagner, portfolio manager at Aptus Capital Advisors. Rivian’s latest results suggest it will take several quarters to emerge from its production stoppage with a leaner cost structure and a redesigned platform, he said.
“In the meantime, I think skeptics will be scrutinizing the cash balance and ringing alarm bells,” Wagner said. “So if there is no multiple expansion and no growth — what else is the stock supposed to do?”
Both Rivian and Lucid are now worth a fraction of the prices they fetched at their public-market debuts in 2021. Rivian’s market value is around $9.6 billion, and Lucid’s is about $6.9 billion. That’s a long way down from their $153 billion and $91 billion valuation peaks, respectively, in 2021.
Wall Street analysts are losing confidence as well. Analysts’ average 12-month price targets for Rivian and Lucid fell nearly 20% just this week. Meanwhile, the outlook for EVs broadly just keeps getting worse.
Global sales of EVs are estimated to grow 20% this year, to about 16.7 million units, according to BloombergNEF’s most recent analysis. That’s a marked cooling from the 33% jump seen in 2023.
“Trying to be the ‘next Tesla’ is turning out to be an expensive strategy,” Morgan Stanley analyst Adam Jonas wrote in a note Friday. “As EV startups turn into restructuring stories, whoever finds a sponsor has the best chance.”</t>
  </si>
  <si>
    <t>https://www.bloomberg.com/news/articles/2024-02-24/investors-flee-tumbling-ev-upstarts-once-hailed-as-next-tesla</t>
  </si>
  <si>
    <t>Tesla Erases $145 Billion in Valuation on Demand Woes</t>
  </si>
  <si>
    <t>“At the crux of the problem is a capital-intensive sector investing in unproven EV strategies amid a world of rising costs, lower prices, rising rates and slower demand,” Morgan Stanley analyst Adam Jonas wrote in a note discussing the wider industry weakness Tuesday. “What investors seem to be waking up to today is the idea that the tens of billions of dollars invested in EVs may be value destructive rather than value accretive.” The outlook for autos overall has been darkening as high interest rates have sent the cost to own a car soaring. When coupled with rising inflation, consumers’ ability to afford big purchases has been squeezed. EVs, still a relatively new technology with an underdeveloped charging ecosystem, are getting hit first. As a pureplay EV maker with an eye-watering valuation, the stakes are high for Tesla. While some part of its expensive share price reflects its potential to develop self-driving cars, a large part depends on the company’s ability to maintain its current dominant position in the EV industry and its profit margins.
As EV demand tapers and Tesla’s aggressive price cuts seem to be losing their ability to boost demand much further, investors are starting to get jittery, reflected in the sharp slide in the share price.
Still, the stock staged a sharp rebound around midday in New York after the company convinced a jury that its Autopilot technology wasn’t responsible for a crash that killed a California driver four years ago. The shares closed up 1.8% at $200.84 on Tuesday.</t>
  </si>
  <si>
    <t>https://www.bloomberg.com/news/articles/2023-10-31/tesla-tsla-erases-145-billion-in-valuation-as-demand-woes-intensify</t>
  </si>
  <si>
    <t>Tesla’s $350 Billion Stock Slump Shreds Investor Expectations</t>
  </si>
  <si>
    <t>“But for now, momentum has taken hold of the stock and there has been some indiscriminate selling as Tesla has been a funding mechanism for the narrative de jour - AI.” Xiaomi Corp. is set to start selling its first electric vehicle in China, the world’s largest EV market dominated by Tesla and BYD Co. The strength of initial orders and consumer feedback for its SU7 sedan will be of keen interest to investors, with China’s market projected to slow for a second year.</t>
  </si>
  <si>
    <t>https://www.bloomberg.com/news/articles/2024-03-28/tesla-s-350-billion-stock-slump-shreds-investor-expectations</t>
  </si>
  <si>
    <t>Tesla, EV Investors Face a Reckoning</t>
  </si>
  <si>
    <t xml:space="preserve">“Consumers have the final word on where pricing has to go,” Colas said. “If demand is already faltering, then margins are going to be tight from here on.”
The stocks have started to reflect those concerns. Tesla shares are down 14% since reporting results on Oct. 18, and Rivian Automotive Inc. and Lucid Group Inc. have both retreated over 10% in the wake. The S&amp;P 500 Index fell 4.4% in the same period. All are trading well below their record highs, touched in late 2021 amid a wider bull-market.
</t>
  </si>
  <si>
    <t>https://www.bloomberg.com/news/articles/2023-10-27/tesla-tsla-ev-investors-face-a-reckoning-as-demand-starts-to-crack</t>
  </si>
  <si>
    <t>Tesla, Rivian</t>
  </si>
  <si>
    <t>Tue, Apr 2, 2024, 6:23 AM PDT</t>
  </si>
  <si>
    <t>Tesla shares tumble after 'unmitigated disaster' in Q1 deliveries</t>
  </si>
  <si>
    <t>"Decline in volumes was partially due to the early phase of the production ramp of the updated Model 3 at our Fremont factory and factory shutdowns resulting from shipping diversions caused by the Red Sea conflict and an arson attack at Gigafactory Berlin," Tesla said in a statement. Tesla shares were marked 5.1% lower in early Tuesday trading immediately following the delivery data to change hands at $166.74 each, near to the lowest since the spring of last year and a move that extends the stock's year-to-date decline to around 33%. "While we were anticipating a bad first quarter, this was an unmitigated disaster 1Q that is hard to explain away," said Wedbush analyst Dan Ives, who held his $300 price target and 'overweight' rating in place following the delivery data. "We view this as a seminal moment in the Tesla story for Musk to either turn this around and reverse the black eye performance," he added. "Otherwise, some darker days could clearly be ahead that could disrupt the long-term Tesla narrative." Tesla itself warned investors in January that vehicle-delivery growth rates would be "notably lower" than 2023 levels, while CEO Elon Musk said profit margins would improve only on the back of central-bank interest-rate cuts. Tesla's profit margins, probably the most closely tracked metric by analysts on Wall Street, narrowed to 17.6% over the three months ended in December, down from a 23.8% margin over the year-earlier period. Weaker-than-expected sales figures from China, where volumes fell to the lowest levels in more than a year last month, are also adding to overall pressures on Tesla's aggressive delivery targets. Tesla is slated to report first-quarter earnings on April 23. Related: Veteran fund manager picks favorite stocks for 2024</t>
  </si>
  <si>
    <t>https://finance.yahoo.com/news/tesla-shares-slump-disappointing-first-132344794.html</t>
  </si>
  <si>
    <t>Tesla Gets Tagged With Once-Unthinkable Call: Sales Will Fall</t>
  </si>
  <si>
    <t>“For the longest time, Tesla has been heavily invested in one of the market’s favorite narratives, the electrification of the world’s car fleet,” said David Wagner, portfolio manager at Aptus Capital Advisors. “Now, the market’s favorite narrative is artificial Intelligence and ESG has taken a bit of a back seat, thus the historical valuation premium may no longer be warranted, especially as future revenue growth and margin have slowed.”</t>
  </si>
  <si>
    <t>https://www.bloomberg.com/news/articles/2024-03-13/tesla-a-growth-company-with-no-growth-wells-fargo-says</t>
  </si>
  <si>
    <t>Tue, Apr 2, 2024, 4:07 PM PDT</t>
  </si>
  <si>
    <t>Rivian shares tumble after first quarter delivery report</t>
  </si>
  <si>
    <t>"Forever starts now." That's a message on Rivian's (RIVN) website, where the electric-vehicle maker details its sustainability efforts. However, some people may think that it's taking forever for EVs to catch on with consumers. Make no mistake, people are still buying EVs. Virtually every major automaker introduced at least one new electric car in 2023, and Americans purchased roughly 1.2 million electric vehicles last year, according to Kelley Blue Book. That's more than most observers had predicted. Stephanie Valdez Streaty, director of strategic planning for Cox Automotive, Kelley Blue Book's parent, said the firm still believes “more sales will follow," with EV sales in the U.S. in 2024 topping the nearly 1.2 million record set in 2023 and accounting for more than 10% of total sales. However, several large automakers have cut back or scrubbed their plans to boost EV production, and many EV startups are struggling. PATRICK T. FALLON/Getty Images On Tuesday, Rivian said it had produced 13,980 vehicles at its manufacturing facility in Normal, Ill., during the first quarter. Eight analysts polled by Visible Alpha had expected roughly 14,250 units, according to Reuters. Rivian shares reacted to the shortfall, falling 5% at last check to $10.51. The quarterly production figure rose about 50% year-over-year but was below the 17,541 vehicles Rivian produced in the preceding three months. The company delivered 13,588 vehicles during the first quarter, a sequential decline of around 3%, which is smaller than the 10% to 15% decline it forecast in February. However, unlike the production figures, Rivian's deliveries tally beat analysts' consensus expectation for 11,893 deliveries. Related: Tesla shares tumble after 'unmitigated disaster' in first deliveries Rivian said that production and delivery results during the first-quarter of 2024 were in line with the company's expectations. For the full year of 2024, Rivian affirmed guidance for annual production of 57,000 total vehicles. The company plans a weeks-long production shutdown in the second quarter to upgrade its production line.</t>
  </si>
  <si>
    <t>https://finance.yahoo.com/news/rivians-stock-price-reels-q1-230700760.html</t>
  </si>
  <si>
    <t>Tesla Robotaxis Touted Years Ago Are Nowhere to Be Found</t>
  </si>
  <si>
    <t>“FSD revenue was recognized purely for rolling out the FSD beta to a wider group of users, whereas in the past FSD revenue was typically recognized when new functionalities were developed,” Toni Sacconaghi, a Bernstein analyst with the equivalent of a sell rating on Tesla’s stock, wrote in a Jan. 26 report. “We worry about the discretionary nature in which Tesla can opt to release deferred revenues (a ‘cookie jar’) in order to improve financial results.”
Days after Bernstein published that note, Tesla lowered its forecast for how much deferred revenue it expects to recognize in the next 12 months. At $639 million, the company’s forward expectation is now the lowest it’s been in almost four years.</t>
  </si>
  <si>
    <t>https://www.bloomberg.com/news/articles/2023-02-15/tesla-robotaxis-elon-musk-touted-are-nowhere-to-be-found-tsla</t>
  </si>
  <si>
    <t>Elon Musk Is in No Hurry to Build More Tesla Car Plants</t>
  </si>
  <si>
    <t>“He gives a very clear message about what happened to the global economy, and concern also about the overcapacity today,” Luhut Pandjaitan, Indonesia’s coordinating minister for maritime affairs, said Sept. 6. “So they’re not going to do any expansion for the next one or two years,” he said, referring to Tesla. Musk was “very frank to us,” Pandjaitan added, saying that Musk alluded to not wanting to go bankrupt like General Motors and Chrysler did in 2009.
The same day as Bloomberg’s conference, Mexico’s Reforma reported that Tesla had pumped the brakes with parts makers it had been pressuring to lay down roots near the car plant it’s constructing in Monterrey. An unidentified source at a Chinese supplier told the newspaper that there had been a rush two or three months earlier, and that a month later, Tesla told the supplier to wait.
Tesla has been slashing prices all year to boost deliveries, with Musk repeatedly criticizing central banks for raising interest rates. After telling investors in January that there was potential for the company to produce 2 million cars in 2023, the CEO cautioned during Tesla’s last quarterly earnings call in July that it would stick with a target of 1.8 million.</t>
  </si>
  <si>
    <t>https://www.bloomberg.com/news/newsletters/2023-09-22/elon-musk-is-in-no-hurry-to-build-more-tesla-car-plants</t>
  </si>
  <si>
    <t>Tesla Deliveries Face One Big Question: Did Price Cuts Work?</t>
  </si>
  <si>
    <t>“In recent months, Tesla has pivoted from being supply-constrained to being demand-constrained,” Barclays analyst Dan Levy wrote in a note to clients. While demand concerns stopped temporarily after Tesla cut prices in early January, he said, “questions have resumed of late.” Tesla missed delivery estimates in 2022 and claimed to still be working through logistical issues as production exceeded sales for three straight quarters last year. In the fourth quarter, it produced 34,000 more cars than it delivered. The company’s stock plunged 65% in 2022 as Musk sold Tesla shares to help finance his $44 billion purchase of Twitter Inc.</t>
  </si>
  <si>
    <t>https://www.bloomberg.com/news/articles/2023-03-31/did-tesla-tsla-price-cuts-fix-its-demand-problem-investors-will-soon-find-out</t>
  </si>
  <si>
    <t>Rivian Needs to Show It Can Stop Burning Cash as EV Demand Slows</t>
  </si>
  <si>
    <t>“It appears that even great product and tech is not enough to avoid the EV winter,” said Barclays analyst Dan Levy last week, as he downgraded his recommendation on Rivian. “With demand now in question, it likely implies pressure to pricing — driving a tougher path to gross margin profitability,” Levy added.
And lowering prices in order to compete with rivals like Tesla will make profits even more elusive.
The pace at which Rivian, or even Lucid, are spending cash is going to be crucial. Morgan Stanley analyst Adam Jonas estimates Rivian will use up $3.9 billion in research and development, and capital expenses this year. That translates to spending over $64,000 for every unit of vehicle it delivers — considerable when prices for Rivian’s pickup truck start at just under $70,000, while that for its SUV is around $94,000.
Rivian is estimated to sell about 66,000 vehicles in 2024, up from around 50,000 last year, while Lucid is expected to deliver about 12,000 units, compared to the 6,000 sold in 2023. Lucid will also be reporting quarterly results on Wednesday.
The fourth-quarter production and delivery figures reported by Rivian early in January signaled “overproduction on weakening EV demand as it ramps up plant capacity,” Bloomberg Intelligence analyst Steve Man said. Investors will be watching closely on how Rivian plans to tackle those challenges ahead.
“It is really going to be all about cost control,” Man added. “Rivian needs to spend prudently, but at the same time not lose sight of the fact that it needs to expand its product portfolio and production capacity.”
Tomorrow’s Nvidia Corp. earnings are once again set to test the firm’s ability to meet consistently high expectations. Still, the stock has at least caught up with analyst price targets that only a few months ago looked to have raced to delirious heights. The firm’s market capitalization reached $1.8 trillion last week, surpassing that of Amazon and Alphabet Inc. and leaving analysts racing to set higher targets.</t>
  </si>
  <si>
    <t>https://www.bloomberg.com/news/articles/2024-02-20/rivian-needs-to-show-it-can-stop-burning-cash-as-ev-demand-slows</t>
  </si>
  <si>
    <t>Weight-Loss Drugmaker Lilly Surpasses Tesla in Value After $85 Billion Wipeout</t>
  </si>
  <si>
    <t>“Markets tend to favor big broad trends and certainly one of those trends at one point was electric vehicles and all things Tesla,” said Steve Sosnick, chief strategist at Interactive Brokers. “Right now, the trends that are really gripping investors are artificial intelligence and GLP1 weight loss drugs.” Tesla, once the fifth-biggest company in the S&amp;P 500 Index, is now losing ground to Lilly and Broadcom Inc. as it struggles to stay in the top 10. The automaker’s 12% tumble Thursday brought its market capitalization to roughly $580 billion following earnings that came with a warning that its rate of expansion will be “notably lower” this year. Lilly’s valuation stood just above $595 billion.</t>
  </si>
  <si>
    <t>https://www.bloomberg.com/news/articles/2024-01-25/tesla-tsla-loses-its-luster-as-weight-loss-drugmaker-lilly-lly-overtakes</t>
  </si>
  <si>
    <t>Huawei Encroaches on Tesla’s Turf, Pushing China EV Maker Up 50%</t>
  </si>
  <si>
    <t>“Potential victims” of the M7’s order wins include Li Auto Inc.’s L7/L8, Tesla’s Model Y, XPeng Inc.’s G6/G9 and BYD’s Tang, according to Morgan Stanley’s Huang. The Aito car is priced starting at 249,800 yuan ($34,235).
Investors need to monitor launches of the Aito M9 and another Huawei-backed vehicle the Luxeed S7 before year-end, as “stocks would react first” before conclusive sales data, Huang wrote.
While known to global tech watchers for its position at the center of US-China tensions, Huawei has a positive image among the Chinese public, often seen as a symbol of the nation’s self-reliance in technology. After a number of years developing EV know-how, its established footprint of mobile phones shops is seen giving it an advantage in attracting consumer traffic.</t>
  </si>
  <si>
    <t>https://www.bloomberg.com/news/articles/2023-10-11/huawei-encroaches-on-tesla-tsla-pushing-china-ev-maker-seres-601127-up-50</t>
  </si>
  <si>
    <t>Rivian Slides as EV Production Target, Cash Burn Raise Concerns</t>
  </si>
  <si>
    <t>“Rivian was unprofitable at the gross margin line for a fourth consecutive quarter, underscoring the urgency of ramping up production and deliveries to achieve scale.”
Multiple analysts reduced their price targets following the company’s disclosures. Mizuho analyst Vijay Rakesh, who cut his target to $37 from $42 while maintaining a buy rating, cited worries around consumer demand that are weighing on EV makers.
Rivian has stopped disclosing the number of net preorders for its consumer EVs but the tally stood at around 114,000 as of early November. Rivian says it still has a backlog of orders that extends into 2024.
The manufacturer, which makes consumer plug-in pickups, sport utility vehicles and an electric delivery van for Amazon, acknowledged that supply woes are lingering into this year.
“Supply chain continues to be the main limiting factor of our production; during the quarter we encountered multiple days of lost production due to supplier shortages,” the company said in a letter to shareholders. “We expect supply-chain challenges to persist into 2023 but with better predictability relative to what was experienced in 2022.”
Rivian said it expects a loss, excluding items such as interest and amortization, of $4.3 billion for 2023. The company expects to achieve a gross profit in 2024.</t>
  </si>
  <si>
    <t>https://www.bloomberg.com/news/articles/2023-02-28/rivian-misses-estimates-on-earnings-as-it-vows-output-growth</t>
  </si>
  <si>
    <t>Tesla sales tumble nearly 9%, most in 4 years, as competition heats up and demand for EVs slows</t>
  </si>
  <si>
    <t>"Street criticism is warranted as growth has been sluggish and (profit) margins showing compression, with China a horror show and competition increasing from all angles," Ives wrote. Tesla dramatically lowered U.S. prices by up to $20,000 for some models last year. In March it temporarily knocked $1,000 off the Model Y, its top-selling vehicle. Those price cuts narrowed the company's profit margins and spooked investors. Analysts polled by FactSet expected the average selling price for Model Y to be $41,000 last quarter, $5,000 less than a year ago and $15,000 lower than the peak of $56,000 in June of 2022. Tesla's sales numbers also pulled down shares of its U.S. EV competitors. Shares of Rivian fell 5.2%, while Lucid stock dropped 3.5% on Tuesday. Deliveries of the Models 3 and Y, fell 10.3% year over year to 369,783. Sales of the company's other models, the aging X and S and the new Cybertruck, rose almost 60% to 17,027. Tesla produced 10.7% more vehicles than it sold during the first quarter. Softer-than-expected first-quarter sales are reducing analyst expectations for Tesla's quarterly earnings ahead of their scheduled release on April 23. Tesla's sales come against the backdrop of a slowing market for electric vehicles in the U.S. EV sales grew 47% last year to a record 1.19 million as EV market share rose to 7.6%. But sales growth slowed toward the end of the year. In December, they rose 34%. Updated EV sales numbers will come later Tuesday when most automakers report U.S. sales.</t>
  </si>
  <si>
    <t>https://finance.yahoo.com/news/tesla-1q-sales-fall-nearly-131852189.html</t>
  </si>
  <si>
    <t>Wed, Apr 3, 2024, 5:12 AM PDT</t>
  </si>
  <si>
    <t>Analysts see big strategy shift from Elon Musk after Tesla delivery debacle</t>
  </si>
  <si>
    <t>"Tesla right now is caught between 'two waves of growth,' and patience is starting to wear very thin among investors," Ives says, adding that distractions such as Musk's AI ambitions, a largely pliant board and legal challenges to his pay package continue to linger. "For Musk, this is a fork-in-the-road time to get Tesla through this turbulent period. Otherwise troubling days could be ahead," he added. "With the ongoing debacle around margins, production and ongoing macro events, Musk will need to quickly take the reins back in to regain confidence in the eyes of [Wall] Street with a big few quarters ahead." Tesla shares were marked 1.16% lower in pre-market trading Wednesday to indicate an opening bell price of $164.65, a move that would extend the stock's year-to-date decline past 33%.</t>
  </si>
  <si>
    <t>https://finance.yahoo.com/news/analysts-see-big-strategy-shift-121209899.html</t>
  </si>
  <si>
    <t>Tue, Apr 2, 2024, 1:05 PM PDT</t>
  </si>
  <si>
    <t>Tesla stock tumbles almost 5% after big Q1 delivery miss</t>
  </si>
  <si>
    <t>"The discrepancy between deliveries and production implies ~46,000 in incremental inventory, which confirms that beyond the known production bottleneck [in Fremont and Berlin], there may also be a serious demand issue," Deutsche Bank's Emmanuel Rosner wrote in a note following the release. Tuesday's delivery report comes after Tesla hiked prices of its popular Model Y SUV on Monday across all three trim levels by $1,000. Tesla did the same in China, with the Model Y Long Range version rising by 5,000 yuan ($675) for a total cost of 304,900 yuan and the Performance version increasing by 5,000 yuan to 368,900 yuan. "Although the company most recently raised prices in the US and China as previously previewed, we believe it may have to revert, posing further downside risks to ASP for the rest of the year," Deutsche Bank's Rosner added. Tesla also revealed that it will report first quarter results after the bell on Tuesday, April 23.</t>
  </si>
  <si>
    <t>https://finance.yahoo.com/news/tesla-stock-tumbles-almost-5-after-big-q1-delivery-miss-200512800.html</t>
  </si>
  <si>
    <t>“There is quite a bit of pessimism already built into the stock at these levels,” said Ivana Delevska, chief investment officer at SPEAR Invest. “From here, I think it will be a binary outcome,” she added, saying that the company will either show progress in its self-driving technology, or will continue to trade with the struggling EV market.
In recent weeks, investors have begun to pay relatively more for options protecting against a selloff. The cost of puts that profit on a 10% slump in shares within the next month has trended higher — signaling rising skittishness toward the stock.
At the same time, Tesla’s claim to become a major artificial intelligence player has also started to look shaky. While self-driving cars — which the company is trying to develop — would be a major feat in AI, it remains a problem notoriously difficult to solve. Experts and analysts don’t expect it to become a widely-adopted technology any time soon.</t>
  </si>
  <si>
    <t>Tesla Fires Dozens After Workers Announce Union Campaign, Complaint Says</t>
  </si>
  <si>
    <t>“This is a form of collective retaliation against the group of workers that started this organizing effort,” said Jaz Brisack, a Workers United organizer who is helping spearhead the Tesla union drive. The terminations are “designed to terrify everyone about potential consequences of them organizing, as well as to attempt to cull the herd,” she said.
In a blog post late Thursday, Tesla denied that it acted in response to the union campaign, and said the terminations were decided earlier in the month as part of a routine performance-review process. The company said it had 675 employees who label data for Tesla’s Autopilot system in Buffalo, and that the 4% it fired had “received prior feedback on their poor performance from their managers.”</t>
  </si>
  <si>
    <t>https://www.bloomberg.com/news/articles/2023-02-16/tesla-tsla-fires-unionizing-workers-after-labor-campaign-complaint-alleges</t>
  </si>
  <si>
    <t>Thu, Apr 4, 2024, 2:00 PM PDT</t>
  </si>
  <si>
    <t>Energy Storage Demand Offers Ray of Hope for Tesla as EV Sales Slump</t>
  </si>
  <si>
    <t>"This was really the beginning of the end of the Tesla bubble, which probably, arguably was the biggest stock market bubble in modern history," says Peter Lekander, managing partner at investment management firm Clean Energy Transition. Lekander is a noted Tesla bear who has been shorting the company since 2020. "I actually think the company could go bust," he added, speaking on "Squawk Box Europe." While Tesla points the finger at "factory shutdowns resulting from shipping diversions caused by the Red Sea conflict and an arson attack at Gigafactory Berlin" to explain the company's disappointing performance, industry experts aren't so sure about that explanation. And it's true that these excuses can't explain away the 46,000 unsold vehicles Tesla added to its inventory over the same timeline. According to Morgan Stanley analyst Adam Jonas, "the bigger factor is slowing demand."</t>
  </si>
  <si>
    <t>https://finance.yahoo.com/news/energy-storage-demand-offers-ray-210000775.html</t>
  </si>
  <si>
    <t>Tesla Has Wall Street Worried About How Many Cars It Just Sold</t>
  </si>
  <si>
    <t>“We think worries over volume and earnings could further dampen investor sentiment and put significant pressure on the stock,” Rosner wrote in a March 28 report. Tesla shares have slumped 29% already this year, the worst showing on the S&amp;P 500 Index.
The company suffered several setbacks in the quarter, including multiple shutdowns of its plant outside Berlin. It also changed over its factory in California to make an upgraded version of the Model 3, which tends to slow output.
In China, Tesla is struggling to keep pace with BYD Co., which became the world’s top-selling EV maker at the end of last year. The US carmaker instructed employees at its Shanghai facility last month to lower production by working five days a week instead of the usual 6 1/2 days, people familiar with the matter told Bloomberg News.
The Model 3 and Model Y accounted for 96% of Tesla’s global deliveries last year. The company also makes the Model S sedan and Model X SUV and started selling the Cybertruck late last year, though it has yet to break out sales for that vehicle.</t>
  </si>
  <si>
    <t>https://www.bloomberg.com/news/articles/2024-04-01/tesla-tsla-deliveries-could-decline-for-the-first-time-in-years</t>
  </si>
  <si>
    <t>Wed, Apr 3, 2024, 6:11 AM PDT</t>
  </si>
  <si>
    <t>Ex-Chrysler CEO predicts EV startups are 'just not going to make it'</t>
  </si>
  <si>
    <t>"When I was at Chrysler, the average [car] age was 11 years. It's now grown to 12.6 years," he added. "Consumers are still saying, ‘I'll make the decision on what I want to buy. [This] administration, yet another debacle with EVs, you're not going to force me to do that.’" U.S. consumers’ interest in electric vehicles has lost charge, according to a recent survey that found 41% of respondents said they were interested in buying or leasing an EV as their next vehicle, down from 49% from a year earlier. That same survey indicated when respondents were asked to choose between two hypothetical identical vehicles with the same price tag — a hybrid that does not require charging and an EV that does — 83% chose the hybrid. The most frequently cited reason (66%) was the option to use gas, followed by limited EV driving range (57%) and the inconvenience of charging EVs (52%). Electric vehicle (EV) stocks fell today after Tesla (NASDAQ: TSLA) and Rivian (NASDAQ: RIVN) both reported disappointing first-quarter delivery numbers. It was the latest sign that demand for EVs continues to fade and that the sector's stocks look broadly overvalued. Tesla is seen as a bellwether in the EV market as well, and other EV stocks tend to respond to Tesla-specific news. Tesla and Rivian closed down around 5%; Lucid (NASDAQ: LCID) dropped 3.5%. The first quarter was one to forget for the EV industry based on Tesla's numbers.</t>
  </si>
  <si>
    <t>https://finance.yahoo.com/news/ex-chrysler-ceo-predicts-ev-131109167.html</t>
  </si>
  <si>
    <t>UPDATE 1-EV maker Nio considers more job cuts after shedding 10% staff - Bloomberg News</t>
  </si>
  <si>
    <t>(Adds details from the Bloomberg report in paragraphs 2-3, background in paragraphs 5-6) Dec 7 (Reuters) - Chinese electric vehicle (EV) maker Nio Inc may undertake further job cuts after the company announced plans to cut 10% of its workforce last month, Bloomberg News reported on Thursday, citing people familiar with the matter. Some departments were asked to prepare reserve lay-off lists, which may widen the original dismissals to 20% to 30% within the unit, according to the report. The cuts would apply mainly to non-core businesses or ones that would not generate quick returns or require heavy investment, the report added. Nio did not immediately respond to a Reuters request for comment. The additional cuts come after Nio said in November that it planned to eliminate 10% of its jobs, as it moves to improve efficiency and reduce costs in the face of growing competition.</t>
  </si>
  <si>
    <t>https://finance.yahoo.com/news/1-ev-maker-nio-considers-062313936.html</t>
  </si>
  <si>
    <t>Rivian, Lucid at New Lows as Ford Price Cut Fans EV Concerns</t>
  </si>
  <si>
    <t>(Bloomberg) -- Shares of electric vehicle startups Rivian Automotive Inc. and Lucid Group Inc. closed at all-time lows Thursday after Ford Motor Co. slashed prices on its electric pickup truck. Most Read from Bloomberg US Sees Imminent Missile Strike on Israel by Iran, Proxies Apple Plans to Overhaul Entire Mac Line With AI-Focused M4 Chips Vietnam Tycoon Lan Sentenced to Death Over $12 Billion Fraud Russian Attacks on Ukraine Stoke Fears Army Near Breaking Point US Slams Strikes on Russia Oil Refineries as Risk to Oil Markets The industrywide price war on electric autos is a major concern for investors, since it weighs on margins. For unprofitable startups, like Rivian and Lucid, it threatens to further delay the timeline for when they will start to make money. Rivian closed down 6.8% at $9.57, slipping below the psychologically key $10 level for the first time since it went public in November 2021. Lucid fell 5.7% at $2.50, also its lowest close ever.</t>
  </si>
  <si>
    <t>https://finance.yahoo.com/news/rivian-lucid-eye-record-lows-161024709.html</t>
  </si>
  <si>
    <t>Wed, Apr 3, 2024, 6:43 AM PDT</t>
  </si>
  <si>
    <t>Tesla Shares Tumble Toward Make-or-Break Level in Latest Wipeout</t>
  </si>
  <si>
    <t>(Bloomberg) -- Tesla Inc.'s disastrous sales report on Tuesday, and traders' aggressive selling of the stock in the months leading up to it, have the share price plunging toward a critical level for investors. Most Read from Bloomberg A Million Simulations, One Verdict for US Economy: Debt Danger Ahead TSMC Facilities to Resume Production Overnight After Quake Trump Media's Business Doesn't Matter Kim Jong Un Faces Annihilation in Most Korea War Scenarios Trump Got His $175 Million Bond From a Billionaire Fan's Company The electric-vehicle giant's stock price has sunk more than 33% this year, making it the worst performer in the Nasdaq 100 Index and second worst in the S&amp;P 500 Index. The shares, which traded for around $400 as recently as January 2022, are now at $166 and dropping. So, technical analysts are watching the key $150 level to gauge whether the shares will find the much-needed support. "Not only is that level where its low from last April comes in, but it is also where we find the bottom of an eight-month downward sloping trend channel," said Matt Maley, chief market strategist at Miller Tabak + Co. "Therefore, whether it can hold the level or not is going to be extremely important for the stock over the coming days and weeks."</t>
  </si>
  <si>
    <t>https://finance.yahoo.com/news/tesla-shares-tumble-toward-break-111555532.html</t>
  </si>
  <si>
    <t>Wed, Apr 3, 2024, 3:38 AM PDT</t>
  </si>
  <si>
    <t>Tesla's Shrinking China Market Share Compounds Global Woes</t>
  </si>
  <si>
    <t>(Bloomberg) -- The global slowdown in electric vehicle demand that contributed to Tesla Inc.'s biggest-ever quarterly sales miss is hurting Elon Musk's standing in China, the world's biggest automotive market. Most Read from Bloomberg Texas Toll Road Takeover to Cost Taxpayers at Least $1.7 Billion S&amp;P 500 Falls 1% as Oil Jump Spurs Flight to Bonds: Markets Wrap Apple Explores Home Robotics as Potential "Next Big Thing" After Car Fizzles Kim Jong Un Faces Annihilation in Most Korea War Scenarios Biden Tells Netanyahu US Support Hinges on Protecting Civilians Confronted with unprecedented local competition and weakened consumer sentiment in Asia's largest economy, Tesla's market share shrank to around 6.7% for the quarter ended in December, from 10.5% in the first quarter of last year, according to Bloomberg calculations based on China's Passenger Car Association data. While the PCA has yet to provide a breakdown of how many vehicles leaving Tesla's Shanghai factory were shipped locally in March, figures for the first two months of the year show the carmaker's share slipped to around 6.6% from 7.9% during the same period a year ago, when Covid restrictions were just lifted. The US company's sales and production are consistently backloaded in China, with the third month of each quarter being the strongest for local shipments. Tesla shares fell as much as 1.2% before the start of regular trading Wednesday after falling 4.9% on Tuesday, their biggest drop in a month.</t>
  </si>
  <si>
    <t>https://finance.yahoo.com/news/tesla-losing-ground-china-disappoints-033011602.html</t>
  </si>
  <si>
    <t>Tue, Apr 2, 2024, 11:14 AM PDT</t>
  </si>
  <si>
    <t>UPDATE 2-Rivian deliveries beat expectations; Tesla dampens industry hopes</t>
  </si>
  <si>
    <t>(Recasts, adds details and background throughout, analyst comments in paragraphs 3 and 5) By Zaheer Kachwala April 2 (Reuters) - Rivian Automotive beat estimates for quarterly deliveries, fueled by strong demand for its electric pickup trucks and SUVs, although its shares fell 5% as Tesla's weak numbers fanned concerns about an EV market slowdown. Amazon.com-backed Rivian delivered 13,588 vehicles in the first quarter ended March 31, topping expectations by 16 analysts of 12,415 units according to Visible Alpha. "Even though Rivian exceeded first-quarter estimates, the outlook over the next couple of years may not have enough growth, especially since the company is yet to turn a profit," said Michael Ashley Schulman, chief investment officer at Running Point Capital. Tesla's deliveries declined for the first time in nearly four years, which dragged down the EV sector, according to analysts. "Tesla really underperformed their numbers, and I think you can look at all EV makers, it's bad news for the sector," Rivian investor Vitaly Golomb said. The sector has come under pressure as range anxiety, uncertain economic outlook and more affordable hybrid vehicles limit the wider adoption of electric cars, forcing traditional automakers and startups to curb their EV ambitions. Rivian, the maker of R1T pickup trucks and R1S SUVs, also on Tuesday reaffirmed its annual production forecast, and is planning a weeks-long production shutdown in the second quarter to upgrade its production line. The company missed estimates for first-quarter production, impacted by its move to transition to new suppliers for fresh materials as it looks to reduce costs and improve efficiencies. Rivian said that they have produced a few thousand additional vehicles which have not been included in this quarter's figures as they await a part which they expect to receive in April. The company unveiled its smaller, less expensive electric R2 SUVs and R3 crossovers last month and said it would produce the R2 at its existing U.S. factory, saving the company more than $2 billion. (Reporting by Zaheer Kachwala in Bengaluru; Editing by Tasim Zahid, Shailesh Kuber and Vijay Kishore)</t>
  </si>
  <si>
    <t>https://finance.yahoo.com/news/1-rivian-misses-production-estimates-124050711.html</t>
  </si>
  <si>
    <t>EV maker Nio considers more job cuts after shedding 10% staff: Bloomberg</t>
  </si>
  <si>
    <t>(Reuters) — Chinese electric vehicle (EV) maker Nio Inc may undertake further job cuts after the company announced plans to cut 10% of its workforce last month, Bloomberg News reported on Thursday, citing people familiar with the matter. Sign in to add to watchlist Some departments were asked to prepare reserve lay-off lists, which may widen the original dismissals to 20% to 30% within the unit, according to the report. The cuts would apply mainly to non-core businesses or ones that would not generate quick returns or require heavy investment, the report added. Nio did not immediately respond to a Reuters request for comment. The additional cuts come after Nio said in November that it planned to eliminate 10% of its jobs, as it moves to improve efficiency and reduce costs in the face of growing competition.</t>
  </si>
  <si>
    <t>https://finance.yahoo.com/news/ev-maker-nio-considers-more-060058289.html</t>
  </si>
  <si>
    <t>Wed, Apr 3, 2024, 5:03 PM PDT</t>
  </si>
  <si>
    <t>Cathie Wood snags $53 million of this scorched tech stock</t>
  </si>
  <si>
    <t>$7 billion fund manager touts 3 blue-chip stocks Cathie Wood buys $35 million of beaten-down tech stock Single Best Trade: Fund manager at $7 billion firm unveils favorite pick Tesla shares have dropped 32% year to date. On Tuesday, the company announced that first-quarter deliveries fell for the first time since 2020 â€“ down 8.5% from a year earlier. That calls into question whether Tesla will be able to achieve even modest growth this year, Deutsche Bank analyst Emmanuel Rosner wrote in a commentary. Wood has regularly admired Musk and his mission to promote nonpolluting cars. She frequently steps in when the stock falls. Tesla represents the second biggest holding in Ark Innovation.</t>
  </si>
  <si>
    <t>https://finance.yahoo.com/news/cathie-wood-snags-53-million-000300161.html</t>
  </si>
  <si>
    <t>3 EV Stocks to Sell in March Before They Crash &amp; Burn</t>
  </si>
  <si>
    <t>2023 was a rough year for electric vehicle space. Industry leaders like Tesla (NASDAQ:TSLA) have seen their shares dramatically underperform as traders focus on other fields like artificial intelligence and semiconductors. It’s not just sentiment, though. EV firms struggle to generate much profitability amid intense competition and an unfavorable macroeconomic backdrop. It seems a period of consolidation is coming for the electric vehicle space as so many firms are competing for market share. And these three EV stocks to sell are on a fragile footing for 2024 and beyond.</t>
  </si>
  <si>
    <t>https://finance.yahoo.com/news/3-ev-stocks-sell-march-140856487.html</t>
  </si>
  <si>
    <t>Could R2 Make Rivian Profitable in 2026?</t>
  </si>
  <si>
    <t>2024 could be Rivian's most challenging year yet. For part of the second quarter, Rivian will shut down its consumer and commercial production lines to reduce costs and improve R1's technology. It plans to produce 57,000 vehicles this year, the same as last year. Its order backlog for R1 is shrinking, so it is relying on new orders. Given the overall sluggish demand for EVs and the challenges of other automakers like Tesla, another concern is that consumers may preorder an R2 for $100 and wait, which could strain R1 demand in 2024 and 2025. 2023 was an impressive year of growth for Rivian. Run rate production as of the fourth quarter of 2023 was over 70,000 vehicles per year. Investors were initially hoping Rivian would build upon that growth. But 2024 and 2025 could see flat or even negative production growth compared to 2023. No matter how you slice it, the pressure is on R2 and 2026. The product has to deliver. At this rate, Rivian will enter 2026 with a cash position that is a shell of what it once had. Rivian is promising lower costs next year, and is confident it has enough cash, cash equivalents, and short-term investments to fund operations through 2025. But with R2 not coming until the first half of 2026, Rivian may have to tap into the capital markets to raise cash. If the demand is there, equity financing could be a better option if Rivian's stock price is higher. And if Rivian just needs a few months of cash to survive and ultimately be a fantastic growth story, then it should find a way to make it work.</t>
  </si>
  <si>
    <t>https://finance.yahoo.com/news/could-r2-rivian-profitable-2026-081100916.html</t>
  </si>
  <si>
    <t>Tue, April 2, 2024 at 4:00 AM PDT</t>
  </si>
  <si>
    <t>Tesla: 4 Strengths and 4 Weaknesses</t>
  </si>
  <si>
    <t>3. Interest in electric vehicles is peaking This recharging worry is a big reason that interest in purchasing EVs is slowing although it's not the only reason. The end of subsidies, worries about the sky-high cost of replacing EV batteries, and the still-lofty price of electric vehicles are all part of the reason U.S. consumers' interest in owning an EV has fallen from 49% as of late 2022 to 41% now, according to a recent report from the Jerry data company. The same trend is evident overseas. 4. Competition is (finally) getting serious Last but not least, at the same time that consumers are falling out of love with the idea of all-electric vehicles, Tesla's top competitors are stepping up their games. Sales of China's BYD's electric vehicles eclipsed Tesla-made EV sales during the final quarter of last year. Domestically, General Motors is sticking with its plans to altogether stop making combustion-powered vehicles by 2035. Ford is slowing its electric vehicle plans down just a bit although it still intends to begin manufacturing a battery-powered version of its popular Explorer SUV in the middle of this year, with the debut of another new EV planned before the end of 2024. Most of Tesla's rivals may be regrouping, but they're certainly not going away. They're just figuring out ways to sell more electric vehicles at a lower price in the future.</t>
  </si>
  <si>
    <t>https://finance.yahoo.com/news/tesla-4-strengths-4-weaknesses-110000448.html</t>
  </si>
  <si>
    <t>Tesla’s Wall Street Fans Turn Squeamish as EV Turmoil Mounts</t>
  </si>
  <si>
    <t>A big part of Tesla’s troubles is the swing in expected EV demand. Many experts thought electric vehicles would be broadly adopted by now, but the reality is it’s still seen as a fairly new, expensive technology, with a charging infrastructure that isn’t fully built out. So mainstream, cost-conscious consumers aren’t buying in yet. Add to that a high interest rate environment and the plunging value of used EVs, and it becomes clear why the industry hasn’t seen broad enthusiasm for the cars.
“We believe there is still a material gap between consumer perception versus the reality of EVs — particularly in the areas of price and maintenance,” said George Gianarikas, an analyst with Canaccord Genuity.
Tesla isn’t the only automaker struggling with this. But as a pure-play EV maker with an expensive valuation, its stock is most at risk. Traditional auto manufacturers can earn some much needed cash flow from sales of hybrids and plain-old gas-powered cars while consumers ease into the new EV technology. But Tesla doesn’t have that luxury.</t>
  </si>
  <si>
    <t>https://www.bloomberg.com/news/articles/2024-03-08/tesla-s-wall-street-fans-turn-squeamish-with-ev-turmoil-mounting</t>
  </si>
  <si>
    <t>Tesla Workers Launch Union Campaign in New York</t>
  </si>
  <si>
    <t>A bipartisan group of US labor board members ruled in 2021 that Tesla repeatedly violated federal law in Fremont, including by “coercively interrogating” union supporters and firing one because of his activism. Tesla has denied wrongdoing and is appealing that ruling.
“The example of Tesla is they can continue to break the law and put a chill over the workplace,” Cindy Estrada, who until recently was the UAW’s vice president overseeing organizing, said in November.</t>
  </si>
  <si>
    <t>https://www.bloomberg.com/news/articles/2023-02-14/tesla-autopilot-workers-launch-union-campaign-in-buffalo-new-york-tsla</t>
  </si>
  <si>
    <t>An IPO Pro Buys More Palantir, Rivian, and Kenvue. It Sold Li Auto.</t>
  </si>
  <si>
    <t>A firm that specializes in initial-public-offering research and money management made some major moves in the third quarter.
 Renaissance Capital LLC bought more Palantir Technologies stock (ticker: PLTR) in the third quarter. It also exited an investment in Li Auto (LI), bought more Rivian Automotive stock (RIVN), and dramatically increased a stake in consumer-health firm Kenvue (KVUE) during the period. Renaissance Capital disclosed the stock trades, among others, in a form it filed with the Securities and Exchange Commission.
 Matt Kennedy, a senior strategist at Renaissance Capital, said in an email that the firm manages two passive IPO-focused exchange-traded funds that “are designed to track our rules-based IPO indices.” Kennedy added, “So unlike actively run ETFs (e.g. Ark Innovation ETF (ARKK)), our trading activity at each quarterly rebalance is largely determined by the rules laid out in our index documents. The basic idea is to offer investors a basket of the largest and most liquid IPOs of the past three years, on a float-adjusted market cap basis, with a 10% weighting cap.”
 Renaissance Capital exited its Li Auto investment in the third quarter simply because the three-year window closed on the Chinese electric-vehicle maker’s July 2020 IPO. It had 205,751 Li Auto American depositary receipts at the end of June and sold them all by the end of September.
 Li Auto ADRs soared 75% in the first three quarters of 2023, wiping out a 36% drop in 2022. For comparison, the S&amp;P 500 rose 12% in the first three quarters of 2023, after a 19% drop in 2022. So far in the fourth quarter, the ADRs have slipped 3.8% while the index has been flat.
 Shares of Rivian, another EV maker, also rose in the first nine months of 2023, 32%, but it wasn’t enough to overcome an 82% plunge in 2022. So far in the fourth quarter, shares have dropped 21%.
 Renaissance Capital bought 135,418 more Rivian shares in the third quarter to lift its investment to 335,574 shares. It also bought 221,221 more Palantir shares to end the quarter with 948,588 shares.
 Shares of Palantir, a data-analytics company, rocketed 150% in the first three quarters of 2023, nearly wiping out a 65% plunge in 2022. The stock has gained 8.5% so far in the fourth quarter.
 Renaissance Capital has a new top holding, Kenvue, after buying 800,316 more shares to end the third quarter with 878,829.
 Renaissance Capital’s Kennedy noted that Kenvue had waived its 180-day lock-up restriction after going public—former parent Johnson &amp; Johnson (JNJ) spun off the shares to investors in May. Kenvue joined the S&amp;P 500 in August.</t>
  </si>
  <si>
    <t>https://www.barrons.com/articles/palantir-stock-rivian-kenvue-li-auto-9088a1f6</t>
  </si>
  <si>
    <t>Li Auto, Rivian</t>
  </si>
  <si>
    <t>Rivian Cash Woes Spur 76% Price-Target Cut by Longtime Bull</t>
  </si>
  <si>
    <t>A longtime bull on Rivian Automotive Inc. slashed his price target on the stock by three quarters, giving up on the electric-vehicle maker after a 92% wipeout in its shares.
Alexander Potter of Piper Sandler Cos. reduced his price target to a Wall Street low of $15 from $63, citing the company’s need to raise more than $4 billion to fund its growth. The analyst, who had an overweight recommendation since taking on coverage in 2021, cut his rating to neutral.
Potter’s new view is a long way from his $148 price target when he initiated coverage after the company’s November 2021 initial public offering. The stock peaked at $172.01 just after the IPO. The stock fell a further 6.9% to close at $13.38 Friday.
Potter still likes the maker of plug-in pickups’ strategy of providing software, service and charging to capture revenue after a vehicle is sold, similar to that of larger rival Tesla Inc., he wrote in a report. However, that’s a costly, long-term approach at a time when capital markets are “disobliging,” he said.
With the Federal Reserve raising interest rates over the past year, investors have shied away from unprofitable companies such as many electric-vehicle makers that depend on access to cheap capital to fund their businesses.
Rivian tumbled last month after the company’s production plans for this year fell short of Wall Street’s expectations. Fourteen analysts still recommend buying the shares, while six have the equivalent of hold ratings and two are at sell, according to data compiled by Bloomberg.</t>
  </si>
  <si>
    <t>https://www.bloomberg.com/news/articles/2023-04-14/rivian-cash-concerns-spur-76-price-target-cut-by-longtime-bull</t>
  </si>
  <si>
    <t>Tue, Apr 2, 2024, 5:07 PM PDT</t>
  </si>
  <si>
    <t>Analysts overhaul Tesla stock price targets after deliveries disappoint</t>
  </si>
  <si>
    <t>A major storm system swept across much of America on Tuesday, but Tesla was showered with red ink. Harsh winds came out of Wall Street after the world's leading EV maker posted a much weaker-than-expected tally of first-quarter deliveries. Tesla delivered 386,810 new cars over the three months that ended in March, the company said, down 8.5% from a year ago, and 20% south of the record 484,507 total reached over the three months ended in December. Analysts' delivery forecasts ranged from 425,000 to around 470,000, with LSEG data pegging the March-quarter target at around 455,000 units. The company had warned investors in January that vehicle-delivery growth rates would be "notably lower" than 2023 levels. CEO Elon Musk said profit margins would improve only after central bank interest-rate cuts.</t>
  </si>
  <si>
    <t>https://finance.yahoo.com/news/tesla-stock-analysts-overhaul-outlooks-000700472.html</t>
  </si>
  <si>
    <t>Tesla Disappoints Analysts by Most Ever in Brutal Blow for EVs</t>
  </si>
  <si>
    <t>A myriad of red flags went up throughout the quarter. First, Tesla warned its rate of growth will be “notably lower” this year, blaming interest-rate hikes that have kept its cars out of reach for many consumers even as it’s slashed prices. The company dealt with multiple disruptions at its plant outside Berlin. Musk engaged in inflammatory posting on X, turning off prospective buyers, and China’s EV market grew even more cut-throat. Despite all those evident headwinds, most still expected Tesla to sell more vehicles than a year ago. Instead, deliveries ended up dropping 8.5%. “Anyway you put it, it was ugly,” said Gene Munster, managing partner of Deepwater Asset Management. “Demand is soft. Interest rates are still high. Is Elon’s brand damaging Tesla sales in the US? It’s directionally a negative.”</t>
  </si>
  <si>
    <t>https://www.bloomberg.com/news/articles/2024-04-02/tesla-sales-miss-in-first-year-over-year-drop-since-pandemic</t>
  </si>
  <si>
    <t>Everything You Need to Know About EV Stocks This Week</t>
  </si>
  <si>
    <t>a price war in China that's impacting Rivian announcing the delay of its Georgia plant. There's clearly a trend of demand not keeping up with supply, which is why margins are down and stocks are falling. investors think the Federal Reserve will lower rates multiple times this year after the latest Fed meeting. Interest rates had risen in 2024 as investors feared rate cuts would be put off, but for now that speculation has been put aside. The 10-year government bond rate has fallen 11 basis points in the past month and dropped five basis points on Friday, which could help make it less costly to buy a vehicle. And with demand in question, any sign of more affordability would be good for EV stocks. I think the EV industry is in for a rough year, and not all companies will survive. Investors need to beware that these are manufacturing companies that will struggle when demand falls well below supply, which is where we're headed in 2024.</t>
  </si>
  <si>
    <t>https://finance.yahoo.com/news/everything-know-ev-stocks-week-212300207.html</t>
  </si>
  <si>
    <t>Hong Kong Stocks at 36% Discount Show True Depth of China Gloom</t>
  </si>
  <si>
    <t>A rout in Chinese stocks listed in Hong Kong intensified Monday, pushing their discount to mainland peers to the deepest in fifteen years in the latest sign of growing pessimism among international investors. The Hang Seng China Enterprises Index fell 2.4%, inching closer to a level last seen almost two decades ago, while the onshore benchmark CSI 300 Index finished 1.6% lower. As a result, a gauge tracking mainland stocks’ price gaps versus their dual listings in Hong Kong reached the widest since 2009 — implying a 36% discount for the offshore market. The steeper losses in Hong Kong, where some of China’s most influential and innovative firms are listed and Beijing’s interference is less felt, paint a more worrisome picture of global investor sentiment toward the world’s No. 2 economy. Signs of government intervention to prop up the mainland market have increased in recent weeks as selling pressure continued despite a more optimistic Wall Street, where the S&amp;P 500 Index climbed to a record on Friday. A confluence of factors have been behind the seemingly endless selloff in Chinese shares, ranging from a deepening housing slump to stubborn deflationary pressures, as well as uncertainties about the trajectory of US interest rates. Chinese commercial lenders’ latest move to keep their benchmark lending rates unchanged, which followed the central bank’s recent decision to maintain borrowing costs, may also have disappointed investors hoping for more aggressive stimulus. “Quite a large number of H share investors are overseas institutional funds and they have reallocated from Hong Kong to Japan and other Asian markets in their Asian allocation,” said Redmond Wong, market strategist at Saxo Capital Markets HK Ltd., referring to Hong Kong-listed stocks. “Some mainland institutional investors may have more restrictions on how much they can unload and they also tend to have a home bias.” Chinese stocks listed in Hong Kong are often regarded as a better barometer of the health of the world’s second-largest economy and a more accurate gauge of broader investor sentiment. In comparison, trading in Shanghai and Shenzhen is constantly under the influence of meddling by Chinese regulators, from restrictions on anything from short selling or initial public offerings to verbal warnings and direct intervention by state funds. The HSCEI was a little over 1% away from dropping to the lowest since 2005 and Hong Kong’s benchmark Hang Seng Index also inched closer to a level unseen since 2009. The biggest drags on Monday included Chinese tech behemoths Meituan and Tencent Holdings Ltd., as well as electric vehicle makers Li Auto Inc. and and BYD Co. The latest declines may be attributable to “a lack of catalysts in the near term and outflows to more attractive alternatives in the region,” said Marvin Chen, a Bloomberg Intelligence analyst. “Global markets have been surging on the chip sector, and this is an area where China and the rest of the world may run on separate tracks due to geopolitical tensions.” The mood is similarly fragile in the mainland Chinese market, where the benchmark CSI 300 hit a new five-year low. The slump once again coincided with a jump in turnover on a handful of exchange-traded funds tracking the key indexes, a sign that state-led buyers may be trying to limit declines. The rout is also adding pressure on so-called snowball derivatives, which are structured products that promise bond-like coupons as long as the underlying assets trade within a certain range. The CSI Smallcap 500 Index, a pricing reference for some of these products, slipped 4.7% on Monday, taking it below an earlier estimated threshold that may trigger widespread losses on the snowballs. Less than a month into the new year, the gauge of Chinese stocks listed in Hong Kong has already lost 13%, making it the worst-performing major benchmark in global indexes. In comparison, the S&amp;P 500 has gained 1.5%. The benefits of monetary easing by the People’s Bank of China have already been priced in and “punchier” policies are needed to revive stocks, Eva Lee, head of Greater China equities at UBS Global Wealth Management, said at a briefing Friday.</t>
  </si>
  <si>
    <t>https://www.bloomberg.com/news/articles/2024-01-22/china-stock-selloff-worsens-as-hong-kong-index-nears-19-year-low</t>
  </si>
  <si>
    <t>Li Auto</t>
  </si>
  <si>
    <t>Li Auto Sinks 20% as Price Wars Cloud Launch of Luxury Model</t>
  </si>
  <si>
    <t>A stunning reversal in Li Auto Inc.’s performance signals more pain for the stock is coming as competition in the world’s largest electric vehicle market intensified.
 The automaker is set to finish the week at the bottom of the Hang Seng Index, paring most of last week’s 29% rally spurred by its earnings. More doubts over sales growth have resurfaced amid heightened price wars and disappointment over its newly launched battery minivan Mega.
 “We do not expect Li Auto’s monthly sales to reach 70,000-100,000 units in 2024, as guided by the management, given the increasing competition and the disappointing market response to Mega,” UOB Kay Hian Holdings Ltd. analysts including Ken Lee wrote in a note dated March 6. Fast money fled after Mega — touted as the world’s biggest electric car — reportedly drew lukewarm consumer feedback and social media responses, market watchers said. The reaction is a sign of the malaise in a slowing market with Chinese EV makers slashing prices in all customer segments.
 Even sector leader BYD Co. has also introduced more discounts in its cheaper-range cars this year. Rival Xpeng Inc. also cut prices on Sunday.
 Mega, which starts at a price tag of 559,800 yuan ($77,768), was positioned as a local offering set to shake up the luxury MPV segment traditionally dominated by models like the Toyota Alphard and Mercedes V-class. There’s speculation that some orders for the luxury multi-purpose vehicle were canceled since the launch, according to UOB analysts.
 Discounts helped Li Auto last year, as it more than doubled vehicle shipments and swung to a profit of 11.8 billion yuan. The earnings report sparked the rally last week. But, its forecast for the current quarter’s revenue is below analyst projections, with deliveries expected to shrink from the three months ended December.
 Li Auto is betting that a lineup of 11 models by 2025 gives it a leg up. Its shares are only down about 2% year-to-date, compared to peers like XPeng and NIO Inc., which have lost more than 30%.
 “The hedge funds are a very dominant force in this space and their positions are measured in weeks if not days,” said Daisy Li, fund manager at EFG Asset Management HK Ltd. “Li Auto has proved its product capabilities and resilience amid price wars but it’s a lot of fast money trading these days.”</t>
  </si>
  <si>
    <t>https://www.bloomberg.com/news/articles/2024-03-08/li-auto-sinks-20-as-price-wars-cloud-launch-of-luxury-model</t>
  </si>
  <si>
    <t>A stunning reversal in Li Auto Inc.’s performance signals more pain for the stock is coming as competition in the world’s largest electric vehicle market intensified.
 The automaker is set to finish the week at the bottom of the Hang Seng Index, paring most of last week’s 29% rally spurred by its earnings. More doubts over sales growth have resurfaced amid heightened price wars and disappointment over its newly launched battery minivan Mega.
 “We do not expect Li Auto’s monthly sales to reach 70,000-100,000 units in 2024, as guided by the management, given the increasing competition and the disappointing market response to Mega,” UOB Kay Hian Holdings Ltd. analysts including Ken Lee wrote in a note dated March 6. Fast money fled after Mega — touted as the world’s biggest electric car — reportedly drew lukewarm consumer feedback and social media responses, market watchers said. The reaction is a sign of the malaise in a slowing market with Chinese EV makers slashing prices in all customer segments. Mega, which starts at a price tag of 559,800 yuan ($77,768), was positioned as a local offering set to shake up the luxury MPV segment traditionally dominated by models like the Toyota Alphard and Mercedes V-class. There’s speculation that some orders for the luxury multi-purpose vehicle were canceled since the launch, according to UOB analysts.
 Discounts helped Li Auto last year, as it more than doubled vehicle shipments and swung to a profit of 11.8 billion yuan. The earnings report sparked the rally last week. But, its forecast for the current quarter’s revenue is below analyst projections, with deliveries expected to shrink from the three months ended December.
 Li Auto is betting that a lineup of 11 models by 2025 gives it a leg up. Its shares are only down about 2% year-to-date. “The hedge funds are a very dominant force in this space and their positions are measured in weeks if not days,” said Daisy Li, fund manager at EFG Asset Management HK Ltd. “Li Auto has proved its product capabilities and resilience amid price wars but it’s a lot of fast money trading these days.”</t>
  </si>
  <si>
    <t>Tue, Apr 2, 2024, 1:22 PM PDT</t>
  </si>
  <si>
    <t>Elon Musk Blamed For Contributing To Tesla's 'Reputational Downfall' -- Some Customers Are 'Embarrassed' To Drive Their Cars Around Now</t>
  </si>
  <si>
    <t>A survey conducted by Bloomberg of 5,000 Model 3 owners revealed "disapproval of Elon Musk" as the top reason for selling their Teslas. Musk's frequent voicing of political and social views, along with sharing controversial theories, has led to a change in perception, particularly among politically left-leaning individuals. Musk reportedly dismissed the claims. As Tesla faces growing competition in the EV market, Musk's controversial public statements and political stances are seen as alienating important segments of its customer base. This situation is exacerbated by Tesla's recent financial performance, with shares dropping following an earnings report that didn't meet expectations. Musk himself has indicated that the company's vehicle volume growth in 2024 might be "notably lower," adding to the challenges ahead.</t>
  </si>
  <si>
    <t>https://finance.yahoo.com/news/elon-musk-blamed-contributing-teslas-202221977.html</t>
  </si>
  <si>
    <t>Tesla Blocked From Expanding Charging Network in Swedish Dispute</t>
  </si>
  <si>
    <t>A Swedish union will block all work related to Tesla Inc. charging stations as the automaker’s labor-union conflict in the Nordic nation escalates further.
The Swedish Union for Service and Communications Employees, Seko, announced Wednesday it will block all work related to planning, constructing and connecting Tesla charging stations in Sweden starting March 4.
The blockade is the latest in a series of labor-union actions targeting Elon Musk’s Tesla in Sweden since late October, when industrial workers’ union IF Metall launched a strike among repair-shop workers. The unions’ aim is to make the automaker sign a collective bargaining agreement of the kind that covers 90% of all employees in the Nordic country.</t>
  </si>
  <si>
    <t>https://www.bloomberg.com/news/articles/2024-02-21/swedish-union-to-block-tesla-from-expanding-charging-network</t>
  </si>
  <si>
    <t>Tesla Repair-Shop Blockade Temporarily Lifted by Swedish Union</t>
  </si>
  <si>
    <t>About 30 non-Tesla Inc. workshops will be allowed to repair fully immobile Teslas from Monday until the end of April. Work at Tesla’s own repair shops in Sweden is still the subject to the industrial action, which risks “extending into the long term,” according to the union.
“Our measures are targeted at Tesla, but may also impact you as a Tesla owner,” IF Metall said in a statement. “So to help the Tesla owners hardest hit by the conflict, we now offer this temporary solution.” At the heart of the walkout at Tesla’s Swedish repair shops is the automaker’s refusal to sign a collective bargaining agreement with the union. The company is skirting labor-market norms in a country where such agreements cover around 90% of workers. After a flurry of labor-market actions were launched at the end of 2023, the conflict is at a standstill.</t>
  </si>
  <si>
    <t>https://www.bloomberg.com/news/articles/2024-02-14/tesla-repair-shop-blockade-temporarily-lifted-by-swedish-union</t>
  </si>
  <si>
    <t>NIO Stock Forecast: Why Investors Need to Drive Far, Far Away From This EV Play</t>
  </si>
  <si>
    <t>According to my Nio (NYSE:NIO) stock forecast, the long-term outlook isn’t pleasant. EV sales are taking a turn for the worse. The company is battling with steep competition, and a weaker EV market could continue to affect vehicle deliveries and gross margins in FY24. As previously noted back in December, Nio stock’s long term growth prospects and path forward remains uncertain. Investors might evaluate their holdings, and consider selling Nio stock before things ugly. When the going was good and interest rates were low, there was rapid speculation in many of the up-and-coming EV companies. InvestorPlace - Stock Market News, Stock Advice &amp; Trading Tips This speculation was not just from your average joe and everyday retail investor, but from notable financial institutions. The hopes and dreams ended with the economic downfall. Over the last several years, investors have continued to bet on Nio stock becoming the next Tesla. Some tooted their superior build quality, while others tooted their supposed game changing battery swapping technology. While these all sound great on paper, it has not led to any material progress in terms of profitability. The company continues to post staggering operating losses, and has no concrete plan towards profitability. Even if they’re able to achieve this, it may not be for a few years down the line. Additionally, EV headwinds in 2024 could cause the stock to fall another 40% from current levels. While competition is good for the marketplace, this situation with Nio is much different. Nio only has a tiny 2% market share in the Chinese EV market. The company has slowly entered the European market and has strong ambitions of entering the U.S. Nio continues to lose money, and its path forward looks very uncertain. In fact, it may take years before the company can reach GAAP profitability. The margin between Nio and its competitors is getting wider, and they may not be able to catch up. Hope never is a sound investment strategy, and investors should move onto greener pastures. On the date of publication, Terel Miles did not have (either directly or indirectly) any positions in the securities mentioned in this article. The opinions expressed in this article are those of the writer, subject to the InvestorPlace.com Publishing Guidelines. Terel Miles is a contributing writer at InvestorPlace.com, with more than seven years of experience investing in the financial markets.</t>
  </si>
  <si>
    <t>https://finance.yahoo.com/news/nio-stock-forecast-why-investors-111500777.html</t>
  </si>
  <si>
    <t>Tesla Deliveries Rise to Record After Slashing Prices on EVs</t>
  </si>
  <si>
    <t>After Tesla cut prices of its top-selling Model Y by as much as 20% and discounted its most expensive vehicles by tens of thousands of dollars, Musk said in late January that orders were running at almost twice the rate of production. The figures reported Sunday indicate there was a slowdown later in the quarter, as the company ended up making almost 18,000 more cars than it sold.
“Continued excess production over deliveries will keep the debate going on price elasticity versus general demand weakness,” Philippe Houchois, a Jefferies analyst with a buy rating on Tesla stock, said in a note.
Tesla shares traded down 3.1% as of 9:40 a.m. Monday in New York, paring a more than 4% decline at the open of regular trading. The stock has soared 68% this year after a record rout in 2022.</t>
  </si>
  <si>
    <t>https://www.bloomberg.com/news/articles/2023-04-02/tesla-tsla-deliveries-rise-to-record-after-slashing-ev-prices</t>
  </si>
  <si>
    <t>Goldman Joins Brokers Predicting an End to Tesla Rally</t>
  </si>
  <si>
    <t>After Tesla’s biggest annual stock decline ever in 2022, the automaker’s shares have more than doubled this year to close Friday at $256.60, giving the company a market value of $813 billion. Just in the past month Tesla has gained 38%.
Last week, Wall Street warned that Tesla’s lightning-quick rally had started to show signs of unraveling, warning that investors were too optimistic about its artificial intelligence credentials and that the stock had become “overbought.”</t>
  </si>
  <si>
    <t>https://www.bloomberg.com/news/articles/2023-06-26/goldman-joins-brokers-predicting-end-of-tesla-tsla-stock-rally</t>
  </si>
  <si>
    <t>RIVN Stock: Don’t Be Fooled by the R2 Hype, Single Digits Could Be Next</t>
  </si>
  <si>
    <t>Again, though, bullishness has cooled regarding the Rivian updates. Even with the stock as of this writing finding support (perhaps, because of the release of another post-R2 analyst upgrade), the next move for shares may be below $10 per share, not back above $15 per share. Admittedly, there’s more than hope and hype behind the current bull case for RIVN stock. There is some data out there suggestive of a growth resurgence for Rivian. For instance, according to RJ Scaringe, founder and CEO of Rivian, the R2 racked up 68,000 reservations within 24 hours of its unveiling. That said, while Rivian’s growth may indeed accelerate, it may not be enough to save the day here for shares. For one, R2 deliveries are not expected to begin until early 2026. Forget about merely competition from market leader Tesla (NASDAQ:TSLA). By then, incumbent automakers like Ford (NYSE:F) and General Motors (NYSE:GM) will be much further ahead than they are with their respective EV endeavors. If that’s not bad enough, this is assuming that EV demand growth picks back up between now and two years out. Factors like range anxiety may continue to impact growth. To top things off, between now, and when Rivian commences R2 sales/the EV market (possibly) gets back into the fast lane, continued cash burn and frustration with EV demand doldrums could lead to a steady slide for the stock. Among the EV contenders, Rivian may be the only one with somewhat of a shot of becoming a formidable Tesla competitor. However, consider these “Tesla killer” bona fides to be cold comfort, as now even TSLA is an out of favor stock among investors. As argued recently, TSLA still has substantial downside risk. Continued low-to-negative growth will make it increasingly harder to justify Tesla’s growth stock valuation. A similar scenario could play out with RIVN in the coming quarters. As EV stocks fall out of favor, it’s not outside the realm of possibility for even some well-regarded names in the space to at some point drop to fire sale prices. With RIVN stock, that would be a move to prices well below its tangible book value ($9.44 per share). If this happens, a second look is warranted, but for now, consider it best to sell/avoid this stock. On the date of publication, Thomas Niel did not hold (either directly or indirectly) any positions in the securities mentioned in this article. The opinions expressed in this article are those of the writer, subject to the InvestorPlace.com Publishing Guidelines.</t>
  </si>
  <si>
    <t>https://finance.yahoo.com/news/rivn-stock-don-t-fooled-104000514.html</t>
  </si>
  <si>
    <t>Huawei’s EV Is China’s No. 1 Among Upstarts for Second Month</t>
  </si>
  <si>
    <t>Aito, the car brand from Huawei Technologies Co., is China’s best-selling electric vehicle among EV upstarts for a second straight month, a sign how far Chinese smartphone makers have come in their endeavor to take on some of the nation’s brightest automobile hopefuls.
Aito shipped 21,142 vehicles in February, according to data released by its manufacturer, topping all Chinese electric vehicle upstarts. That was better than more established player Li Auto Inc. for a second month.
Li Auto’s February deliveries were 20,251 followed by Nio Inc., which delivered just 8,132 cars, down almost 20% month-on-month. Xpeng Inc., which is supposed to be ramping up production amid supply chain bottlenecks, was further down the list with only 4,545 EVs.  Huawei’s rise up the EV sales charts shows the tech giant has made some impressive inroads into the world’s biggest EV market. It also poses a threat for other still-young electric carmakers like Li Auto, Nio and Xpeng. Li Auto is only just profitable while Nio has been struggling. Its annual loss widened last year to 20.7 billion yuan ($2.9 billion). Market leader BYD Co., which offers both battery-electric cars and plug-in hybrids, posted monthly sales of 121,748 vehicles.
Tesla Inc. shipments from its factory in Shanghai, meanwhile, slumped to 60,365 — the lowest in more than a year amid a Lunar New Year holiday sales lull. Of those, 30,224 were for export and 30,141 were for internal shipment.
Read More: Tesla Offers China Incentives to Boost Sales as EV Growth Slows
Total retail passenger vehicle shipments, excluding minivans, fell 21% in February from a year earlier to 1.1 million units, according to data released Friday by China’s Passenger Car Association. That was also down 46.2% from January.
Car sales do usually slow significantly during the peak Lunar New Year travel season, when people return to their hometowns or hold off on buying automobiles in the hope there will be fresh incentives and rebates.
Overall new-energy vehicle sales in China slipped 11.6% year-on-year to 388,000 units.</t>
  </si>
  <si>
    <t>https://www.bloomberg.com/news/articles/2024-03-08/huawei-s-ev-is-china-s-no-1-among-upstarts-for-second-month</t>
  </si>
  <si>
    <t>Sat, Apr 20, 2024, 12:35 AM PDT</t>
  </si>
  <si>
    <t>Could Rivian Become the Next Tesla?</t>
  </si>
  <si>
    <t>All that being said, does this mean Rivian will never turn the corner? Probably not. But the window of opportunity is closing. Without any profits, Rivian has eaten into its cash reserves at an alarming rate. In just over three years, the company's cash and equivalents have decreased by more than 60%. Fortunately, it did have the largest IPO of any American company since Meta Platforms in 2014, but if something doesn't change, and change fast, Rivian likely only has a couple of years left of runway before needing to explore alternative financing avenues.</t>
  </si>
  <si>
    <t>https://finance.yahoo.com/news/could-rivian-become-next-tesla-073500771.html</t>
  </si>
  <si>
    <t>Tesla Faces 5,977 Black Workers in Factory Racism Lawsuit</t>
  </si>
  <si>
    <t>Almost 6,000 Black workers from Tesla Inc.’s California factory can sue the car maker collectively over claims that it failed to protect them from racism, under a tentative ruling by a California judge.
Alameda County Superior Court Judge Noël Wise said Wednesday the workers should be allowed to proceed with class action status because Tesla’s alleged “pattern or practice” of failing to take reasonable steps to prevent discrimination was a common issue for all the Black workers at the Fremont plant.
The judge gave Tesla until Thursday to contest her ruling and scheduled a hearing for Friday for the parties to argue their positions.</t>
  </si>
  <si>
    <t>https://www.bloomberg.com/news/articles/2024-02-29/tesla-faces-5-977-black-workers-in-factory-racism-lawsuit</t>
  </si>
  <si>
    <t>Tesla’s NDA Breach Claim Against Rivian Employees Heads to Trial</t>
  </si>
  <si>
    <t>Almost a dozen former Tesla Inc. employees who left to work Rivian Automotive Inc. can’t avoid a trial over claims in a trade secrets suit that they breached Tesla confidentiality agreements before they joined its upstart rival.
A state court judge on Wednesday tentatively denied the employees’ request for a summary adjudication ruling — which would have dismissed Tesla’s claim that they had signed agreements and other contracts that forbade them from stealing proprietary information and disclosing it to competitors. The judge granted the employees’ request for a ruling on another claim by Tesla that the workers illegally accessed the company’s computers to copy and steal data.
The ruling, if finalized, would allow the breach of contract issue along with the key claim in the legal battle that Rivian and the former employees violated California’s trade secret laws to proceed to a trial.
Tesla claimed in its lawsuit, filed in July 2020 and revised in 2021, that Rivian had directly hired at least 70 of its former employees, some of whom were “caught red-handed” stealing the core technology for its next-generation batteries.
Rivian has denied any wrongdoing and says Tesla’s lawsuit is an effort to thwart competition in the electric-car market.
The case is Tesla Inc. v. Rivian Automotive Inc., 20CV368472, California Superior Court, Santa Clara County (San Jose).</t>
  </si>
  <si>
    <t>https://www.bloomberg.com/news/articles/2023-08-02/tesla-s-nda-breach-claim-against-rivian-employees-heads-to-trial</t>
  </si>
  <si>
    <t>Li Auto Earnings Crush Views. The China EV Stock Is Racing Higher.</t>
  </si>
  <si>
    <t>along with XPeng (XPEV), Nio (NIO) and several other China EV makers. EV and battery giant BYD (BYDDF) will report on March 1 or 2 Nio, XPeng and BYD stock are all trading near multimonth lows, along with Tesla stock. Rivian (RIVN) crashed to a post-IPO low last week.</t>
  </si>
  <si>
    <t>https://www.investors.com/news/li-auto-earnings-china-ev-stock/?src=A00220</t>
  </si>
  <si>
    <t>Mon, Apr 1, 2024, 9:56 AM PDT</t>
  </si>
  <si>
    <t>Tesla hikes prices in US and China despite rivals' cuts and incentives</t>
  </si>
  <si>
    <t>Analysts expect Tesla to have delivered 453,964 vehicles for Q1, per Bloomberg consensus estimates. That figure would be a 6% drop sequentially from the fourth quarter, but more concerning would be any figure below the approximately 423,000 vehicles the company delivered a year ago. Deutsche Bank believes this will be the case, with Q1 deliveries coming in at 414,000 units, well below analyst expectations. Even for Tesla bulls like Dan Ives of Wedbush see the Chinese market as alarming. "The biggest and most concerning issue for Tesla (and its investors) remains China as rising EV competition and a lingering price war has made this key market very challenging," Ives wrote in a note last week. "[Overall negativity is] warranted as growth has been sluggish and margins showing compression with China a nightmare."</t>
  </si>
  <si>
    <t>https://finance.yahoo.com/news/tesla-hikes-prices-in-us-and-china-despite-rivals-cuts-and-incentives-165433975.html</t>
  </si>
  <si>
    <t>Rivian Stock’s Make-or-Break Moment: New SUVs to the Rescue?</t>
  </si>
  <si>
    <t>Analysts wondered about Rivian’s future growth prospects, citing its ongoing lack of profitability. Because of downturns in the EV market and economic turbulence, consumers now are thinking twice about buying EVs. Rivian announced its yearly production target and halted upgrades. While first-quarter production missed estimates because of supplier transitions, Rivian expects additional vehicle production in April. The company introduced smaller, cost-effective R2 SUVs and R3 crossovers, aiming for over $2 billion in production savings.</t>
  </si>
  <si>
    <t>https://finance.yahoo.com/news/rivian-stock-break-moment-suvs-100500089.html</t>
  </si>
  <si>
    <t>Mon, Apr 22, 2024, 9:56 AM PDT</t>
  </si>
  <si>
    <t>Why Li Auto Stock Is Tumbling Today</t>
  </si>
  <si>
    <t>Another source of Li Auto investors' discontent today is coming from Citigroup. While Citigroup maintains a buy rating on Li Auto stock, it sees less upside, slashing its price target to $43.60 from $48.50. In addition to questions about the company's L6 orders, Citigroup thinks that Tesla's price cutting initiative will continue to impact EV peers, according to TheFly. Between the price war that Li Auto seems to be embroiled in right now and Citigroup's lower price target, it's unsurprising that the stock is plummeting today. For those interested in hitching a ride with Li Auto stock, it may be wise to wait for some stability in the marketplace and to see how the price cuts affect the company's financials. Fortunately, there are plenty of other EV stocks for investors to consider in the meantime.</t>
  </si>
  <si>
    <t>https://finance.yahoo.com/news/why-li-auto-stock-tumbling-165624412.html</t>
  </si>
  <si>
    <t>Li Auto, Tesla</t>
  </si>
  <si>
    <t>Thu, Mar 14, 2024, 6:31 AM PDT</t>
  </si>
  <si>
    <t>13 Most Undervalued EV Stocks To Buy According To Analysts</t>
  </si>
  <si>
    <t>Another such stock was Rivian Automotive, Inc. (NASDAQ:RIVN). The stock is down a whopping 47% year to date, after management shared during earnings that "challenging macro-economic conditions" would lead it to make 51,000 vehicles this year - a hefty drop from what analysts were expecting. However, Rivian investors were nevertheless comforted by the fact that the demand for its vehicles is solid, as evidenced by a revenue beat.</t>
  </si>
  <si>
    <t>https://finance.yahoo.com/news/13-most-undervalued-ev-stocks-133152839.html</t>
  </si>
  <si>
    <t>Mon, April 1, 2024 at 2:35 AM PDT</t>
  </si>
  <si>
    <t>Cathie Wood's Ark Invest Has 14% of Its Portfolio Invested in 2 Growth Stocks</t>
  </si>
  <si>
    <t>Are the stocks worth buying? Demand for electric vehicles declined last year as rising interest rates made auto loans much less attractive. Tesla responded with a series of price cuts. The good news is the company delivered 1.8 million vehicles, up 38% from the prior year. The bad news is the price cuts stunted growth and dragged on margins. Revenue rose just 3% to $25.1 billion in the fourth quarter, and non-GAAP net income dropped 39% to $2.5 billion. Things will probably get worse before they get better. Management warned that vehicle volume would grow more slowly as it prepares to launch a next-generation (low-cost) vehicle in 2025. That means increased spending could hinder profitability to an even greater degree this year. To quote CEO Elon Musk, "Tesla is currently between two major growth waves." But the next wave could be monumental for the company.</t>
  </si>
  <si>
    <t>https://finance.yahoo.com/news/cathie-woods-ark-invest-14-093500560.html</t>
  </si>
  <si>
    <t>3 EV Stocks to Dump Before They Drive Off a Cliff</t>
  </si>
  <si>
    <t>As I have argued previously, Rivian Automotive (NASDAQ:RIVN) may be in better shape than other EV startups, but that doesn’t make it a great buy among EV stocks. The electric pickup truck and van manufacturer, in contrast to rivals like Lucid Group (NASDAQ:LCID), has been relatively more successful at producing and selling its vehicles. However, leveling up after this initial success could prove challenging for Rivian. Last month, Wolfe Research’s Rod Lache downgraded RIVN stock, citing concerns that the company could soon experience a growth slowdown, until 2025, when Rivian’s lower-priced R2 models are expected to debut. Adding to Lache’s argument, not only could a growth slowdown limit RIVN’s near-term upside. A lack of growth may mean continued high losses, which may increase the chances Rivian needs to raise more capital. Such dilution concerns could drive shares lower, even as RIVN has already declined by nearly 35% year-to-date. On the date of publication, Thomas Niel?did not hold (either directly or indirectly) any positions in the securities mentioned in this article.?The opinions expressed in this article are those of the writer, subject to the InvestorPlace.com?Publishing Guidelines. Thomas Niel, contributor for InvestorPlace.com, has been writing single-stock analysis for web-based publications since 2016. ChatGPT IPO Could Shock the World, Make This Move Before the Announcement Musk’s “Project Omega” May Be Set to Mint New Millionaires. Here’s How to Get In.</t>
  </si>
  <si>
    <t>https://finance.yahoo.com/news/3-ev-stocks-dump-drive-114000294.html</t>
  </si>
  <si>
    <t>EV Roundup: LI's 106% Y/Y Delivery Growth, TSLA's 2.6M Vehicle Recall &amp; More</t>
  </si>
  <si>
    <t>As part of an existing agreement, Canoo added a total of 3,000 LDV EVs to Zeeba's national fleet out of a binding commitment of 5,450 electric vehicles. Canoo’s CEO, Tony Aquila, emphasized the strategic partnership's importance in meeting the growing demand for sustainable transportation options. Kayvon Marashi, CEO at Zeeba, expressed enthusiasm for integrating Canoo's innovative line of EVs into their fleet, citing the vehicles' efficiency, comfort and functionality as key factors driving client interest. With over 1,000 clients eagerly awaiting Canoo vehicles, Zeeba anticipates that the LDVs will be a game-changer for fleets of all sizes, catering to the increasing demand for environmentally friendly transportation solutions. Last to last week, Canoo secured a deal to sell six battery-electric right-hand drive versions of the LDV 190 to the U.S. Postal Service. Deliveries are slated in the first quarter of 2024. This purchase is part of the USPS's ambitious $40 billion investment plan to modernize its delivery fleet, marking a crucial step in the electrification of its operations. Tesla issued a recall for 2.2 million vehicles in the United States due to concerns regarding the font size of warning lights on the instrument panel. The small font size, particularly for brake, park, and antilock brake system warnings, poses readability challenges, potentially increasing the risk of accidents, as indicated by the National Highway Traffic Safety Administration (NHTSA). This font size discrepancy is reported to be in violation of federal safety standards. The NHTSA announced the recall following a routine audit of Tesla vehicles. Tesla stated no knowledge of any accidents or injuries resulting from this issue. The recall affects various models, including the Model S (2012-2023), Model X (2016-2024), Model 3 (2017-2023), Model Y (2019-2024) and 2024 Cybertruck vehicles. The company plans to address the problem through an over-the-air software update, eliminating the need for owners to visit a Tesla service center. Owner notification letters will be sent out starting Mar 30. In a separate development, the NHTSA disclosed on Thursday a preliminary evaluation concerning reports of power steering issues in certain Tesla vehicles. Specifically, 2,388 complaints have been identified regarding steering control loss in select 2023 Tesla Model 3 and Model Y vehicles. Tesla has issued a number of recalls recently, targeting backup camera malfunctions and autopilot system flaws, following extensive investigations by the NHTSA into related incidents. The following table shows the price movement of some of the major EV players over the last week and six-month period. Image Source: Zacks Investment Research Stay tuned for announcements of upcoming EV models and any important updates from the red-hot industry. Want the latest recommendations from Zacks Investment Research? Today, you can download 7 Best Stocks for the Next 30 Days. Click to get this free report</t>
  </si>
  <si>
    <t>https://finance.yahoo.com/news/ev-roundup-lis-106-y-135400454.html</t>
  </si>
  <si>
    <t>Tesla Also Losing Ground in China as It Disappoints Globally</t>
  </si>
  <si>
    <t>As Tesla Inc. disappoints investors on a global scale, delivering vehicles in the first quarter well short of expectations, it’s also been slowly losing ground in China, the world’s biggest automotive market.
Confronted with unprecedented local competition amid weakened consumer sentiment in Asia’s largest economy, the market share of Elon Musk’s EV maker has shrunk from 10.5% in the first quarter of 2023 to around 6.7% for the quarter ended in December, Bloomberg calculations based on data released by the country’s Passenger Car Association show. While the PCA didn’t provide a monthly breakdown for March of local shipments versus which EVs made in Tesla’s Shanghai factory are for export, the figures for the first two months of 2024 show the US carmaker’s market share for that period was about 6.6% compared to 7.9% the same period a year ago, when Covid restrictions were just lifted. Tesla’s sales and production are consistently backloaded in China, with the third month of each quarter the strongest for local shipments.</t>
  </si>
  <si>
    <t>https://www.bloomberg.com/news/articles/2024-04-03/tesla-also-losing-ground-in-china-as-it-disappoints-globally</t>
  </si>
  <si>
    <t>3 Reasons Why It’s Time to Hit the Brakes on NIO Stock</t>
  </si>
  <si>
    <t>As the company continues to falter, it’s time to reevaluate any bullish Nio (NYSE:NIO) stock forecast. The Chinese EV market has become very competitive. So much so that it may be hard for Nio to compete in the future. Below are three reasons why I believe NIO is a sell. NIO is playing in a hypercompetitive space, and the company will need to grab market share from both smaller competitors like Xpeng and massive ones like BYD, the world’s top EV maker in 2023. InvestorPlace - Stock Market News, Stock Advice &amp; Trading Tips In Q4 2023, BYD sold 526,409 electric vehicles, while Tesla sold 484,507. Moreover, BYD also?dethroned?Volkswagen?(OTCMKTS:VWAGY) as the number one selling car brand in China. It’s difficult to see how NIO will be able to tackle the market when much of the performance and sales is being generated by the largest major players. The Chinese EV maker, NIO, has also experienced sluggish delivery growth in respective to its competitors. EV deliveries in 2023 came in at 160,038, up only 30% on a year-over-year basis. BYD, for example, saw a 62% surge in full year EV deliveries. XPeng also saw EV deliveries only climb 17% of the number from 2022, underscoring how difficult it is for smaller players to compete in the space. Not to mention, China is still going through an economic recovery, and folks are feeling risk averse in terms of spending. This will affect all EV makers operating in China, but it will likely impact the smaller, lesser-known players the most. Nio saw January deliveries plunge 44% from December, which already isn’t a good sign for the year. There has been much talk about the electric vehicle slump. It’s not just a phenomenon particular to China’s economic slowdown. Inflation and high interest rates in the West have done well to temper consumer sentiment. Analysts are predicting EV sales to struggle in 2024. Elon Musk, warned of slower growth in 2024 during Tesla’s earnings call. As said before, NIO will likely struggle if these larger players begin to see growth slowdown. At some point, the EV market will be dominated by just a few key players, and I doubt NIO will be one of them. On the date of publication, Tyrik Torres?did not have (either directly or indirectly) any positions in the securities mentioned in this article.?The opinions expressed in this article are those of the writer, subject to the InvestorPlace.com?Publishing Guidelines. Tyrik Torres has been studying and participating in financial markets since he was in college, and he has particular passion for helping people understand complex systems. His areas of expertise are semiconductor and enterprise software equities. He has work experience in both investing (public and private markets) and investment banking. ChatGPT IPO Could Shock the World, Make This Move Before the Announcement Musk’s “Project Omega” May Be Set to Mint New Millionaires. Here’s How to Get In.</t>
  </si>
  <si>
    <t>https://finance.yahoo.com/news/3-reasons-why-time-hit-115000176.html</t>
  </si>
  <si>
    <t>As vehicle electrification continues to fall out of favor as a popular investing trend, it’s well worth figuring out what are the top EV stocks to avoid. Even if EV proliferation is set to continue, and the industry is well-positioned to experience a resurgence in growth once interest rates come back down, it’s questionable whether all names in the space are poised to make a comeback. U.S. market leaders like Tesla (NASDAQ:TSLA) could stage one via the launch of new, lower-priced vehicle models. Smaller American EV upstarts may struggle with issues such as poor funding and building a customer base. InvestorPlace - Stock Market News, Stock Advice &amp; Trading Tips Over in China, the world’s largest EV market, a similar dynamic may play out. Established China-based players BYD (OTCMKTS:BYDDF) could benefit the most if economic headwinds in the world’s largest EV market fade, while smaller competitors struggle to re-enter the growth fast lane/make progress towards profitability. With this in mind, let’s look at 3 EV stocks to avoid, two that are U.S.-based, and one based in China, and see why steering clear of each of them is your best course of action. Source: Eric Broder Van Dyke / Shutterstock.com Back in 2020, Fisker (NYSE:FSR) was one of the most promising EV startups. Today, the company appears more likely to experience the same fate as its namesake founder’s prior EV venture than it does at becoming a “Tesla killer.” So, what caused FSR stock to tumble into the EV stock junkyard? Production/demand headwinds, for one. Reported braking issues with its vehicles have been another issue. As InvestorPlace’s Eddie Pan reported Jan. 22, Fisker has embraced shareholder dilution to shore up its balance sheet, another major negative for shares. Fisker may implement a sweeping change in strategy to turn things around, but only time will tell whether this will make a difference. In the meantime, err on the side of caution. Barring the release of improved financial results, assume FSR will, much like other struggling EV startups such as Mullen Automotive (NASDAQ:MULN), continue to spiral lower. Source: Michael Vi / Shutterstock.com China-based Nio (NYSE:NIO) is another high-profile EV upstart, also once touted as a possible future competitive threat to Tesla, that has thus far failed to live up to high expectations. After experiencing a high level of growth from 2019 through 2021, China’s “Zero Covid” lockdowns brought growth to a halt in 2022. After the lockdowns, there were high hopes that a Chinese economic recovery would spark a growth resurgence. Said high hopes helped NIO stock experience a short-lived partial recovery during the middle of last year. Since then, however, shares have come tumbling down. Delivery numbers have lagged that of competitors. The China EV price war has negatively affected margins, resulting in continued high cash burn. Nio is also depending on dilutive capital raises to sustain operations/fund uncertain global expansion efforts. With little end in sight to these issues, NIO is another of the EV stocks to avoid. Source: Michael Vi / Shutterstock As I have argued previously, Rivian Automotive (NASDAQ:RIVN) may be in better shape than other EV startups, but that doesn’t make it a great buy among EV stocks. The electric pickup truck and van manufacturer, in contrast to rivals like Lucid Group (NASDAQ:LCID), has been relatively more successful at producing and selling its vehicles. However, leveling up after this initial success could prove challenging for Rivian. Last month, Wolfe Research’s Rod Lache downgraded RIVN stock, citing concerns that the company could soon experience a growth slowdown, until 2025, when Rivian’s lower-priced R2 models are expected to debut. Adding to Lache’s argument, not only could a growth slowdown limit RIVN’s near-term upside. A lack of growth may mean continued high losses, which may increase the chances Rivian needs to raise more capital. Such dilution concerns could drive shares lower, even as RIVN has already declined by nearly 35% year-to-date. On the date of publication, Thomas Niel?did not hold (either directly or indirectly) any positions in the securities mentioned in this article.?The opinions expressed in this article are those of the writer, subject to the InvestorPlace.com?Publishing Guidelines. Thomas Niel, contributor for InvestorPlace.com, has been writing single-stock analysis for web-based publications since 2016. ChatGPT IPO Could Shock the World, Make This Move Before the Announcement Musk’s “Project Omega” May Be Set to Mint New Millionaires. Here’s How to Get In.</t>
  </si>
  <si>
    <t>Tue, Apr 2, 2024, 7:38 AM PDT</t>
  </si>
  <si>
    <t>Why Tesla's electric car bubble is threatening to burst</t>
  </si>
  <si>
    <t>Aside from these operational and competition challenges, there's the issue of Musk himself. The billionaire's increasingly divisive social media presence and right-wing political tilt has put him at odds with many would-be Tesla buyers. Musk's often erratic posting on X, the social network he owns, has included claims that the Democratic Party is allowing illegal immigration to boost its vote share, tirades against the "woke mind virus" and attacks on corporate diversity initiatives. Just 31pc of US consumers said they would consider buying a Tesla in January, according to a survey by marketing intelligence firm Caliber. That was down from 70pc two years ago. "It's very likely that Musk himself is contributing to the reputational downfall," Shahar Silbershatz, chief executive of Caliber, told Reuters. With Tesla now worth half of what it was in 2021, has the electric car company's bubble finally burst? The stock slide has coincided with a broader souring on electric cars more generally as demand for new EVs falters. Small US challenger Fisker has seen its shares plunge 99pc, while shares in Lucid Motors are down 94pc from their peak. Windsor, the technology analyst, says Tesla's valuation is "still silly."</t>
  </si>
  <si>
    <t>https://finance.yahoo.com/news/why-tesla-electric-car-bubble-143822903.html</t>
  </si>
  <si>
    <t>Tesla China Shipments Plunge to Lowest in More Than a Year</t>
  </si>
  <si>
    <t>Auto sales in China are generally slower over the Lunar New Year period, when millions of people across the country take time off work and travel home to visit family and friends. And as is the case in many places around the world, growth in China’s EV market is slowing. Shipments of new-energy vehicles to dealers are projected to increase 25% to 11 million units this year, the PCA has said. While still expanding, that’s a slowdown from 36% in 2023 and 96% in 2022. Sales of new-energy vehicles — which includes battery EVs and plug-in hybrids — fell 9% last month versus February 2023 to 450,000 units, according to the PCA’s latest estimates. Numerous price cuts by major manufacturers may have prompted consumers to hold back on purchases in the hope that prices drop further, the association said.</t>
  </si>
  <si>
    <t>https://www.bloomberg.com/news/articles/2024-03-04/tesla-china-shipments-plunge-to-lowest-in-more-than-a-year</t>
  </si>
  <si>
    <t>BYD, Nio, Li and XPeng Report Deliveries Rose In March</t>
  </si>
  <si>
    <t>Back in 1995, BYD Company Limited (OTC: BYDDY) was a battery manufacturer. Today, BYD is Chinaâ€™s leading EV seller who even stole the quarterly crown of the EV king, Tesla Inc (NASDAQ: TSLA) during the last three months of 2023 as it became the worldâ€™s largest EV seller. The rise of BYD, as well as of startups,Â XPeng Inc (NYSE: XPEV),Â Li Auto Inc (NASDAQ: LI) and Nio Inc (NYSE: NIO) is a reflection of Chinaâ€™s growing dominance on the EV front. March data During the first quarter, BYD sold 626,263 new-energy vehicles which represents a 13% YoY rise. This figure includes roughlyÂ 300,114Â EVs and aboutÂ 324,000Â plug-ins.  On Monday, the Tesla rival revealed that after slipping during the first two months of 2024, sales rose 46%. Moreover, BYD also reported exports also rose. New energy-vehicle sales nearly tripled overseas to 38,434 units, while plugin hybrids expanded 14% and pure battery EVs expanded 13%. Tesla is due to release delivery figures on Tuesday. By contrast, FactSet analysts forecast that Tesla delivered 457,000 vehicles. Bloomberg analysts fear Tesla is on track for the first YoY decline in deliveries since the pandemic spring of 2020. Back in January, Tesla CEO Elon Musk did warn of a notably slower growth this year. Also, Tesla stock is about 29% down year to date.</t>
  </si>
  <si>
    <t>https://finance.yahoo.com/news/byd-nio-li-xpeng-report-160727739.html</t>
  </si>
  <si>
    <t>Short Sellers Target World’s Top EV Maker as Rivalry Intensifies</t>
  </si>
  <si>
    <t>Bearish bets against Chinese electric vehicle maker BYD Co. have surged to the highest since September, reflecting worries that sales growth may slow as competition intensifies. Short interest on the shares accounted for about 5.5% of the stock’s free float in Hong Kong as of Jan. 1, according to data from IHS Markit. The put-to-call ratio based on total open interest has climbed in the past month, suggesting growing pessimism among options traders even though the company delivered more EVs than Tesla Inc. last quarter. BYD is regarded as a bellwether of the Chinese EV market — the world’s largest — and the positioning offers a snapshot of the mounting concerns about the sector’s prospects. Headwinds are building as Beijing struggles to jumpstart growth and competition is heating up, with UOB Kay Hian predicting that the nation’s EV sales growth will halve to 17% in 2024. “There are concerns over BYD’s growth momentum this year given 2023’s high base effect and weak consumer demand amid China’s challenging economic environment,” said Andy Wong, fund manager at LW Asset Management Advisors Ltd. BYD’s vehicle sales are expected to increase 24% this year to 3.7 million units, after rising over 60% in 2023, according to data compiled by Bloomberg. Over 150 new models are scheduled to be launched in China in 2024, of which 80% will be electric vehicles, according to HSBC Qianhai Securities Ltd. The challenging outlook is weighing on BYD’s shares, with the stock declining 16% since mid-November to underperform its smaller rival Li Auto Inc. which lost 12%. A global industry gauge dropped about 3% during the period. Analysts expect BYD to face growing competition from rivals including those that use the capabilities provided by smartphone titan Huawei Technologies Co. While BYD has achieved its three million unit sales target for 2023, the key question now is whether it can continue to offer retail discounts to narrow the gap between its sell-in and sell-through rates, especially amid the growing competition from tech peers, Morgan Stanley analysts including Tim Hsiao wrote in a note. That said, the recent drop in lithium prices and resilient overseas demand may enable the company to offer more aggressive promotions in 2024, they added. “Given the intensified local competition from other Chinese EV makers, especially multiple model launches from brands leveraging on Huawei, investors are getting conservative on the sustainable margin for BYD,” said Xiadong Bao, fund manager at Edmond de Rothschild Asset Management.</t>
  </si>
  <si>
    <t>https://www.bloomberg.com/news/articles/2024-01-04/short-sellers-target-world-s-top-ev-maker-as-rivalry-intensifies</t>
  </si>
  <si>
    <t>Mon, Apr 15, 2024, 6:10 AM PDT</t>
  </si>
  <si>
    <t>Better EV Stock: Rivian Automotive vs. Nikola Corporation</t>
  </si>
  <si>
    <t>Before Nikola went public, it said it could deliver 600 BEVs in 2021, 1,200 BEVs in 2022, and 3,500 BEVs in 2023. It also planned to deliver 2,000 FCEVs in 2023. But in reality, Nikola didn't deliver a single vehicle in 2021, and only delivered 131 BEVs in 2022. In 2023, it only delivered 114 trucks -- 35 of which were FCEVs. For 2024, analysts expect Nikola's revenue to more than quadruple to $170 million as it narrows its net loss from $966 million to $470 million, but it needs to significantly ramp up its deliveries to hit that target. That could be challenging considering it ended 2023 with just $465 million in unrestricted cash. However, its debt-to-equity ratio of 0.8 (which it reduced by doubling its share count) might give it some room to raise fresh cash through new debt offerings. Both of the EV stocks look cheap: Rivian and Nikola trade at just two and six times this year's sales, respectively. However, Rivian's higher production rates, clearer roadmap for the future, and stronger balance sheet all make it a much better buy than Nikola, which repeatedly disappointed its investors with its anemic production rates and quality control issues. Amazon's decision to stick with Rivian as its other investors fled also suggests its downside potential is limited. Before you buy stock in Nikola, consider this: The Motley Fool Stock Advisor analyst team just identified what they believe are the 10 best stocks for investors to buy now… and Nikola wasn’t one of them. The 10 stocks that made the cut could produce monster returns in the coming years.</t>
  </si>
  <si>
    <t>https://finance.yahoo.com/news/better-ev-stock-rivian-automotive-131000470.html</t>
  </si>
  <si>
    <t>Li Auto Inc. Updates First Quarter Delivery Outlook</t>
  </si>
  <si>
    <t>BEIJING, China, March 21, 2024 (GLOBE NEWSWIRE) -- Li Auto Inc. (â€œLi Autoâ€ or the â€œCompanyâ€) (Nasdaq: LI; HKEX: 2015), a leader in Chinaâ€™s new energy vehicle market, today provided an updated delivery outlook for the first quarter of 2024. Due to lower-than-expected order intake, the Company now expects its vehicle deliveries for the first quarter of 2024 to be between 76,000 and 78,000 vehicles, revised from the previous vehicle delivery outlook of between 100,000 and 103,000 vehicles. â€œI want to reflect on a couple of the key issues that we faced in March and provide some insights and solutions. â€œFirst, we want to acknowledge that the operating strategy of Li MEGA was mis-paced. We planned operations of Li MEGA as if the model had already entered the 1-to-10 scaling phase, while in fact, we were still in the nascent 0-to-1 business validation period. Similar to Li ONE and our EREV technologies, Li MEGA and our BEV technologies will also need to undergo this 0-to-1 validation process.Â Next, we will first focus on our core user group and target cities with stronger purchasing power, recalibrating the Li MEGA strategy back to the 0-to-1 phase. After that, we will expand our reach to a broader user base and more cities. 
 â€œSecond,Â we put excessive emphasis on sales volume and competition, distracting us from what we excel atÂ â€” creating value for our users and driving operating efficiency. We will lower ourÂ delivery expectations andÂ restore sustainable growth by refocusing on enhancing user valueÂ instead of competition, while maintaining operating efficiency,â€ commented Xiang Li, chairman and chief executive officer of Li Auto. About Li Auto Inc. Li Auto Inc. is a leader in Chinaâ€™s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</si>
  <si>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https://finance.yahoo.com/news/li-auto-inc-updates-first-083000044.html</t>
  </si>
  <si>
    <t>Both EV companies ran out of juice after they missed their initial production targets, racked up steep losses, and burned through boatloads of cash. But could either of these unloved EV makers recover over the next few years? Rivian currently sells the R1T pickup, the R1S SUV, and a custom electric delivery van for its top investor Amazon (NASDAQ: AMZN). It plans to start mass producing its lower-end R2 SUVs in late 2026, then start rolling out its sportier R3 and R3X SUVs in late 2026 or early 2027. It needs to deliver 100,000 electric delivery vans to Amazon by 2030. Rivian grappled with a few safety-related recalls, but it didn't face as many existential problems as Nikola. When Rivian went public, it predicted it would produce 50,000 vehicles in 2022. But it eventually halved that outlook to 25,000 vehicles as it faced supply chain constraints, and it only produced 24,337 vehicles for the full year. In 2023, Rivian overcame its supply chain issues and produced 57,232 vehicles. That acceleration was partly driven by its in-house Enduro drive unit, which reduced its production costs and its dependence on third-party components. But in 2024 it only expects to produce about 57,000 vehicles as it grapples with macro headwinds, stiff competition from other EV makers, and a shutdown of its main plant in Illinois for "several weeks" to streamline its production and integrate new technologies. In 2024, analysts expect Rivian's revenue to rise 11% to $4.9 billion, as it narrows its net loss from $5.4 billion to $4.6 billion. It will remain unprofitable for the foreseeable future, but it aims to achieve a positive gross margin by the fourth quarter of this year. It was still sitting on nearly $10.5 billion in total liquidity at the end of 2023, and its reasonable debt-to-equity ratio of 0.8 gives it ample room to raise fresh cash.</t>
  </si>
  <si>
    <t>Mon, April 1, 2024 at 4:03 AM PDT</t>
  </si>
  <si>
    <t>Would-be Tesla buyers snub company as Musk's reputation dips</t>
  </si>
  <si>
    <t>Brand valuation consultancy Brand Finance found Tesla's reputation fell in 2023 in the United States, the Netherlands, France, United Kingdom, and Australia. Tesla's reputation did not suffer in China, where access to news on the company and its CEO may have been limited, and Germany. In the U.S., a survey by consumer analytics firm CivicScience shown exclusively to Reuters found that 42% of respondents had an unfavorable view of Musk in February, up from 34% in April 2022 when Musk disclosed his stake in Twitter. "A modest but growing number of EV shoppers are increasingly put off by Elon Musk's behavior and politics and are now finding viable alternatives to Tesla in the marketplace," Ed Kim, president of California-based consultancy AutoPacific said. That group includes Jonny Page, a London-based consultant who works with climate-focused startups and will purchase an EV this summer. It will not be a Tesla. Page, 36, said his decision is partly because of concerns over Tesla safety but mostly about Musk's "unhinged" behavior. "I don't want to put a single penny in that man's pockets," Page said. Tesla's reputation is still sterling with many. Market researcher S&amp;P Mobility shows Tesla has the highest loyalty among major car brands, with 68% of owners choosing another Tesla when they bought a new car last year. Christian Cook, a Tesla Model 3 owner in Texas who identified as leaning right, said Musk's actions made no difference and that he was "becoming numb to the shenanigans."</t>
  </si>
  <si>
    <t>https://finance.yahoo.com/news/tesla-buyers-snub-company-musks-100751111.html</t>
  </si>
  <si>
    <t>Musk Was Right About Tesla Rivals Losing Billions</t>
  </si>
  <si>
    <t>Bubble Popping
Rivian's IPO marked the peak of EV mania. Fisker has fared better than most
With less than $750 million of cash on hand at the end of December, Fisker was compelled to pursue an asset-light approach and still has much to prove — it’s only built 56 vehicles so far and has yet to certify them for sale. But not trying to run before it can walk looks prudent. “We don’t have those huge factories [and] billions of dollars of costs to account or amortize against,” Chief Financial Officer and Co-Founder Geeta Gupta-Fisker reminded investors on Monday.
It’s too late for Lucid and Rivian to backtrack on their capital binge. Even now, Rivian is building a second plant in Georgia while Lucid is adding another factory in Saudi Arabia (its majority owner is the Saudi Public Investment Fund).
Their large technology and software investments may yet prove helpful once they have scaled up — it happened for Tesla — but they’re destined to incinerate cash until then. The consequence is a share price that’s far lower than what investors paid.</t>
  </si>
  <si>
    <t>https://www.bloomberg.com/opinion/articles/2023-03-01/elon-musk-was-right-about-tesla-rivals-rivn-lcid-losing-billions</t>
  </si>
  <si>
    <t>Rivian Automotive Stock Has Nearly 100% Upside, According to 1 Wall Street Analyst</t>
  </si>
  <si>
    <t xml:space="preserve">But hold just one second there, Tex. What do you mean by "when it is released?" The R2 itself won't be available for delivery before the first half of 2026 at the earliest. And not even Rivian has a release date for the R3. All Rivian says is that R3 will come "soon after" R2 -- and even that prediction is conditioned on the need to first "launch" and then "ramp" production of R2. It's also going to get mighty cramped up there in Illinois, if Rivian tries to build all three chassis in one single factory -- which means that somewhere along the way, Georgia is going to have to get built, again requiring spending billions in cash that Rivian probably doesn't have. When you consider further that Rivian will be trying to do all these things without any hope of earning profit -- most analysts agree Rivian won't turn profitable before 2030 -- it seems highly unlikely that Rivian stock would double long before it's shown progress on any of these fronts, i.e. within the next year. </t>
  </si>
  <si>
    <t>https://finance.yahoo.com/news/rivian-automotive-stock-nearly-100-121558508.html</t>
  </si>
  <si>
    <t>But investors are now looking at Tesla without the rose-tinted spectacles. Wall Street analysts have issued successive downgrades to the company's stock amid concerns about slowing sales and a perceived drop-off in innovation. Colin Langan, an analyst at Wells Fargo, said in March that Tesla was now being valued like a "growth company with no growth." The electric car company's stock is down roughly a third so far this year, despite a widespread surge in other technology stocks. The tech-heavy Nasdaq index is at record levels -- up around 11pc in 2024. While there is little doubt that Musk succeeded in transforming the car industry and accelerated the adoption of electric cars, its breakneck growth has since gone into reverse. Inflation and higher charging costs have dampened electric car demand, says Richard Windsor, an independent technology analyst, while buyers are increasingly coming to the "realisation that as an EV user today, you are a beta tester." This is more true for Tesla than most. While other EV users must contend with clunky charging infrastructure or questionable claims about range, Tesla customers are expected to pay for features such as "self-driving" technology that have been delayed for years. Musk's business is also facing competition in China, one of its biggest markets, on a far greater scale than it has ever endured in the West. "Brutal Chinese competition" has forced Musk to cut prices as "the Chinese have figured out how to make decent cars," Windsor says.</t>
  </si>
  <si>
    <t>Thu, April 4, 2024 at 9:34 AM PDT</t>
  </si>
  <si>
    <t>Tesla bear says it's poised to 'go bust' because it's too vertically integrated, which is a 'brilliant model when you grow' but not when you have your worst quarter in years</t>
  </si>
  <si>
    <t>But now that sales numbers have not just stumbled, but actually reversed, the logic underpinning that investment thesis is evaporating. To make matters worse, Lekander says, Tesla's vertically integrated business model is only suitable for a company that expects rampant growth. "That's a brilliant model when you grow because you have negative working capital so you actually get paid for growing and you capture all the margin," he told CNBC. Lekander is referring to the idea that a company growing as fast as Tesla was-the past tense is critical here-can use all of the cash it makes from selling its cars to continuously fund expansion. As long as sales keep growing, a company has the cash on hand to keep investing in things like new factories or product upgrades. However, once sales falter, a company is stuck having to pay off the liabilities it incurred to fund those expenditures with a shrinking amount of cash. In essence, it now finds itself with growing debts and shrinking revenues: a dangerous situation for any company, especially one in as competitive a market as EVs.</t>
  </si>
  <si>
    <t>https://finance.yahoo.com/news/tesla-bear-says-poised-bust-163426912.html</t>
  </si>
  <si>
    <t>Nvidia Becomes Tesla’s Successor as Market Flips From EV to AI</t>
  </si>
  <si>
    <t>But reality has interrupted that story. Demand for EVs is slowing as the wave of enthusiastic first adopters have already bought, and more price-conscious, change-averse consumers are taking longer than expected to convert to a new technology. As a result, Tesla is down 31% from its recent high last July and is one of the biggest percentage decliners in the Nasdaq 100 Index this year.
“There’s all this potential about the driverless car, the cybertruck and the stock is getting hit. Why? They are losing market share and they are losing margins. In the tech world that is the kiss of death,” said Sameer Bhasin, principal at Value Point Capital.</t>
  </si>
  <si>
    <t>https://www.bloomberg.com/news/articles/2024-03-03/nvidia-becomes-tesla-s-successor-as-market-flips-from-ev-to-ai</t>
  </si>
  <si>
    <t>Tesla Hits the Brakes… Time to Buy?</t>
  </si>
  <si>
    <t>But the deliveries weren’t the only number Tesla reported on Tuesday. The company also shared its total production numbers, noting that it produced 433,371 vehicles during the first quarter, a decline of 1.7% from a year ago. Now, this is a prime example of what interest rates do to certain industries. People like to finance their cars and as rates go higher and higher, it hurts. The other thing that’s really hurting sales is all the price cuts. This is because if you lease an electric vehicle and it has no residual value, it doesn’t really matter. But if you buy, and all of a sudden vehicles are cheaper, that’s not good when you try to resell or trade in. This becomes even more of a problem as battery technology gets better. But unfortunately, that is where we are at. You see, used EVs are like old cell phones. They have value, but it’s not very good. The longer you use the phone, the less efficient the device and the battery becomes. And just like with your old iPhone, when you go to trade it in, don’t be surprised when the value isn’t very much, because there’s always a newer model with better technology and a better battery.</t>
  </si>
  <si>
    <t>https://finance.yahoo.com/news/tesla-hits-brakes-time-buy-203000202.html</t>
  </si>
  <si>
    <t>Musk Meets China Government Officials on Second Day of Trip</t>
  </si>
  <si>
    <t>But the relationship hasn’t always been easy. After a red-carpet welcome to China, Tesla has weathered growing public resentment at times tensions between Washington and Beijing are running high.
Angry Tesla owners swarmed showrooms in China in January to complain about missing out on a round of price cuts. Tesla cars also were banned from Chinese military complexes and housing compounds in early 2021 over concerns about sensitive data being collected by cameras built into the vehicles.
An expansion of the Shanghai plant also was delayed, people familiar with the matter said in January, over other data concerns, in particular around a US company with connections to Musk’s internet-from-space initiative Starlink having such a large presence in Asia’s biggest economy.</t>
  </si>
  <si>
    <t>https://www.bloomberg.com/news/articles/2023-05-31/musk-starts-second-day-of-china-visit-after-emphasizing-ties</t>
  </si>
  <si>
    <t>Tesla Critics Say the Autopilot Recall Fixes Don’t Go Far Enough</t>
  </si>
  <si>
    <t>But, he said, “there don’t appear to be any answers or fixes relating to the system’s repeated failures to detect and respond to emergency personnel and other related hazards.” William Wallace, associate director of safety policy at Consumer Reports, said Tesla took too long to conduct a recall. “Tesla should have launched a broad recall for Autopilot at least five years ago, and delays like this are unacceptable,” Wallace said in an emailed statement. “We credit NHTSA for its perseverance, but it’s clear the agency needs a greater practical ability to force recalls when a company drags its feet.” US Senators Richard Blumenthal and Edward Markey, Democrats from Connecticut and Massachusetts, respectively, said in a statement the Autopilot recall was “egregiously overdue.” The senators urged NHTSA to “continue its investigations to spur necessary recalls, and Tesla to stop misleading drivers and putting the public in great danger.”</t>
  </si>
  <si>
    <t>https://www.bloomberg.com/news/articles/2023-12-13/tesla-tsla-critics-say-autopilot-recall-fixes-don-t-go-far-enough</t>
  </si>
  <si>
    <t>Tue, Apr 2, 2024, 12:14 PM PDT</t>
  </si>
  <si>
    <t>Tesla quarterly deliveries decline for the first time in nearly four years</t>
  </si>
  <si>
    <t>By Akash Sriram and Hyunjoo Jin (Reuters) -Tesla on Tuesday posted a decline in quarterly deliveries for the first time in nearly four years and missed Wall Street estimates, a performance some described as "ugly" as price cuts failed to stir demand in a highly competitive market. Shares of the Elon Musk-led company were down 5.2% at $166.08 on Tuesday afternoon, losing about $30 billion in market value. The shares have fallen about 33% so far this year. After years of rapid sales growth that helped turn Tesla into the world's most valuable automaker, the company is bracing for a slowdown in 2024. The EV maker has been slow to refresh its aging models as high interest rates have sapped consumer appetite for big-ticket items and rivals in China, the world's largest auto market, are rolling out cheaper models.</t>
  </si>
  <si>
    <t>https://finance.yahoo.com/news/teslas-first-quarter-deliveries-miss-130813884.html</t>
  </si>
  <si>
    <t>Li Auto: The First Profitable EV Maker in China Revs Up Investor Interest</t>
  </si>
  <si>
    <t xml:space="preserve">By comparison, the stock of Tesla (NASDAQ:TSLA), the worldâ€™s leading electric vehicle manufacturer, has fallen 30% since January.  China is the worldâ€™s largest electric vehicle market, with Tesla generating about a quarter of its sales in the nation of 1.4 billion people. </t>
  </si>
  <si>
    <t>https://finance.yahoo.com/news/li-auto-first-profitable-ev-121000876.html</t>
  </si>
  <si>
    <t>By Hyunjoo Jin and Nick Carey SAN FRANCISCO/LONDON (Reuters) - The ranks of would-be Tesla buyers in the United States are shrinking, according to a survey by market intelligence firm Caliber, which attributed the drop in part to CEO Elon Musk's polarizing persona. While Tesla continued to post strong sales growth last year, helped by aggressive price cuts, the electric-vehicle maker is expected to report weak quarterly sales as early as Tuesday. Caliber's "consideration score" for Tesla, provided exclusively to Reuters, fell to 31% in February, less than half its high of 70% in November 2021 when it started tracking consumer interest in the brand. Tesla's consideration score fell 8 percentage points from January alone even as Caliber's scores for Mercedes, BMW and Audi, which produce gas as well as EV models, inched up during that same period, reaching 44-47%. Tesla did not respond to a request for comment. Musk in the past has blamed high-interest rates for curbing consumer demand for big ticket items like cars.</t>
  </si>
  <si>
    <t>Wed, Apr 3, 2024, 1:38 AM PDT</t>
  </si>
  <si>
    <t>BYD lost its EV crown to Tesla after just one quarter as China's EV market slumps</t>
  </si>
  <si>
    <t>BYD shares fell 2.2% in Hong Kong trading on Wednesday, as the broader Hang Seng Index dropped 1.2%. Tesla shares plunged around 5% in U.S. trading Tuesday following the release of its first-quarter deliveries data. Sales for both BYD and Tesla dropped quarter-on-quarter as growth in China's EV market, the world's largest, slows down. (The weeklong Lunar New Year holiday may also have hit sales, compared to the previous quarter.) The sector is also locked in a fierce price war between BYD, Tesla, and other Chinese car brands. The China Passenger Car Association has warned that price cuts could lead to consumers delaying their purchases in the hope of future discounts. BYD previously surged on the back of Chinese consumers flocking to its affordable EVs. Yet the company's reliance on China, unlike Tesla, could leave it more exposed to changes in the Chinese EV market. The Chinese market accounted for over 85% of BYD's automobile-related revenue in 2023, according to figures from BYD's annual report. By comparison, China accounted for 22% of Tesla's revenue. (Tesla generates 47% of its revenue from the U.S.) Tesla has its own issues to deal with. The company's product line-up is older, and Tesla will only release a new mass market model sometime in 2025. And like in China, battery EV adoption in the U.S. is slowing down, with consumers instead turning to hybrids. BYD is trying to expand its presence outside of China, particularly in Japan, Southeast Asia and Europe. The company is also building plants in Hungary, Thailand and Brazil, and is considering new manufacturing in Indonesia and Mexico.</t>
  </si>
  <si>
    <t>https://finance.yahoo.com/news/byd-lost-ev-crown-tesla-083810429.html</t>
  </si>
  <si>
    <t>Caliber cited strong associations between Tesla's reputation and that of Musk for the scores. "It's very likely that Musk himself is contributing to the reputational downfall," Caliber CEO Shahar Silbershatz told Reuters, saying his company's survey shows 83% of Americans connect Musk with Tesla. Reuters spoke to five marketing, polling and car experts who said controversies surrounding Musk's increasingly right-wing politics and public statements are weighing on Tesla's brand and demand. "It is hard enough to win sales without getting into politics," said Tim Calkins, a marketing professor at Northwestern University's Kellogg School of Management. Economic fears, the lack of affordable new models and rising competition from cheaper rivals like China's BYD have also been cited by Wall Street analysts as putting pressure on Tesla. Overall electric vehicle sales in the U.S. are forecast to increase 15% in the first quarter of this year, according to estimates by researcher Cox Automotive. Tesla sales are projected to increase by 3%. "The EV slowdown is shaping up to be a Tesla slowdown," Cox analyst Stephanie Valdez Streaty said during a conference call Thursday. New car registrations for Teslas in California- their biggest market in the U.S. - posted their first drop in over three years in the fourth quarter of 2023 even as EV sales rose overall. At least five analysts cut Tesla's target price last month, saying the automaker could post disappointing first-quarter delivery results. Tesla shares are down nearly 30% year to date.</t>
  </si>
  <si>
    <t xml:space="preserve">Tesla Sold Only One Car in Korea in January
</t>
  </si>
  <si>
    <t>Carmakers are facing a slowdown in enthusiasm for EVs in South Korea as higher interest rates and inflation prompt consumers to rein in spending, while concerns about battery fires and a dearth of fast chargers are also damping demand. Tesla’s low-selling January marks a major shift for the brand as its China-made Model Y was one of the top sellers last year.
Many early adopters have already bought EVs and mass-market consumers aren’t looking to purchase yet, according to Lee Hang-Koo, head of the Jeonbuk Institute of Automotive Convergence Technology. Tesla’s popularity is also hurt by its links to China, he said.
“Most Koreans who wanted to buy Tesla’s cars have bought one,” Lee said. “Some people don’t like Tesla recently after finding some of them are made in China,” with consumers concerned about the quality of manufacturing, he said.</t>
  </si>
  <si>
    <t>https://www.bloomberg.com/news/articles/2024-02-07/tesla-sold-only-one-car-in-korea-in-january-as-ev-demand-weakens</t>
  </si>
  <si>
    <t>Zombie Cars Are All Around Us, and More Are on the Way</t>
  </si>
  <si>
    <t xml:space="preserve">Carmakers With Cause for Concern
Altman Z-Scores, one measure of financial health, show that a crowd of young carmakers is flirting with bankruptcy.
There is already some evidence of this calculus weighing on purchasing decisions. Six out of 10 car buyers now say they are at least somewhat likely to buy electric, according to JD Power. But the youngest car companies — including Lucid, Fisker, Rivian and Polestar — rank at the bottom of the list of brands they’re considering.
Name recognition and high price points may be part of the problem, concedes Elizabeth Krear, vice president of JD Power’s EV practice. However, “the risk is higher now that well-known, established brands continue rolling out compelling models.”
Polestar, for what it's worth, says it has seen no sign of skittish customers, in part because it’s a “pure EV” brand with the backing of an auto titan in Volvo, the company’s largest shareholder. “Polestar offers customers the best of both worlds,” says Michael Whittington, head of global sales.
</t>
  </si>
  <si>
    <t>https://www.bloomberg.com/news/features/2023-05-04/what-s-the-best-ev-to-buy-consider-car-parts-and-future-repairs</t>
  </si>
  <si>
    <t>Tesla’s Next Major Growth Phase May Be Years Away, Evercore Warns</t>
  </si>
  <si>
    <t>Chief Executive Officer Elon Musk has said Tesla is “between two major growth waves,” with the first underpinned by the Model 3 sedan and Model Y crossover, and the second expected from a cheaper next-generation electric vehicle. The company expects to start production of this EV toward the end of 2025 at its plant in Austin. The next-gen model’s bill of materials will decline from $28,000 to $20,000, and likely have around 250 miles of range and no glass roof, McNally wrote. A “big debate” will be whether Tesla’s driver-assistance hardware will be standard, he said, citing his team’s belief that the hardware could cost $2,000 to $3,000.
Evercore now expects Tesla to deliver around 2.7 million vehicles in 2026, meaning its estimate for earnings per share that year is 18% to 20% below consensus.</t>
  </si>
  <si>
    <t>https://www.bloomberg.com/news/articles/2024-03-11/tesla-model-2-may-not-fully-ramp-until-2027-evercore-warns</t>
  </si>
  <si>
    <t>China EV Sales Rebound Further In March For BYD, Li Auto And XPeng, But Nio Lags</t>
  </si>
  <si>
    <t>China EV and battery giant BYD (BYDDF) on Sunday revealed an even stronger gain in first-quarter sales than it had forecast just days earlier.
 That came a day after the startups Li Auto (LI), Nio (NIO) and XPeng (XPEV) each reported Q1 EV sales at the low end of their guidance.
 Li Auto again took the quarterly sales crown among the startups. China EV sales rebounded further in March, on a month-over-month basis, for BYD, Li Auto and XPeng. But Nio's March sales fell vs. the prior month. Nio stock skid Monday.
 Warren Buffett-backed BYD outsells Tesla (TSLA) in China and is expanding in several overseas markets. Tesla reported record first-quarter deliveries on Sunday, but fell short of views. Li Auto
 Li Auto sold 20,823 hybrid-electric EVs in March, up 89% vs. a year earlier. It was also up 25% from 16,620 in February. Q1 sales totaled 52,584, at the lower end of Li's forecast for 52,000-55,000.
 The startup said Saturday it has started delivering the new L7, a five-seat electric SUV. It will begin to deliver two more new EVs, the L7 Air and L8 Air, in April, the March sales release added.
 LI stock fell 2.5% to 24.32 Monday, after shedding 1.5% last week. Li Auto shares are just below a 25.46 double-bottom buy point, which is just above the 200-day line. China EV Sales
 The China Passenger Car Association (CPCA) expects China's new energy vehicle (NEV) sales to continue to recover in March from February.
 Retail sales of NEVs, which include hybrid-electric vehicles, are expected to reach 560,000 units, up 25.8% from a year ago and up 27.5% from February, the CPCA said.
 The Chinese car market performed poorly in January and February, but February showed improvement vs. January. And demand began to rebound in March, the CPCA said.
 China EV sales more than doubled in 2021 and 2022. But they are expected to sharply slow to around 31% growth this year.
 The slowdown comes amid macro headwinds and the end of EV subsidies at the start of 2023.</t>
  </si>
  <si>
    <t>https://www.investors.com/news/china-ev-sales-rebound-march-byd-nio-li-auto-xpeng/</t>
  </si>
  <si>
    <t>China EV Sales For Li Auto, BYD Tumble; Tesla Offers Fresh Discounts</t>
  </si>
  <si>
    <t>China EV makers Li Auto (LI), Nio (NIO), XPeng (XPEV) and perhaps industry titan BYD (BYDDF) reported a sharp drop in January deliveries on Thursday, confirming a slow start to 2024. But the hard-hit EV stocks rallied Thursday.
 Meanwhile, Tesla announced new Model Y discounts in China on Feb. 1, following official price cuts on the Model Y and Model 3 in January. TSLA stock also rose.
 Insurance registrations had signaled sharp declines for Li Auto, Nio, XPeng, BYD and Tesla (TSLA), which will not release monthly figures. That comes despite significant discounts for Li, Nio, XPeng and BYD, as well as outright price cuts by Tesla.
 EV and overall auto sales tend to be sluggish early in the year. There's often a drop-off from a year-end sales peak. Also, the long Lunar New Year holiday hits production and demand. Lunar New Year starts on Feb. 10 in 2024. That points to another weak month of EV sales.
 Meanwhile, China's economy is sluggish, further weighing on purchases. Also, new or revitalized entrants, such as Huawei-backed Aito, are putting further pressure on EV makers.
 Li Auto
 Li Auto delivered 31,165 vehicles in January, up 106% vs. year earlier but down 38.1% from December's record 50,353.
 Li sells three SUVs, all extended range electric vehicles (EREVs), essentially a form of plug-in hybrid. It will begin selling its first all-electric battery vehicle, the Mega MPV, this spring.
 Li Auto has offered big discounts of roughly $5,000 across its existing lineup, in part due to 2024 face-lifts for the L9, L8 and L7 SUVs.
 Li stock rose 5.6% Thursday. Shares are down 26% in 2024, through Wednesday, hitting an eight-month low of 26.43 on Jan. 22.</t>
  </si>
  <si>
    <t>https://www.investors.com/news/china-ev-sales-for-li-auto-byd-other-tesla-rivals-on-tap/?src=A00220</t>
  </si>
  <si>
    <t>China is the world’s largest market for electric vehicles, with EVs accounting for 38% of the nation’s new-car sales in August. And the nation’s homegrown automakers have made large gains on the global stage as well, with BYD now poised to overtake Tesla in sales volume.
After surging earlier this year, however, Chinese EV stocks have slumped in recent months amid concerns over valuations. Competitive threats have also deterred investors, and evidence of unlisted Huawei making inroads could delay a rebound.</t>
  </si>
  <si>
    <t>China’s New Energy Vehicle Sales Are Softening in Early 2024</t>
  </si>
  <si>
    <t>China’s new-energy vehicle sales are off to a sluggish start this year, hampered by weak consumer sentiment and strife in the property market.
Shipments of NEVs — fully electric and plug-in hybrids — to dealers in January dropped 37% from December to 700,000 units, according to preliminary data released Friday by China’s Passenger Car Association. On an annual basis, sales climbed 80%, but that is from a low base as the Lunar New Year holiday fell in January in 2023. This year, it is in February.
The monthly slowdown also reflects efforts by automakers to push sales at the end of last quarter to meet annual goals. Market leader BYD Co. was among those doling out discounts and incentives in December. Read More: Five Things to Watch in China’s Car Market This Year: Hyperdrive
With competition rising and EV sales growth slowing, the likes of Tesla Inc. have continued to roll out price cuts and financing deals to boost sales ahead of this year’s Lunar New Year holiday.
Tesla delivered 71,447 vehicles in January, the PCA said, without disclosing how many were domestic shipments or exports. Aito, the electric car brand co-developed by Huawei Technologies Co. and Seres Group Co., reported 32,973 deliveries in January, exceeding Chinese forerunners Li Auto Inc., Nio Inc., and Xpeng Inc.
The PCA didn’t provide a figure for overall passenger vehicles sales in January in Friday’s preliminary report. Earlier this week, a statement from the association showed passenger car sales between Jan. 1 and Jan. 28 were 15% lower than the same period in December, narrower than the decline for NEVs.
The dip in January sales may reflect broader concern among Chinese consumers as the economy struggles to rebound from the Covid pandemic. Consumer prices are on their longest streak of declines since 2009, triggering fears the country will enter a deflationary spiral. Nearly a third of Chinese office workers reported falling salaries last year.
Still, shipments of NEVs to dealers are projected to increase 25% to 11 million units this year, the PCA has said. While still expanding, that’s a slowdown from 36% growth in 2023 and 96% in 2022.</t>
  </si>
  <si>
    <t>https://www.bloomberg.com/news/articles/2024-02-02/china-s-new-energy-vehicle-sales-are-softening-in-early-2024</t>
  </si>
  <si>
    <t>China’s new-energy vehicle sales are off to a sluggish start this year, hampered by weak consumer sentiment and strife in the property market. Shipments of NEVs — fully electric and plug-in hybrids — to dealers in January dropped 37% from December to 700,000 units, according to preliminary data released Friday by China’s Passenger Car Association. On an annual basis, sales climbed 80%, but that is from a low base as the Lunar New Year holiday fell in January in 2023. This year, it is in February. The monthly slowdown also reflects efforts by automakers to push sales at the end of last quarter to meet annual goals. Market leader BYD Co. was among those doling out discounts and incentives in December. With competition rising and EV sales growth slowing, the likes of Tesla Inc. have continued to roll out price cuts and financing deals to boost sales ahead of this year’s Lunar New Year holiday. Tesla delivered 71,447 vehicles in January, the PCA said, without disclosing how many were domestic shipments or exports. Aito, the electric car brand co-developed by Huawei Technologies Co. and Seres Group Co., reported 32,973 deliveries in January, exceeding Chinese forerunners Li Auto Inc., Nio Inc., and Xpeng Inc. The PCA didn’t provide a figure for overall passenger vehicles sales in January in Friday’s preliminary report. Earlier this week, a statement from the association showed passenger car sales between Jan. 1 and Jan. 28 were 15% lower than the same period in December, narrower than the decline for NEVs. The dip in January sales may reflect broader concern among Chinese consumers as the economy struggles to rebound from the Covid pandemic. Consumer prices are on their longest streak of declines since 2009, triggering fears the country will enter a deflationary spiral. Nearly a third of Chinese office workers reported falling salaries last year. Still, shipments of NEVs to dealers are projected to increase 25% to 11 million units this year, the PCA has said. While still expanding, that’s a slowdown from 36% growth in 2023 and 96% in 2022.</t>
  </si>
  <si>
    <t>How the EV Transition Is Reshaping the Global Auto Industry</t>
  </si>
  <si>
    <t>China’s predominance is most pronounced in batteries, the most expensive part of an EV. More than 80% of EV battery cells are supplied by Chinese producers, backed by a supply chain that is increasingly putting the mining and processing of component minerals such as lithium, cobalt, manganese and rare earth metals in the country’s hands. The cost of batteries in China has dropped to $126 per kilowatt hour on a volume-weighted average basis, while packs are priced 11% higher in the US and 20% higher in Europe, according to BloombergNEF. In the meantime, Chinese manufacturers are already unveiling a new generation of batteries that rely on sodium, which is more abundant than the lithium now used in EV batteries, and less prone to catch fire. Global sales of EVs are still rising, but growth is slowing. According to BloombergNEF, sales of all-electric vehicles plus plug-in hybrids that can also be powered by gasoline or diesel more than doubled in 2021 and grew 62% in 2022. But the figure was 31% last year. BNEF forecasts that the annual increase will slow again to 21% this year. China’s economy continues to struggle, meaning it is no longer the reliable source of growth that it was in years past. Most Chinese manufacturers missed their 2023 sales goals, and sales are expected to slow for a second year in 2024. But the bigger issue is demand in Europe and the US. For the first wave of EVs, carmakers were able to rely on tech enthusiasts and government subsidies for company-car purchases to boost volumes. But for the next phase, they face more cost-conscious drivers, many of whom are skeptical of the technology and balk at buying vehicles that on average are 30% and 27% pricier than fuel-burning equivalents in Europe and the US respectively. The subsidies and tax breaks that helped drive sales are drying up in Europe, and the current incentives in the US are contingent on a local-production threshold, limiting buyers’ choices. On top of sticker shock, consumers have been put off by an increase in borrowing costs as central banks have moved to rein in inflation. Some consumers are still anxious about charging infrastructure and battery range. Several carmakers, led by Tesla, have cut prices repeatedly over the past year to win customers. Many have also reduced output and staffing to maintain profits. Manufacturers are racing to introduce several cheaper models. European versions include Stellantis’ e-C3, the Renault 5 and the Volvo EX30. Carmakers are also investing heavily in battery technology to win over wary potential buyers. BYD and Tesla have led the pack in embracing lithium-iron-phosphate batteries, which have a lower energy density but cost less, boast a longer life and are perceived as safer than the main alternative — nickel-cobalt-manganese batteries. Volkswagen, Toyota, BYD, and Chinese battery company Contemporary Amperex Technology are all working on developing solid-state batteries, a potential breakthrough technology that could make EVs more efficient and less expensive.</t>
  </si>
  <si>
    <t>https://www.bloomberg.com/news/articles/2024-03-02/how-the-shift-to-electric-cars-is-reshaping-the-global-auto-industry</t>
  </si>
  <si>
    <t>Mon, Apr 1, 2024, 3:25 PM PDT</t>
  </si>
  <si>
    <t>Warren Buffett-backed EV maker BYD surprises with stellar first quarter sales as Tesla continues to slide</t>
  </si>
  <si>
    <t>Chinese carmaker BYD is gaining momentum in the increasingly competitive global EV race, while the dominance of longtime leader Tesla wanes. The Warren-Buffett backed carmaker on Monday reported a 13% year-over-year increase in "new-energy" vehicle sales, which includes both electric and plug-in hybrid vehicles. In total, the company sold 626,263 vehicles in the first quarter, of which about 300,114 were pure EVs. Although the first two months of the year saw sales slip, purchases jumped 46% in March, the company said. BYD's strong first quarter performance contrasts with plummeting expectations for Elon Musk-owned EV maker Tesla, whose stock has dropped nearly 30% year-to-date. Several analysts have revised down their projections for the company's first quarter vehicle deliveries (an approximate gauge for sales), after reports of a cutback in production at Tesla's factory in Shanghai. Wedbush Securities cut their estimate to 425,968 from about 475,000. If Wedbush's prediction is accurate Tesla's vehicle deliveries will have grown less than 1% year over year, but would still be higher than BYD's pure EV sales during the same period. Tesla is set to report its first quarter vehicle deliveries on Tuesday. Despite years of strong growth, Tesla has faced increasing competition from Chinese automakers, including BYD. The carmaker late last year surpassed Tesla for the first time as the world's biggest EV seller on a quarterly basis.</t>
  </si>
  <si>
    <t>https://finance.yahoo.com/news/warren-buffett-backed-ev-maker-222549280.html</t>
  </si>
  <si>
    <t>China EV Stocks Slip as Automakers Continue to Mark Down Prices</t>
  </si>
  <si>
    <t>Chinese electric-vehicle manufacturers led declines in Asia’s largest economy as a pricing battle between major automakers intensifies.
 Automaker Great Wall Motor Co. Ltd and dealership China Meidong Auto Holdings led a slide in the MSCI China Index, while carmakers BYD Co., Li Auto Inc. and Xpeng Inc. were among the worst performers, each dropping at least 5%, as the gauge erased gains for the year.
 The slump was triggered by a report that BMW AG and Audi dealers were marking down prices by as much as 100,000 yuan ($14,350) for EV models, and that more than 30 brands have participated in the price war by offering deep discounts after Tesla Inc. cut prices earlier this year. EV makers have become latest industry that investors have become wary of using heavy subsidies and price competition to boost sales, with an increasing number of automakers rolling out promotional events and markdowns. The battle for consumers hasn’t been restricted to electric-car makers. Government subsidies in central China along with discounts from state-backed Dongfeng Motor Group Co. have slashed prices of some gasoline-fueled cars such as the Citroen C6 by more than 40%.
 Some EV suppliers, however, don’t see the recent rebates as signaling a price war. Chinese battery maker Contemporary Amperex Technology said recent deductions are aimed at sharing lithium mineral resources with long-term strategic clients and not deliver price cuts, it said in a statement Friday.</t>
  </si>
  <si>
    <t>https://www.bloomberg.com/news/articles/2023-03-10/china-ev-stocks-slip-as-automakers-continue-to-mark-down-prices</t>
  </si>
  <si>
    <t>Wed, Apr 3, 2024, 10:25 AM PDT</t>
  </si>
  <si>
    <t>Jim Cramer has some harsh criticism for Cathie Wood</t>
  </si>
  <si>
    <t>CNBC's Jim Cramer openly criticized fellow investor Cathie Wood in a tweet The two disagree about the future of EVs The exchange comes alongside more disappointing Tesla news For the last few years, one of Tesla's (TSLA) biggest cheerleaders has been Ark Invest CEO Cathie Wood. It was easy to bet big on the EV company in the past, as Tesla stock soared above $400 back in 2022. Related: Analysts see big strategy shift from Elon Musk after Tesla delivery debacle But since CEO Elon Musk started to announce price cuts last year, investors and analysts alike found themselves souring on the once-popular company, which has slumped 33% since the beginning of 2024. "Tesla's March-quarter delivery numbers in fact showed the biggest non-pandemic decline in more than 10 years, with just under 387,000 units handed to customers over the three month window," TheStreet's Martin Baccardax wrote. Wood has continued to extoll Tesla's future plans, saying as recently as February that she expected the launch of the company's upcoming budget model to "boost Tesla's addressable market 10-fold." As Wood continues to preach the EV gospel, she's drawn her fair share of criticism -- and now her newest critic is none other than "Mad Money" star Jim Cramer. "Cathie Wood making bold claims about 80% of vehicles being EV in just a few years ... I thing this PAINFUL..." Cramer wrote on X on the morning of Apr. 3. While Cramer's sentiment clearly got ahead of his spelling, the sentiment still rings clear: the EV future automakers are striving for is not going at the rate they might have hoped. For Tesla itself, the problems could be attributed to anything from the slowing demand for EVs to Elon Musk's continual metamorphosis into a right-wing MAGA devotee. But the problem is also much bigger than Tesla. Slowing demand has been ramping. A 2023 report from S&amp;P Global Mobility shows that affordability is still the biggest factor keeping consumers from buying an EV, alongside range anxiety and the availability of charging networks outside major cities. EV sales grew 50% in 2023, hitting 1 million units for the first time -- but more than half of that number was Tesla. This shows how heavily buyers have been influenced by the company's lead in the market, as well as how Tesla's struggles could affect the way they perceive EVs on the whole.</t>
  </si>
  <si>
    <t>https://finance.yahoo.com/news/jim-cramer-harsh-criticism-cathie-172504802.html</t>
  </si>
  <si>
    <t>Thu, Apr 4, 2024, 5:07 AM PDT</t>
  </si>
  <si>
    <t>Elon Musk says he's increasing salaries for Tesla engineers because Sam Altman's OpenAI keeps trying to recruit them</t>
  </si>
  <si>
    <t>Concerns Musk treats his companies like his own personal fiefdoms have only grown ever since he threatened board members he would develop AI technology outside of Tesla if they didn't approve a compensation package granting him 25% control over the company. In this context, the news of more Tesla engineers leaving for Musk's xAI startup caused alarm among some of Tesla's small shareholders. "Is there a precedent for the CEO of a public company poaching talent to go over to his private company? Is he acting in shareholders' best interests?" a writer on the Tesla investors' club subreddit wondered on Wednesday. Another asked if "the board of directors are cool with this?" while a third joked, "Haha, Elon is brain-draining Tesla."</t>
  </si>
  <si>
    <t>https://finance.yahoo.com/news/elon-musk-says-increasing-salaries-120710183.html</t>
  </si>
  <si>
    <t>Mexico Governor Asks Tesla to Begin Construction: El Financiero</t>
  </si>
  <si>
    <t>Construction of the Nuevo Leon factory, which had been slated to make Tesla’s cheaper next-generation vehicles, has been delayed due to Elon Musk’s misgivings about the global economy. Other problems, including permitting delays and a dearth of infrastructure, also have plagued the process.</t>
  </si>
  <si>
    <t>https://www.bloomberg.com/news/articles/2024-02-24/mexico-governor-asks-tesla-to-begin-construction-el-financiero</t>
  </si>
  <si>
    <t>Wed, Apr 3, 2024, 7:14 AM PDT</t>
  </si>
  <si>
    <t>Jim Cramer is Talking About Trump Media and 10 Other Stocks</t>
  </si>
  <si>
    <t>Cramer then turned to Tesla Inc (NASDAQ:TSLA), which he believes does not deserve to be in the Magnificent Seven group of stocks anymore. Cramer said that the problems Tesla Inc (NASDAQ:TSLA) is facing have to do with the overall declining demand for EVs in the US. He said Tesla Inc (NASDAQ:TSLA) is facing what Ford and GM had already faced. Cramer said that the "real problem" with Tesla Inc (NASDAQ:TSLA) is that it turned out to be a car company instead of an "immortal tech company." However, Cramer said Tesla is a "headline grabber" and it always will be.</t>
  </si>
  <si>
    <t>https://finance.yahoo.com/news/jim-cramer-talking-trump-media-141412379.html</t>
  </si>
  <si>
    <t>Fri, Mar 29, 2024, 8:40 AM PDT</t>
  </si>
  <si>
    <t>PCAR or TSLA: Which Is the Better Value Stock Right Now?</t>
  </si>
  <si>
    <t>Currently, Paccar has a Zacks Rank of #2 (Buy), while Tesla has a Zacks Rank of #5 (Strong Sell). The Zacks Rank favors stocks that have recently seen positive revisions to their earnings estimates, so investors should rest assured that PCAR has an improving earnings outlook. But this is just one factor that value investors are interested in. Value investors analyze a variety of traditional, tried-and-true metrics to help find companies that they believe are undervalued at their current share price levels. The Value category of the Style Scores system identifies undervalued companies by looking at a number of key metrics. These include the long-favored P/E ratio, P/S ratio, earnings yield, cash flow per share, and a variety of other fundamentals that help us determine a company's fair value.</t>
  </si>
  <si>
    <t>https://finance.yahoo.com/news/pcar-tsla-better-value-stock-154009032.html</t>
  </si>
  <si>
    <t>Cathie Wood Keeps Up Tesla Robotaxi Hopes After Six-Year Letdown</t>
  </si>
  <si>
    <t>Days after Tesla announced the recall, NHTSA was asking the company for more information about a fatal crash involving one of its vehicles in California. It’s clear why the incident was of interest to the agency — the Tesla collided with a Contra Costa County fire truck, which is consistent with an 18-month-long investigation into whether the company’s Autopilot system is defective in how it handles crash scenes with first-responder vehicles. It’s unclear whether the driver in the crash was using Autopilot.</t>
  </si>
  <si>
    <t>https://www.bloomberg.com/news/articles/2023-02-23/cathie-wood-tesla-robotaxi-hopes-are-still-alive-tsla-arkk-arkq</t>
  </si>
  <si>
    <t>Tesla Skeptics Push Back After Sizzling $500 Billion Rally</t>
  </si>
  <si>
    <t>Defending market share comes at a cost. Around 63% of the MLIV Pulse respondents expect Tesla to continue to lower prices in order to capture higher volumes. As a result, its hefty profit margin is already taking a hit. More cuts will likely leave the margins even thinner, and narrow the gap with other auto companies.
The impact of all the recent price cuts on Tesla’s profits will be clear this Wednesday when the company reports second-quarter results. The average profit estimate for the quarter has come down 29% from where they were six months ago.
“Winning stocks grow revenue and margins. Both are necessary,” said Nicholas Colas of DataTrek Research.</t>
  </si>
  <si>
    <t>https://www.bloomberg.com/news/articles/2023-07-17/musk-told-to-focus-on-tesla-tsla-as-electric-car-rivals-byd-gm-pick-up-pace</t>
  </si>
  <si>
    <t>Demand for EVs has slowed down since late 2023. Carmakers of all stripes — be it EV giant Tesla Inc. or legacy auto companies like Ford or General Motors Co. — have started to lower prices on their vehicles in an effort to boost sales. Tesla’s recent first-quarter deliveries, which lagged significantly behind expectations, suggest the industry may not be out of the woods yet, and more price cuts may be looming. Ford’s latest plans are further fueling those concerns. “Reports of Ford reducing prices for the F-150 Lightning EV are sending shockwaves through the EV market, particularly affecting Rivian and Lucid,” Bloomberg Intelligence analyst Steve Man said. “Both startups are facing challenges that could be exacerbated by another round of EV price cuts, potentially eroding their profit margins and cash reserves at a time when they need to conserve cash.”</t>
  </si>
  <si>
    <t>Tesla China Price Hike Meets Slew of Cuts From Other Carmakers</t>
  </si>
  <si>
    <t>Despite letting people know prices were going up, Tesla was forced to trim production from its Shanghai factory, Bloomberg reported late last month. Tesla shipments recorded a decline in the first two months of 2024 from the same period a year ago while overall passenger vehicle sales in China increased. The fresh raft of sweeteners and price adjustments come as consumer electronics giant Xiaomi also officially broke into the world’s biggest EV market, last week unveiling the pricing and starting order intake for its much-touted SU7. Pre-orders for the model topped 88,898 within 24 hours, Xiaomi said in a later social media post.</t>
  </si>
  <si>
    <t>https://www.bloomberg.com/news/articles/2024-04-01/tesla-china-price-hike-meets-slew-of-cuts-from-other-carmakers</t>
  </si>
  <si>
    <t>Despite that, analysts and investors warn that Tesla’s current advantage can erode quickly as government policies like the US’s Inflation Reduction Act encourage other automakers to embrace EVs. With competitors stepping up their game, Tesla’s famously expensive shares — trading at 75 times forward earnings — leave little room for error. In comparison, GM trades at about 6 times of estimated profits and Ford at about 9 times.
“Competition is the most important risk factor for Tesla longer term, and even mediocre execution for the crop of around 100 new EVs coming to market this year will put pressure on Tesla,” said Craig Irwin, analyst at Roth Capital Partners. “The current lead over competition is very real, but we need to understand how this shrinks.”</t>
  </si>
  <si>
    <t>Tue, Apr 2, 2024, 1:49 PM PDT</t>
  </si>
  <si>
    <t>DETROIT (AP) -- Tesla sales fell sharply last quarter as competition increased worldwide, electric vehicle sales growth slowed, and price cuts failed to lure more buyers. The Austin, Texas, company said Tuesday that it delivered 386,810 vehicles worldwide from January through March, almost 9% below the 423,000 it sold in the same quarter of last year. It was the first year-over-year quarterly sales decline in nearly four years. Sales also fell short of even the most bearish Wall Street expectations. Auto industry analysts polled by FactSet were looking for 457,000 vehicle deliveries from Tesla Inc. That's a shortfall of more than 15%. The company blamed the decline in part on phasing in an updated version of the Model 3 sedan at its Fremont, California, factory, plant shutdowns due to shipping diversions in the Red Sea, and an arson attack that knocked out power to its German factory. But TD Cowen Analyst Jeffrey Osborne wrote in a note to investors that weaker March sales indicate that incentives, including discounts and a free trial of "Full Self Driving" software, "did not work as demand deteriorated." Despite the sales decline, Tesla was able to retake its global EV sales crown from China's BYD, which sold just over 300,000 electric vehicles during the quarter, Osborne wrote. In its letter to investors in January, Tesla predicted "notably lower" sales growth this year. The letter said Tesla is between two big growth waves, one from global expansion of the Models 3 and Y, and a second coming from the Model 2, a new, smaller and less expensive vehicle with an unknown release date. "This was an unmitigated disaster 1Q that is hard to explain away," wrote Dan Ives, an analyst with Wedbush who has been very bullish on Tesla's stock. The drop in sales was far worse than expected, he wrote in a note to investors.</t>
  </si>
  <si>
    <t>Electric car stocks took a beating on March 14 after reports surfaced that Fisker may be closer to preparing for bankruptcy. The news came less than a week after Rivian Automotive (NASDAQ: RIVN) unveiled its next-generation R2 electric vehicle (EV), as well as its R3 and R3X. The sell-off has intensified since then. As of market close on March 22, Tesla, Lucid Group, Nio, and Rivian were all down between 31% and 54% year to date. Fisker's financial woes are a painful reminder that an EV company's success ultimately comes down to its financials. Good products can drive sales, but not always profits if the business model isn't sound. Rivian plans to begin delivering R2 in the first half of 2026. The company is nowhere near profitable. The hope is that launching a lower-priced model will open the door to the mass market and help drive Rivian's profitability. The base version of the R2 is just $45,000, and $37,500 when factoring in the U.S. clean vehicle tax credit. The Model 3 was a turning point for Tesla -- helping it reach profitability and become the world's most valuable automaker. Let's find out if the R2 can be the saving grace for Rivian.</t>
  </si>
  <si>
    <t>Thu, Apr 4, 2024, 1:20 AM PDT</t>
  </si>
  <si>
    <t>Tesla Stock Still Has Over 30% Downside, According to 1 Wall Street Analyst</t>
  </si>
  <si>
    <t>Electric vehicle (EV) leader Tesla (NASDAQ: TSLA) just released its first-quarter production and sales data, and investors were shocked -- not in a good way. In response, one of the more negative voices for Tesla stock from Wall Street just got even more bearish. JPMorgan analyst Ryan Brinkman reiterated his firm's "sell" rating on the stock but lowered his price target from $130 to $115 per share, or 31% lower than where Tesla tades as of this writing. And that's after the stock had already plunged 29% year to date in the lead-up to the first-quarter update. Tesla delivered just 387,000 EVs in the first quarter, which was considerably less than even the lowest estimates. While the analyst's price target for Tesla stock is already well below recent levels, his note warned it "could fall much further still" if Tesla doesn't quickly boost volume and sales growth.</t>
  </si>
  <si>
    <t>https://finance.yahoo.com/news/tesla-stock-still-over-30-082000765.html</t>
  </si>
  <si>
    <t>Why EV Stocks Tesla, Rivian, and Lucid All Fell Today</t>
  </si>
  <si>
    <t>Electric vehicle (EV) stocks fell today after Tesla (NASDAQ: TSLA) and Rivian (NASDAQ: RIVN) both reported disappointing first-quarter delivery numbers. It was the latest sign that demand for EVs continues to fade and that the sector's stocks look broadly overvalued. Tesla is seen as a bellwether in the EV market as well, and other EV stocks tend to respond to Tesla-specific news. Tesla and Rivian closed down around 5%; Lucid (NASDAQ: LCID) dropped 3.5%. The first quarter was one to forget for the EV industry based on Tesla's numbers.</t>
  </si>
  <si>
    <t>https://finance.yahoo.com/news/why-ev-stocks-tesla-rivian-004800538.html</t>
  </si>
  <si>
    <t>Why Nio and Chinese EV Stocks Had an Awful January</t>
  </si>
  <si>
    <t>Electric vehicle (EV) stocks have been under pressure for several months, and the start of the year just continued that trend. That was especially true for Chinese EV names Nio (NYSE: NIO), XPeng (NYSE: XPEV), and Li Auto (NASDAQ: LI). Over the past six months, those stocks are all down by between 39% and 64%. Returns in January contributed heavily to those declines. For the month Nio shares lost 38%, XPeng plunged 42.9%, and Li Auto lost 26%. according to data provided by S&amp;P Global Market Intelligence. Some of those January results even came after the three Chinese upstarts reported record deliveries in December 2023. The three combined to deliver nearly 88,500 units, a third consecutive monthly record. Investors decided to sell the news, though. That's because there were building headwinds that materialized in January. Competition is causing these EV makers to lose pricing power in their domestic market.That's hitting smaller EV companies like Nio, XPeng, and Li Auto. 
 Li Auto was the only one of the three to report a profit with $385 million in net income.</t>
  </si>
  <si>
    <t>https://finance.yahoo.com/news/why-nio-chinese-ev-stocks-131349900.html</t>
  </si>
  <si>
    <t>Wed, Apr 3, 2024, 11:28 AM PDT</t>
  </si>
  <si>
    <t>Hedge fund manager says Tesla stock could 'go bust'</t>
  </si>
  <si>
    <t>Electric vehicle giant Tesla reported weaker-than-expected first-quarter delivery numbers of just under 387,000 units. Wall Street was expecting numbers in the region of 455,000 for the quarter. Noted bear Per Lekander said that this moment marks the end of the Tesla bubble. Shares of Tesla (TSLA) -- one of the worst-performing stocks in the S&amp;P 500 -- have had a rough year so far. Down more than 30% for the year, the stock has been under pressure from a bunch of different directions, including softening electric vehicle demand around the world (particularly in China) in addition to steadily falling margins and prices.</t>
  </si>
  <si>
    <t>https://finance.yahoo.com/news/hedge-fund-manager-says-tesla-182819604.html</t>
  </si>
  <si>
    <t>EV Inventories Hit Record High in US as Cars Pile Up on Dealer Lots</t>
  </si>
  <si>
    <t>Electric vehicle inventories on US dealer lots reached a new high in December, with a 114-day supply that was more than double what it was a year ago.
The nearly four-month inventory of EVs is up from a 53-day supply a year ago and compares to 71-days worth of inventory for the overall auto industry, researcher Cox Automotive wrote in a blog post Thursday.
US consumers are growing increasingly wary of EVs, balking at high prices and the spotty charging infrastructure. Ford Motor Co. this week told suppliers it is cutting 2024 production in half for its F-150 Lightning plug-in pickup, its signature EV. General Motors Co. also is delaying production of some of its new EVs, including the Chevrolet Equinox SUV and Silverado pickup truck.
A coalition of US auto dealers last month wrote to President Joe Biden asking that he “tap the brakes” on EV mandates because the cars are “stacking up on our lots.”
At the end of November, Ford’s electric Mustang Mach-E had among the highest inventory, at a 284-day supply, while the company’s F-150 Lightning had a 111-day supply, Cox reported. The Nissan Leaf had 183 days of supply, while the Kia EV6 had 145 days of supply, according to Cox.
Cox Automotive’s inventory numbers do not include Tesla Inc. or Rivian Automotive Inc. because those automakers sell directly to consumers, rather than through dealers.</t>
  </si>
  <si>
    <t>https://www.bloomberg.com/news/articles/2023-12-14/ev-inventories-hit-record-high-in-us-as-cars-pile-up-on-dealer-lots</t>
  </si>
  <si>
    <t>Nio Stock: Don’t Expect Patience to Pay Off in 2024</t>
  </si>
  <si>
    <t>Electric vehicle manufacturer?Nio?(NYSE:NIO) had a challenging year in 2023. China’s uneven recovery from Covid-19, waning EV demand?and fierce competition in the new-energy vehicle space created problems for Nio. Looking ahead to 2024, investors shouldn’t expect any miracles and?NIO stock only deserves a less-than-stellar “D” grade. As you may recall, Nio posted a 4,556.7 million RMB ($624.6 million) net earnings loss in this year’s third quarter. Nio’s net loss increased compared to last year’s quarter, a red flag for the company. Nio’s management likely desires profitability or reduced earnings loss. This can help explain Nio’s recent news items, which we will discuss soon. Nio, according to a Reuters report, is planning a spin-off the company’s battery production unit. This may be an attempt to help Nio become profitable. InvestorPlace - Stock Market News, Stock Advice &amp; Trading Tips Some investors might cheer this news item, but think about the implications. First of all, a planned spin-off suggests that Nio’s battery manufacturing unit may be failing. After all, if it were successful and could help Nio improve its financials, the company wouldn’t be eager to get rid of this business unit. Divesting its battery production unit means that Nio will lose an opportunity to control its supply chain. Nio will lose some highly qualified engineers, and will have to fully depend on external businesses for EV batteries. Overall, it’s not a positive sign Nio is reportedly scrapping its in-house battery production division. Speaking of bad signs, Bloomberg and Reuters reported that Nio’s workforce may shrink soon. Specifically, after already disclosing plans in November to slash the company’s workforce by 10%, Nio may impose even more job cuts beyond that. The previously announced 10% workforce reduction was already a red flag, and it’s a major sign of trouble if Nio is quickly following that up with more job cuts. This may be another way for Nio to attempt to achieve profitability, but it reeks of desperation. Deep job cuts could have a negative impact on Nio’s ability to produce vehicles, research and develop new vehicle models, provide good customer service and maintain morale within the company. As Reuters stated, some of Nio’s departments “were asked to prepare reserve lay-off lists, which may widen the original dismissals to 20% to 30% within the unit.” That would translate to a lot of layoffs, and it’s hard to imagine that morale would be high in units where the management is preparing “layoff lists.” Therefore, skeptical investors won’t necessarily view Nio’s workforce reductions as good news for Nio. Nio’s financials certainly aren’t perfect, and the company’s battery production unit may be failing. It’s not encouraging that Nio might announce deeper workforce reductions after already having disclosed layoff plans in November. All in all, it sounds like Nio is taking desperate measures to narrow its profitability gap. Consequently, it’s understandable?if prudent investors are wary of Nio in the coming year. In the final analysis, NIO stock gets a “D” grade and isn’t a highly recommended pick for 2024. On the date of publication, neither Louis?Navellier nor the InvestorPlace Research Staff member primarily responsible for this article held (either directly or indirectly) any positions in the securities mentioned in this article. ChatGPT IPO Could Shock the World, Make This Move Before the Announcement</t>
  </si>
  <si>
    <t>https://finance.yahoo.com/news/nio-stock-don-t-expect-113000848.html</t>
  </si>
  <si>
    <t>US Electric Vehicle Sales Growth Slowed in Latest Quarter</t>
  </si>
  <si>
    <t>Electric vehicle sales in the US grew by just 1.3% in the final months of 2023, the latest sign that many American drivers remain cautious about making the leap to battery-powered cars.
A total of 317,168 EVs were sold in the fourth quarter, up from 313,086 in the prior three months, researcher Cox Automotive said in a post on its website, citing data from Kelley Blue Book. The growth marked a deceleration from sequential gains of about 5% in the third quarter and 15% in the April-through-June period.
Sales still hit a record both for the last quarter and full year, helped by price cuts from market leader Tesla Inc. and a greater variety of EV models available. But slowing growth has contributed to Tesla and competitors Ford Motor Co. and General Motors Co. deciding to throttle the pace of investment in factories that will make all-electric vehicles.
“While records were set, the oft-reported slowdown is real,” Cox said in its analysis. “The EV market in the US is still growing, but not growing as fast.”
EVs made up 7.6% of the US market in 2023, up from 5.9% in 2022, Cox said.
The biggest problem remains price. Even though Tesla slashed prices for its cars starting in January of 2023, only two models start below $40,000: Nissan Motor Co.’s Leaf and GM’s Chevrolet Bolt. The Chevy model went out of production in December.
The average new EV sold for $50,789, which is about $2,000 more than the average gasoline-powered vehicle.
While fully electric vehicles will continue to find a following among American buyers, Cox predicts the trendline is likely to be bumpy.
“EV growth will continue to slow, and in the year ahead, we may even report the first quarter-over-quarter sales decline in more than three years,” it said.</t>
  </si>
  <si>
    <t>https://www.bloomberg.com/news/articles/2024-01-10/us-electric-vehicle-sales-growth-hits-brakes-in-latest-quarter</t>
  </si>
  <si>
    <t>EVs Flatline in UK, Leading Carmakers to Ask for Tax Cut</t>
  </si>
  <si>
    <t>Electric vehicles’ market share growth has stalled in the UK, leading automakers now subject to a government mandate to seek a tax cut for consumers.
Roughly one in six new cars registered last year was battery-electric, in line with the year before, the Society of Motor Manufacturers and Traders said Friday. The trade group — whose members include Jaguar Land Rover, Nissan Motor Co. and BMW AG — is calling for the government to halve the value-added tax on EVs to 10% for a limited period.
Electric Vehicles’ Share of UK Sales Flatlines
EV sales grew in line with the market in 2023
Reducing VAT for three years would save consumers about £7.7 billion ($9.8 billion) and put 270,000 more EVs on the road, the SMMT estimates. It also would boost automakers’ ability to meet the UK’s new mandate, which calls for 22% of each manufacturer’s sales this year to be zero-emission. The share requirement ratchets up annually to 80% in 2030.
“A mandate can compel supply. It can’t compel demand,” SMMT Chief Executive Mike Hawes told reporters. “For demand to meet those expectations, we do need to look at incentives” for the private consumer.
While the UK is the second-largest market for EVs in Europe, their share of the market is higher in countries including Germany and France. The UK is the only major country in Europe that no longer offers EV purchase incentives, after the government ended a plug-in car grant in June 2022.
The UK finalized its zero-emission vehicle mandate days after Prime Minister Rishi Sunak said in September that his government would ease the transition to EVs by allowing Britons to still buy petrol and diesel cars until 2035.
“I don’t think that the overarching message was particularly helpful,” Hawes said Thursday. “The messaging is differing from what the regulation is that affects the manufacturers.”
The UK’s Zero-Emission Car Sales Mandate
Annual targets jump the most from 2028 to 2030
Overall new-car registrations jumped 18% last year to 1.9 million, which was still 18% below pre-pandemic levels. Growth was driven entirely by businesses and fleet buyers.
Businesses and fleet buyers also dominate the battery-electric segment, in large part due to compelling tax incentives. By contrast, only one in 11 private consumers are buying EVs.
Read More: Leasing EVs Through Employers Unlocks Affordability in UK
Electric vehicles stumbled as 2023 came to a close, with sales plunging 34% in December, driven mainly by an anomalous showing from Tesla Inc. a year ago.
Tesla’s registrations of Model Y sport utility vehicles — its top-seller globally — rose 1% last year, while sales of the Model 3 plunged 29%, dropping the sedan to fourth place among all EVs.
The SMMT has forecast overall car sales will rise about 4% this year to 1.97 million.</t>
  </si>
  <si>
    <t>https://www.bloomberg.com/news/articles/2024-01-05/electric-car-share-flatlines-in-uk-automakers-ask-for-vat-cut</t>
  </si>
  <si>
    <t xml:space="preserve">Electric-vehicle startups that hope to knock Tesla Inc. off its perch have forgotten the first rule of business: Sell your product for more than it costs to build.
“Capital-hungry” neophytes like Rivian Automotive Inc. and Lucid Group Inc. are still losing heaps on each vehicle as they slowly ramp up production. This puts them at greater risk of one day having to tap shareholders for yet more cash. They should take note of rival EV startup Fisker Inc.’s approach — outsourcing production to a contract manufacturer has proven less risky and investors are warming to its asset-light strategy.
Rivian and Lucid’s decision to copy Tesla’s “vertically integrated” blueprint — building vehicles and developing core technologies themselves — helped generate massive retail investor enthusiasm, at least initially, and their vehicles have won rave reviews. But their losses ballooned last year because the cars cost too much to produce and they can’t raise prices sufficiently to compensate. Tesla boss Elon Musk warned a year ago that Rivian would incur shockingly negative gross margins — referring to the money leftover after subtracting direct inputs like labor, logistics, materials and factory equipment depreciation from revenue.
Musk’s pronouncements aren’t always accurate, but in this instance he was bang on. Rivian’s production costs were almost three times higher than its revenue in 2022 causing a gross loss of $3.1 billion, according to figures released Tuesday, while Lucid’s annual gross loss was $1 billion. After accounting for research, selling and administrative costs, the pair reported operating losses of $6.9 billion and $2.6 billion, respectively.
</t>
  </si>
  <si>
    <t>Musk Apologizes for ‘Incorrectly Low’ Tesla Severance Packages</t>
  </si>
  <si>
    <t>Elon Musk said some of the severance packages sent to former Tesla Inc. employees as part of its biggest-ever workforce reduction were too low.
“As we reorganize Tesla it has come to my attention that some severance packages are incorrectly low,” Musk said in a short email sent to employees on Wednesday and seen by Bloomberg News. “My apologies for this mistake. It is being corrected immediately.”
It’s not clear how many former employees are affected. The email was first reported by CNBC.
Read More: How Tesla Handled Its Biggest Round of Job Cuts Yet
The email is a rare show of contrition from Musk, who’s contending with lawsuits brought by former Twitter employees and executives over severance. Earlier this week, the billionaire announced Tesla would slash global headcount by more than 10% as the carmaker struggles with slowing demand for electric vehicles.
Ex-Tesla employees have taken to social media to share stories of suddenly being unable to enter buildings when they arrived for work.
“Tried to badge in, and the security guard took my badge and told me I was laid off,” Nico Murillo, a former production supervisor, wrote on LinkedIn. “Sat in my car in disbelief.”
Amid the mass job cuts, which could reach closer to 20% in some divisions, Senior Vice President Drew Baglino resigned from the company.</t>
  </si>
  <si>
    <t>https://www.bloomberg.com/news/articles/2024-04-18/elon-musk-apologizes-for-incorrectly-low-tesla-severance-packages</t>
  </si>
  <si>
    <t xml:space="preserve">Apple Car Erasure Offers Reprieve to Tesla and Its EV Rivals
</t>
  </si>
  <si>
    <t>EV startups already are struggling with meager sales and heavy cash burn. Last week, Rivian Automotive Inc. forecast production will be flat this year and announced another round off layoffs, sending its shares on their biggest-ever decline. Lucid Group Inc. said it will only make 9,000 vehicles this year and will need to do another capital raise.</t>
  </si>
  <si>
    <t>https://www.bloomberg.com/news/articles/2024-02-27/apple-s-ev-wind-down-offers-reprieve-to-tesla-and-detroit-rivals</t>
  </si>
  <si>
    <t>3 EV Stocks to Buy on Weakness Before the Turnaround</t>
  </si>
  <si>
    <t>EV stocks have been stuck in the slow lane for the past two years, leaving many long-term investors frustrated. Tesla (NASDAQ:TSLA) has badly lagged the market, and is now the worst-performing of the ‘Magnificent 7’ mega-cap technology stocks. Its underperformance has been so pronounced that many suggest it should be replaced in this elite group by a company like Berkshire Hathaway (NYSE:BRK-A, NYSE:BRK-B). I agree this swap makes sense based on recent returns. The truth is most EV players have sorely disappointed investors amid the recent market turmoil. However, I believe the time is now ripe to dig deeper and identify some value opportunities to invest in for the long-haul. The main factor dragging down EV demand has been spiking interest rates and their ripple effects across lending markets. But once rates decline from their lofty levels and consumers feel more financially secure, we should see EV purchases accelerate rapidly again. This doesn’t mean you should indiscriminately scoop up shares of money-losing EV startups that are diluting their shareholders to stay afloat. Most firms in this sector won’t survive, and now’s not the time to invest in them. However, some quality EV players with solid financials offer significant upside when the cycle comes full circle. Here are three such EV stocks to consider right now.</t>
  </si>
  <si>
    <t>https://finance.yahoo.com/news/3-ev-stocks-buy-weakness-163423563.html</t>
  </si>
  <si>
    <t>Rivian’s $45K R2: The Make-or-Break EV for the Struggling Startup</t>
  </si>
  <si>
    <t>Even if the Biden Administration keeps all these Chinese EVs out of the U.S. market, BYD is building a plant in Mexico. That could close off a lot of export markets by 2026. Rivian reported its 2023 results in February. RIVN stock lost $5.4 billion on revenue of $4.4 billion for the year. It ended the quarter with almost $10.5 billion in total liquidity. The company said it will need to raise another $15 billion of debt to finance the Georgia plant. It already has $1.5 billion in tax breaks from the state government. The new taxable bonds will be offered through the state and local governments. Scaringe insists he’s cutting costs by delaying the Georgia plant and has already chopped 10% of his existing staff. The company says it already has 68,000 reservations for the R2 but that’s a commitment of just $100. Will all those people buy when the car comes out and they see what else is available? That’s the question hanging over Rivian stock now. That’s why, despite the R2 and R3 announcements, shares are down 41% in 2024. On the date of publication, Dana Blankenhorn did not hold (either directly or indirectly) any positions in the securities mentioned in this article. The opinions expressed in this article are those of the writer, subject to the InvestorPlace.com Publishing Guidelines.</t>
  </si>
  <si>
    <t>https://finance.yahoo.com/news/rivian-45k-r2-break-ev-100500724.html</t>
  </si>
  <si>
    <t>EV Maker Stocks That Were Adding Billions Face Bleak Future</t>
  </si>
  <si>
    <t>Exclusive for subscribers Dive into the risks driving markets, spending and saving with The Everything Risk by Ed Harrison. Sent weekly. Notably, the earnings forecasts for the index have been slashed 37% in the last one year. BYD Co.’s shares slumped on Tuesday after steep year-end discounting to meet its 2023 sales goals hurt the Hong Kong-listed firm’s earnings. Though EV adoption in China is relatively advanced, the government ceased handing out national subsidies last year, which contributed to the outbreak of a price war in the world’s largest auto market. Shares of Tesla Inc. still trade at 58 times forward earnings, almost three times the S&amp;P 500 Index, despite a slump earlier this month after the world’s largest EV maker by market value warned about slowing demand. The firm has been slashing prices of its cars and last week warned of “notably lower” growth this year. ...And Versus Sales Enterprise value-to-sales ratios have fallen back, but EV makers are still trading at more than a 100% premium to the broader global autos index. Bloomberg Intelligence is predicting overall car sales growth in Europe to slow this year to 5%, from 14% in 2023, in part due to growing pessimism around EVs. While sentiment is bearish “we see shoes left to drop in a Darwinian struggle for EV viability,” said Adam Jones, an analyst at Morgan Stanley. “Look for a potential array of announcements from JVs with China EV partners, impairments, delayed capacity expansion, carve-outs and horse-trading with regulatory bodies to possibly reset ‘unrealistic’ EV targets,” he added. — With assistance from Albertina Torsoli and Alexandra Muller</t>
  </si>
  <si>
    <t>https://www.bloomberg.com/news/articles/2024-01-30/ev-stocks-were-worth-100-billion-now-they-face-a-bleak-future</t>
  </si>
  <si>
    <t>Extending a slide that saw shares of Li Auto (NASDAQ: LI) plunge more than 10% last week, the electric car stock is driving lower today as investors wrestle with news that the company is slashing prices on its vehicles as well as news that an analyst has lowered the price target of Li Auto's stock. As of 11:55 a.m. ET, shares of Li Auto have fallen 5.8%, recovering slightly from their earlier decline of 8.6%. Li Auto is lowering the price tags on five electric vehicle (EV) models as it tries to remain competitive with its EV peers in China. According to Reuters, Li Auto is cutting prices between approximately $2,500 and $4,100 on its Li L7, Li L8, Li L9, and Li MEGA models. Customers who had bought these vehicles earlier in 2024 will receive refunds. The company's decision to lower prices comes amid actions from EV manufacturers Tesla and BYD, which have also lowered the price tags on their vehicles recently.</t>
  </si>
  <si>
    <t>Federal law prohibits retaliating against workers for taking collective action about workplace conditions, including by organizing unions. Complaints filed with the NLRB are investigated by regional offices. If labor board officials find merit in the allegations and the company doesn’t settle, they prosecute the claims before an agency judge, whose ruling can be appealed to board members in Washington, and from there to federal appeals court. The agency has the authority to order fired workers reinstated with backpay, but not to make companies pay punitive damages.
A bipartisan group of US labor board members ruled in 2021 that Tesla repeatedly violated federal law in Fremont, including by “coercively interrogating” union supporters and firing one because of his activism. Tesla has denied wrongdoing and is appealing that ruling.</t>
  </si>
  <si>
    <t>Wed, Apr 3, 2024, 6:03 PM PDT</t>
  </si>
  <si>
    <t>Analyst who correctly predicted Tesla's stock drop revamps target</t>
  </si>
  <si>
    <t>Few stocks boast as many ardent bulls and bears as Tesla. Its electric vehicles consistently get picked as best-in-class or panned for poor quality, and fans and foes of mercurial Chief Executive Elon Musk constantly argue the pros and cons of his leadership. Tesla's share price reflects this ongoing tug-of-war, making it one of the S&amp;P 500's most volatile stocks. For example, Tesla's share price tumbled during the 2022 bear market and more than doubled to its 2023 highs. Since then the shares have been clobbered, dropping 44%. In 2024, the shares have lost about a third of their value. The selloff in Tesla's shares surprised many who were optimistic that EV-sales growth would accelerate because of new factories and the launch of its anticipated Cybertruck pickup. However, the decline didn't catch TheStreet Pro's Bruce Kamich off guard. In January he correctly forecasted this year's decline, and in February he reiterated his downbeat outlook, saying, "Avoid the long side of [Tesla]" because it was "poised for further declines." Sure enough, that bearishness has proved prescient, particularly following the disappointing full-year guidance in February and disconcerting first-quarter-delivery numbers on April 2. The share-price decline prompted Kamich to update his outlook, including a new price target. Given his recent track record, investors ought to pay attention. FREDERIC J. BROWN/Getty Images Tesla's Elon Musk is arguably the single most important factor in the electric-vehicle industry's success. Rather than focusing on the environmental benefits of displacing gas-guzzling internal combustion engine cars and trucks with EVs, he concentrated on performance and luxury. Related: Analysts overhaul Tesla stock price targets after deliveries disappoint The result was a lineup of EVs with breakneck 0-to-60 times and eyepopping top speeds, vehicles that can outperform rivals from Porsche, Mercedes-Benz, and BMW. The Model S Plaid can reach 60 miles per hour in under two seconds, and variants of its highly popular Model Y, a midsize crossover SUV, and Model 3, a lower-cost sedan with high-performance roots, can reach that speed in under four seconds. Musk's performance-oriented mindset was a big departure from past EV and hybrid gasoline/electric efforts, including General Motors' EV1 or Toyota's Prius, which focused on fuel economy.</t>
  </si>
  <si>
    <t>https://finance.yahoo.com/news/analyst-correctly-predicted-teslas-stock-010300768.html</t>
  </si>
  <si>
    <t>These Are the Best Electric Cars for High-Mileage US Drivers</t>
  </si>
  <si>
    <t>Finally, time spent at the charger is affected by how efficiently a vehicle uses the energy from its battery. Rivian’s R1S three-row SUV, for instance, uses twice as much electricity per mile as Tesla’s Model 3, according to Edmunds testing. All of these variables are particularly critical for people who can’t plug in at home. “When you go to more of a mass-market car buyer, they’re going to rely a lot more on public charging than installing one in their home — and then this type of stuff is really important,” Caldwell says.</t>
  </si>
  <si>
    <t>https://www.bloomberg.com/news/articles/2023-12-14/these-are-the-best-electric-cars-for-high-mileage-us-drivers</t>
  </si>
  <si>
    <t>Why Rivian Stock Is Getting Clobbered Today</t>
  </si>
  <si>
    <t xml:space="preserve">Fisker had once hoped to build and sell over 40,000 of its Ocean electric SUVs in 2023. But after a series of early production snags -- and after demand seemingly failed to materialize -- the company built just 10,193 and managed to deliver only 4,929 of those to customers before year-end. Now, it's short on cash, and -- unless that lifeline suddenly materializes -- likely headed for bankruptcy. What does that have to do with Rivian? Rivian is a different company in a very different situation -- but both Rivian and Fisker are members of a cohort of EV start-ups that went public earlier this decade, each with investors hoping it would be the next Tesla. Most of the other EV start-ups from that era are down today as well. Rivian has its own challenges, of course. But the company delivered over 50,000 vehicles last year, it had $10.4 billion in cash and available credit lines as of the end of 2023, it had over 68,000 preorders for its next new model a day after it was revealed, and -- crucially -- it was able to raise cash twice last year and should be able to do so again if the need arises. But with Fisker seemingly on the verge of collapse, it's not really surprising that Rivian stock is taking a hit today. </t>
  </si>
  <si>
    <t>https://finance.yahoo.com/news/why-rivian-stock-getting-clobbered-183007848.html</t>
  </si>
  <si>
    <t>Fisker (FSR) Falls Below $1 Amid NHTSA Probe Over Braking Issues</t>
  </si>
  <si>
    <t>Fisker Inc.?FSR, an electric vehicle (EV) startup, is currently under scrutiny by U.S. regulators as the National Highway Traffic Safety Administration (NHTSA) has opened an investigation into braking issues concerning its inaugural model, the 2023 Ocean crossover. The NHTSA's Office of Defects Investigation (ODI) is assessing nine complaints, one of which involves a crash and injury. The investigation adds to Fisker's challenges as it is already grappling with lower-than-expected demand, unmet sales goals and a recent shift in its sales strategy. Fisker, which went public in 2020 through a merger with a special purpose acquisition company, began delivering its Ocean SUVs in June 2023. The SUV's launch faced delays due to software readiness issues. Since it hit the roads, the NHTSA has received a total of 19 complaints, ranging from brake loss and gear shifter problems to a driver door malfunction and instances of the vehicle's hood unexpectedly opening on the highway. The NHTSA's probe specifically focuses on a "partial loss of braking over low-traction surfaces" without warning the driver, resulting in a sudden increase in stopping distance. Complaints also mention challenges with Ocean's regenerative braking system. The investigation classifies Ocean's braking problems as a "preliminary evaluation," aiming to comprehensively understand the issue and assess potential safety risks. The NHTSA probe comes at a challenging time for Fisker, which has been grappling with demand falling below expectations and struggling to achieve its internal sales targets. Fisker manufactured 10,142 Ocean crossovers for the global market in 2023, with production taking place at a contract manufacturing facility in Graz, Austria. However, actual deliveries amounted to only 4,700 units, primarily concentrated in Europe and the United States, which are its initial target markets. Recently, the company announced a shift in its sales strategy. Originally opting for a direct-to-consumer model, Fisker decided to abandon this approach in the United States, favoring the recruitment of franchised dealers instead. This strategic adjustment is part of the company's plan to establish 50 dealerships in the United States and Canada, taking over sales and service operations from the direct-to-consumer model. The announcement of the change in sales strategy affected Fisker's stock price, exacerbating the company's challenges. Over the past 12 months, Fisker's stock has tanked 86.5%. After the news of the NHTSA probe, Fisker fell below $1/share. Yesterday, it extended its losses as it declined around 7.5% and hit a 52-week low to close the session at $0.893/share. Fisker currently carries a Zacks Rank #3 (Hold). Some better-ranked players in the auto space are?Volvo?VLVLY,?Toyota?TM and NIO Inc.?NIO. While VLVLY and TM sport a Zacks Rank #1 (Strong Buy) each at present, NIO carries a Zacks Rank #2 (Buy). You can see?the complete list of today’s Zacks #1 Rank stocks here. The Zacks Consensus Estimate for VLVLY’s 2024 sales and earnings suggests growth of 4.2% and 73.1%, respectively, from the 2023 estimated figures. The EPS estimates for 2023 and 2024 have improved by 4 cents and 3 cents, respectively, in the past 30 days. The Zacks Consensus Estimate for TM’s fiscal 2024 sales and earnings implies year-over-year growth of 11% and 45.4%, respectively. The EPS estimates for 2024 and 2025 have moved up by $2.37 and 28 cents, respectively, in the past 60 days. The Zacks Consensus Estimate for NIO’s 2024 top and bottom lines indicates growth of 43% and 39%, respectively, from the 2023 estimated figures. The estimates for 2023 and 2024 loss per share have narrowed by 1 cent and 4 cents, respectively, in the past 30 days. Want the latest recommendations from Zacks Investment Research? Today, you can download 7 Best Stocks for the Next 30 Days. Click to get this free report</t>
  </si>
  <si>
    <t>https://finance.yahoo.com/news/fisker-fsr-falls-below-1-154000331.html</t>
  </si>
  <si>
    <t>Wed, Apr 3, 2024, 3:23 AM PDT</t>
  </si>
  <si>
    <t>US STOCKS-Futures ease as investors seek clues on rate outlook</t>
  </si>
  <si>
    <t>Focus will shift to the Labor Department's jobs report on Friday that is expected to show U.S. nonfarm payrolls increased by 200,000 jobs in March, following 275,000 job additions in February. At 5:59 a.m. ET, Dow e-minis were down 40 points, or 0.1%, S&amp;P 500 e-minis were down 12 points, or 0.23%, and Nasdaq 100 e-minis were down 62.5 points, or 0.34%. Intel fell 5.3% in premarket trading after the chipmaker disclosed $7 billion in operating losses for its foundry business in 2023, steeper than the $5.2 billion reported the year before. Tesla dipped 0.8%, adding to its near 5% drop on Tuesday after the automaker missed first-quarter delivery estimates.</t>
  </si>
  <si>
    <t>https://finance.yahoo.com/news/us-stocks-futures-ease-investors-102355373.html</t>
  </si>
  <si>
    <t>Wed, Apr 3, 2024, 7:20 AM PDT</t>
  </si>
  <si>
    <t>Tesla Stock Has 17% Downside, According to 1 Wall Street Analyst</t>
  </si>
  <si>
    <t>Following a disastrous first-quarter deliveries report, electric vehicle specialist Tesla (NASDAQ: TSLA) is being kicked while it's down by analysts. Analysts at HSBC took the opportunity to cut its price target on Tesla stock from $143 to $138 while maintaining a reduce rating. That new price target implies a downside of nearly 17% from the current stock price. Tesla delivered 386,810 vehicles in the first quarter, down about 8.5% year over year. There were some unusual circumstances, including shipping diversions caused by conflicts in or near the Red Sea and an arson attack at the company's factory in Berlin. However, it's becoming clear that Tesla is not immune to a sluggish demand environment for electric vehicles.</t>
  </si>
  <si>
    <t>https://finance.yahoo.com/news/tesla-stock-17-downside-according-142011970.html</t>
  </si>
  <si>
    <t>Rivian Stock Is Crashing: What's a Good Entry Price?</t>
  </si>
  <si>
    <t>Fool.com contributor Parkev Tatevosian evaluates Rivian (NASDAQ: RIVN) stock and gives his analysis on a reasonable entry price. *Stock prices used were the afternoon prices of April 10, 2024. The video was published on April 12, 2024.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 Rivian's (NASDAQ: RIVN) stock hit an all-time low on Wednesday after a big competitor cut electric truck prices. It's unclear how Rivian can respond with margins already negative and cash being burned every quarter. In this video, Travis Hoium covers the company's biggest challenges. *Stock prices used were end-of-day prices of April 11, 2024. The video was published on April 11, 2024.</t>
  </si>
  <si>
    <t>https://finance.yahoo.com/news/rivian-stock-crashing-whats-good-123200296.html</t>
  </si>
  <si>
    <t>For Elon Musk and Tesla, 2024 has so far been a rough year. First, attacks in the Red Sea forced the shutdown of Tesla's Berlin gigafactory in January. Then, "ecoterrorists" shut it down again in March. To top it off, mounting competition from Chinese rivals forced Tesla to slow production in Shanghai in the face of weaker sales. It has culminated in what analysts have called a "nightmare" quarter in which sales fell for the first time in four years. On Tuesday, Tesla reported that it had delivered 386,810 cars in the three months ending in March, substantially down on the 422,875 it delivered during the same period a year earlier. The drop, the first since 2020, was far below even the most gloomy expectations of investment analysts. Tesla's shares fell by 7pc in early trading in New York, extending a slide that has seen its valuation more than half from an eye-watering peak of $1.2 trillion in 2021. The company blamed the tough start to the year on teething problems with the production of its updated Model 3 at its Californian factory and "factory shutdowns resulting from shipping diversions caused by the Red Sea conflict and an arson attack at Gigafactory Berlin." Tesla is now worth around $550bn -- still well ahead of that of the next most valuable car maker Toyota, at just over $300bn.</t>
  </si>
  <si>
    <t>The US Desperately Needs EVs Under $50,000. They’re On the Way</t>
  </si>
  <si>
    <t>For many carmakers, the end of last year was defined by plans to pump the brakes on making new EVs: Ford, General Motors and Volkswagen all trimmed output of electric models or walked back production goals in recent months.
Despite that, EV-curious consumers in the US will soon have an easier time finding electric models that appeal. Carmakers are expected to launch at least 24 all-new, all-battery-powered vehicles in the country this year, representing a nearly 50% increase in the number of models currently on the market. The new arrivals will also boost EVs’ attractiveness to a broader demographic of buyers: Five of them are expected to start at less than $50,000.
“This is all new territory,” said Allyson Harwood, senior editor at Kelley Blue Book. “And there are positive signs that more affordable electric vehicles will be coming, which is really encouraging.”
Affordability has emerged as a key hurdle to further EV adoption in the US, where the average price for an electric car hovered at $51,000 in December, 4% higher than the average for a new car overall, according to Cox Automotive.
What on Earth?
The Green Daily newsletter is your guide to the latest in climate news, zero-emission tech and green finance.
The challenge for both EV-makers and drivers has to do with simple economics: Massive batteries are still far more expensive than gasoline engines, so prices remain relatively high and profit margins and sales volumes predictably low. Plunging prices for lithium and other metals used in large-format batteries have yet to show up on window stickers. But the parade of more affordable offerings suggests some price thawing on the horizon.
“I don’t think 2024 is going to be the year of the mass-market EV,” said BloombergNEF analyst Corey Canter. “We’re not completely there yet. But it feels like a lot of the automakers are really setting themselves up for next year.”
To learn more about all of the battery-powered models currently available in the US, check out Bloomberg Green’s Electric Car Ratings. Here’s a look at what’s debuting this year.
Volvo EX30 | The $36,000 SUV
Harwood at Kelley Blue Book is particularly keen on this small SUV, which is slated to make its way into the wild this summer at a starting price of $36,245. An early version she tested was zippy to drive and its spartan cockpit included a large touchscreen that could be customized like an iPhone. “I found it really impressive,” Harwood said. “If the production version is anything like the one I drove, I think it’s going to be a huge hit.”
The Volvo EX30 starts at $36,245.Courtesy of Volvo
Honda Prologue | The default “buy”
Harwood expects the EV market to get another boost from Honda, which will deliver its first fully electric vehicle, the Prologue, to US drivers in coming months. While the car will start around $48,000, it’s hard to overstate its potential. Millions of drivers buy Honda by default because of the brand’s reputation for reliability and value.
The Honda Prologue could capture drivers loyal to the brand.Courtesy of Honda
Chevy, Mini, Fiat | The mass-market arrivals
Chevrolet’s Equinox EV, another mass-market aspirant, will start around the same price as the Prologue when it ships later this year. Mini, meanwhile, will add two new models: the Aceman EV (around $33,000) and the larger Countryman Electric ($46,000). Finally, Fiat will try its luck at the bottom of the market with the 500e ($32,500), which has proven popular in Europe.
The Chevrolet Equinox EV will start around $48,000.Courtesy of General Motors
Chevy, GMC, Ram | The truck wars go electric
Three electric trucks — the Chevrolet Silverado, GMC Sierra and Ram 1500 — are slated hit the US market this year. All three rigs are late to the party, having been beaten by Ford’s F-150 Lightning and the long-delayed Tesla Cybertruck. But when they do hit the streets, it will up the ante on the country’s truck wars, a segment that has long been the de facto scorecard for US auto profits.
The Chevrolet Silverado EV.Courtesy of Chevrolet
Acura, Cadillac, Mercedes | The posh SUVs
Large SUVs pair best with relatively large, expensive batteries, so a luxurious price tag helps cover the cost. Realizing as much, auto executives are launching another wave of products targeted at the affluent soccer dads and ski moms, including the Acura ZDX, Cadillac Escalade IQ, Lucid Gravity, Maserati Grecale Folgore, Mercedes EQG, Polestar 3 and Volvo EX90. A fully electric Range Rover could launch by year-end, too.
The interior of the Lucid Gravity.Courtesy of Lucid
Although EV adoption has slowed in the US, it’s still outpacing the car market at large. Last year, sales of electric cars grew by 49% in the country, according to BloombergNEF, and roughly 9% of new cars sold were battery-powered. This year, EV sales are expected to grow by another third, compared with a 2% increase in the US car market overall. Somewhere between half and two-thirds of US drivers say they want to go electric.
But high prices aren’t the only obstacle: Stubbornly elevated interest rates and concerns about charging infrastructure continue to discourage would-be buyers. So do inventory issues, as states that lack emissions mandates are less likely to get an influx of new EV models. Searching from the center of North Dakota for 100 miles in any direction, for example, turns up just 16 Ford Mustang Mach-Es listed for sale on cars.com at the moment. Doing the same research in Sacramento, California, yields nearly 1,200 electric Mustangs.
The Maserati Grecale Folgore.Courtesy of Maserati
For many of these hurdles, the solution lies in the problem: Make more electric cars. Producing EVs at scale reduces the cost of each one; prices follow and profit margins improve. That’s been the playbook at Tesla, which is still the leading seller of EVs in the US. It’s also the blueprint at companies like Rivian, which don’t have gas-powered models to fall back on. But for now, many of those EV upstarts are also struggling to get gross margins into the black.
Ultimately, carmakers that can crack the code on affordability — while still turning a profit — will be the ones that really drive adoption and, just as critically, imitation. Nissan and Chevy have each managed a sub-$30,000 EV in the US (the Leaf and Bolt, respectively), but Cantor is surprised that none of the new models coming this year will come in under that mark. “Maybe everyone is waiting to see when Tesla does it,” he said.</t>
  </si>
  <si>
    <t>https://www.bloomberg.com/news/articles/2024-01-25/the-us-desperately-needs-evs-under-50-000-they-re-on-the-way</t>
  </si>
  <si>
    <t>Tesla Investor Rode a 14,800% Gain Thanks to 27-Year-Old Analyst</t>
  </si>
  <si>
    <t>For nearly a dozen years, Koney has ridden the waves of stomach-churning volatility, a similar experience to the other company he pegged as a potential behemoth early in his time at Jennison: Netflix Inc. Few stocks are as polarizing as Tesla, and each day begins with absorbing the news flow, checking Reddit and “aggressive lurking” on Twitter.
Some of the ups and downs have been triggered by Musk himself, and behind the scenes Koney has found himself in disagreements with the multibillionaire.\</t>
  </si>
  <si>
    <t>https://www.bloomberg.com/news/features/2023-07-18/tesla-investor-who-saw-14-800-gain-on-tsla-stock-on-musk-electric-vehicles</t>
  </si>
  <si>
    <t>For Tesla specifically, the company began facing stiff competition in China last year from several rival Chinese firms, including BYD, Li Auto, Inc. (LI), and Xiaomi. As a result, as Bloomberg reports, Tesla’s market share dropped from 10.5% to around 6.7% in 2023. Now this year, the company has slashed production of its Model 3 and Model Y at its Shanghai plant. Then, in the first quarter of 2024, Tesla’s problems only got worse. The company was forced to suspend operations at the German Gigafactory after Houthi militants attacked ships in the Red Sea and disrupted Tesla’s supply of components for production. Then, in March, an alleged arson attack by environmental activists cut the power to the same factory, causing another delay in production. Meanwhile, Tesla’s newest model – the Cybertruck – debuted to mixed reviews in December last year, and is only selling in small numbers. The company also implemented a number of discounts and incentives to try to spur sales, so analysts and investors were eager to see the delivery numbers for the first quarter. Unfortunately, Tesla announced a dramatic decline in vehicle deliveries in the first quarter. The company delivered 386,810 vehicles in the first quarter, well below analysts’ expectations of 449,080. That’s quite a big miss, and it marked an 8.5% annual drop in deliveries.</t>
  </si>
  <si>
    <t>Tesla, Li Auto</t>
  </si>
  <si>
    <t>Wed, Apr 3, 2024, 1:00 AM PDT</t>
  </si>
  <si>
    <t>Tesla Stock Has 87% Downside, According to 1 Wall Street Analyst</t>
  </si>
  <si>
    <t>For the most part, analysts tend to be rather cautious and reserved when setting their price targets for stocks. That isn't the case with Gordon Johnson at GLJ research, who's very bearish on Tesla (NASDAQ: TSLA). Johnson expects shares of the electric vehicle (EV) industry leader to lose close to 90% of their value. Near the end of March, Johnson reiterated his sell recommendation on Tesla with a $23.53 per share price target, far below the company's Monday closing price of about $175 per share. With that kind of anticipated decline, Johnson has tagged Tesla as his firm's best short recommendation. In the research note, Johnson pointed out that Tesla's $558 billion market cap is larger than rival carmakers Toyota and BYD, combined, yet Tesla sold merely 16% of the automobiles those companies did in the trailing 12-month period. Although the analyst left his recommendation and price target unchanged, he did revise his estimate for Tesla's first-quarter vehicle deliveries from 417,500 to 406,500. That's far below the consensus analyst projection of 462,200. Johnson's take on Tesla is extremely bearish, but it tracks with recent developments. Overall EV sales growth has slowed, and CEO Elon Musk is frequently featured in headlines for various controversies. With shares down 60% from their all-time high, the glitter has come off Tesla stock for the time being.</t>
  </si>
  <si>
    <t>https://finance.yahoo.com/news/tesla-stock-87-downside-according-080000249.html</t>
  </si>
  <si>
    <t>Ford targets Tesla owners with $1,500 EV 'conquest' rebates</t>
  </si>
  <si>
    <t>Ford and Tesla shares are both trading slightly lower in midday trade, but Rivian shares are tumbling on concern that Ford’s new incentive may boost Lightning sales at the expense of Rivian’s R1Tpickup. The EV landscape in the US has been hit with demand concerns in recent months, with sales growth slowing in Q1 to 3.3%, far below the 47% growth seen last year. Ford’s incentive is somewhat unusual since manufacturers rarely target specific automakers when offering rebates; typically a “conquest” incentive targets owners of a particular type of vehicle (pickup trucks or EVs) or a vehicle segment (luxury brands). When combined with other Ford incentives, the discounts add up. Currently, Ford is offering $7,500 in bonus cash for 2023 Lightnings in XLT extended battery trim, $5,000 in bonus cash for the 2023 Lightning Lariat, and $12,500 for range-topping Platinum models.</t>
  </si>
  <si>
    <t>https://finance.yahoo.com/news/ford-targets-tesla-owners-with-1500-ev-conquest-rebates-184627837.html</t>
  </si>
  <si>
    <t>Rivian, Tesla</t>
  </si>
  <si>
    <t>Ford (F) Recalls 140,000 Focus &amp; EcoSport Over Engine Issue</t>
  </si>
  <si>
    <t>Ford Motor Company F is recalling around 140,000 units of the Focus and the EcoSport from model years 2016 to 2022 in the United States due to a defect in the engine oil pump drive belt tensioner arm that can damage the engine.Per the National Highway Traffic Safety Administration (“NHTSA”), the recall covers 26,041 units of the Focus manufactured from Mar 24, 2015, to May 4, 2018, and 113,689 units of the EcoSport manufactured from Apr 3, 2017, to Oct 12, 2021.All units covered by the recall are powered by the turbocharged, 1-liter, three-cylinder EcoBoost engine and equipped with a six-speed automatic transmission. The defect has been detected in 100% of the recalled vehicles.Per Ford, the engine oil pump drive belt tensioner arm may rupture because the retention caulk joint is not strong enough to withstand engine vibrations. As a result, it could detach from the tensioner backing plate, causing the oil pump drive belt material to degrade and lose teeth. If the pump stops spinning, there will be a loss of oil pressure in the engine, causing major damage. If the engine seizes, the car will lose its power-operated brakes.Ford has received a report of a crash and two injuries possibly related to this concern, but it has not registered any fatalities. As of October 2023, the automaker received 2,099 warranty claims.The recall follows the NHTSA investigation into nearly 250,000 EcoSport crossovers in September. The EcoBoost engines have been under scrutiny since 2022.Per Ford, low oil pressure or check engine light indication can be a sign of imminent oil pump-related failure. Engine failure can produce loud noises that are audible to the occupants.The owners of the impacted vehicle will be notified by mail in February 2024. When the parts are available, the owners will be asked to visit a Ford or Lincoln dealership, where a technician will replace the oil pump drive belt tensioner assembly with an updated and durable part free of cost. The owners who have borne the cost of fixing it before May 2023 will be able to claim a refund. F currently carries a Zacks Rank #3 (Hold).Some better-ranked players in the auto space are Volvo VLVLY, NIO Inc. NIO and Toyota Motor Corporation TM.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11% and 45.4%, respectively. The EPS estimates for 2024 and 2025 have moved up $1.98 and 5 cents, respectively, in the past 60 days.</t>
  </si>
  <si>
    <t>https://finance.yahoo.com/news/ford-f-recalls-140-000-164200076.html</t>
  </si>
  <si>
    <t>A Closer Look at China's Changing EV Landscape</t>
  </si>
  <si>
    <t>Frequent price cuts have left many EV owners frustrated due to fast depreciation. Some owners are witnessing the value of their vehicles decline within weeks or months of purchase. With several EV companies facing financial crises and on the brink of collapse, many buyers don’t even have access to after-sales and software maintenance services. Amid sluggish sales, EV behemoth Tesla has cut production of its Model Y SUV and Model 3 sedan at its China plant. Starting this month, employees have been asked to work five days a week instead of 6 1/2, with no clear indication of when production will return to normal.</t>
  </si>
  <si>
    <t>https://finance.yahoo.com/news/closer-look-chinas-changing-ev-134800981.html</t>
  </si>
  <si>
    <t>Li Auto Stock (NASDAQ:LI): Growth Potential Remains Despite Soft Delivery Forecast</t>
  </si>
  <si>
    <t>Fresh off news that its March 2024 deliveries climbed by 39% year-over-year, Chinese automotive company Li Auto Inc. (NASDAQ:LI) has solidified its position as a leader in the electric vehicle (EV) space. This production momentum could carry forward, as the electric vehicle market is poised for rapid growth, potentially driving significant stock gains. Still, despite a major improvement in deliveries, Li recently lowered its delivery forecast. Analysts are looking to Li as one of the emerging leaders in the quickly-growing EV market in China. I echo their optimism, particularly as the stock is currently trading more than a third below its recent high of more than $46 per share in February. Overall, I’m bullish on Li Auto. Still, there are a variety of positive and negative factors to consider before entering a position in LI stock. We’ll take a closer look below. One factor distinguishing Li from rivals in the highly competitive EV industry is its profitability. In the last quarter of 2023, the company posted income from operations of nearly $428 million, with an operating margin of 7.3%. Net income for the quarter was over $810 million. Electric vehicles are notoriously unprofitable for automakers. Both newcomers to the space with a special focus on this type of vehicle, as well as seasoned automotive firms like Ford (NYSE:F), often face losses in the tens of thousands on every single electric car they sell. The high costs associated with batteries and other technology behind EVs may be behind this.</t>
  </si>
  <si>
    <t>https://finance.yahoo.com/news/li-auto-stock-nasdaq-li-205844896.html</t>
  </si>
  <si>
    <t>Mon, Apr 1, 2024, 12:58 AM PDT</t>
  </si>
  <si>
    <t>Down More Than 50%, This "Magnificent Seven" Stock Is a Screaming Buy</t>
  </si>
  <si>
    <t>From groundbreaking technological advancements to disruptive business models, each member of the "Magnificent Seven" has carved a niche for itself in the global economy. This group of megacap companies, consisting of Apple, Amazon, Alphabet, Microsoft, Meta Platforms, NVIDIA, and Tesla (NASDAQ: TSLA), represents the epitome of success, boasting market dominance, visionary leadership, and unparalleled growth prospects. However, amid this esteemed lineup, one stock presents a particularly compelling opportunity for growth investors -- Tesla. After an explosive start to the 2020s, Tesla's stock has been on a slide since it hit its all-time high of $407 in 2021. And that slide has worsened in 2024, with shares down more than 25% this year alone. Several factors could explain Tesla's lack of performance, but one stands out in particular -- the weakened outlook for electric vehicle (EV) sales growth in 2024. While the market is still expected to grow in 2024, forecasts project it will grow at a slower rate than previously as higher interest rates have raised the cost of purchasing a car and deterred many would-be buyers. In addition, the customer base for electric vehicles is shrinking, at least temporarily. Many consumers who can afford new EVs and likely consider themselves trendsetters have already purchased one. The remaining customer base consists largely of those who don't necessarily care about switching to EVs or who can't afford one. To address this, Tesla implemented a series of significant price cuts across its models in 2023. While this helped to keep demand afloat, it negatively impacted its profit margins. In 2022, Tesla's gross profit margin reached nearly 30%, an impressive accomplishment in a capital-intensive business that put it at the top of the automotive industry by that metric. However, since the implementation of price cuts, Tesla's margins have slipped. Today, they hover around 17%, which is more in line with the rest of the auto industry.</t>
  </si>
  <si>
    <t>https://finance.yahoo.com/news/down-more-50-magnificent-seven-075800007.html</t>
  </si>
  <si>
    <t>Musk Would Compound Tesla Automated-Driving Risk With Free Trial</t>
  </si>
  <si>
    <t>FSD is part of Autopilot, which NHTSA also happens to be scrutinizing via two separate investigations into possible defects. The Justice Department has asked for documents related to both Autopilot and FSD. California’s Department of Motor Vehicles has accused the company of misleading consumers, and both a customer and investor have sued in proposed class actions since September.
All this regulatory and legal heat hasn’t deterred Musk. During an earnings call last month, the chief executive officer alluded to the possibility of Tesla selling vehicles for zero upfront profit and realizing riches later from offering customers autonomy.
But Tesla’s failure to deliver on Musk’s self-driving claims — he predicted in 2019 that the company would have 1 million robotaxis on the road within roughly a year — and the amount Tesla has charged for FSD have limited adoption. The CEO declined to say during the call how FSD take rates have trended and didn’t directly address an analyst’s question on whether the company needed to discount its software along with its vehicles.
“There'll be a little bit of two steps forward, one step back between releases,” Musk said of Tesla’s software rollout. He again forecast that this will be the year the year the company offers full autonomy, a claim that the enthusiast blog Electrek described as hard to believe or understand after many missed objectives and blown timelines.</t>
  </si>
  <si>
    <t>https://www.bloomberg.com/news/articles/2023-05-11/musk-would-compound-tesla-automated-driving-risk-with-free-trial</t>
  </si>
  <si>
    <t>Gene Munster, managing partner at Deepwater Asset Management, called the quarter "ugly" for Tesla, blaming high interest rates and cooling excitement around EVs. He remained upbeat, however, on the company's long-term prospects. CEO Musk's persona, his tilt to right-wing politics and his polarizing public statements are also turning away some potential Tesla customers in the United States, according to surveys and experts. Tesla separately faces a host of its own image problems, including lawsuits and investigations involving its Autopilot driver-assistance system and allegations, first reported by Reuters, that it rigged the in-dash driving-range estimates in its cars. Reuters reported in December that the automaker blamed drivers for chronic failures of suspension and steering parts it long knew were defective. Tesla called the report on suspension problems "wildly misleading" and has blamed drivers for not watching the road when their cars crash on Autopilot. The automaker has said it is not aware that any ongoing investigation has found wrongdoing. Wedbush Securities analyst Dan Ives called Tuesday's results "an unmitigated disaster" and termed them a seminal moment for Tesla. "This was a train wreck into a brick wall quarter for Musk &amp; Co," he wrote in a research note. In January, Tesla also warned of "notably lower" sales growth this year as it focuses on the production of its next-generation electric vehicle.</t>
  </si>
  <si>
    <t>Soros Slashed Rivian Stake After 90% Drop From Peak, Exits Tesla</t>
  </si>
  <si>
    <t>George Soros’s investment firm cut holdings in electric-vehicle makers, slashing a stake in Rivian Automotive Inc. after a 90% share decline and eliminating an investment in Tesla Inc.
Soros Fund Management sold about 10.8 million shares of Rivian stock in the first quarter, reducing the market value of the stake to $55.4 million, according to a regulatory filing Friday. The remaining 3.6 million shares are about 1.1% of Soros’s roughly $5 billion US equities portfolio, which fell about $687 million in the first quarter.
The New York-based firm also sold off its entire $16 million stake in Tesla, after taking a new stake during a big tech push in the second quarter of 2022. It trimmed other tech-related positions including stakes in Alphabet Inc., Amazon.com Inc., Salesforce Inc. and Intuit Inc.
Rivian had declined about 90% at year-end from its intraday peak in November 2021.
Soros, 92, has a net worth estimated at $8.5 billion, according to the Bloomberg Billionaires Index. He’s poured billions into his philanthropic efforts and has used his fortune to fund groups promoting democracy, human rights and progressive politics through his Open Society Foundations. Most of his firm’s assets belong to the foundations rather than to the Soros family.
Money managers overseeing more than $100 million in US equities have to file a 13F form within 45 days of the end of each quarter to list their holdings in stocks that trade on US exchanges. It’s one of the few places to gain insight into how hedge funds and some large family offices invest.</t>
  </si>
  <si>
    <t>https://www.bloomberg.com/news/articles/2023-05-12/soros-slashed-rivian-stake-after-90-drop-from-peak-exits-tesla</t>
  </si>
  <si>
    <t>Rivian Leaves Georgia’s Dreams of Becoming an EV Hub Uncertain</t>
  </si>
  <si>
    <t xml:space="preserve">Georgia Governor Brian Kemp has appointed himself the figurehead of Rivian Automotive Inc.’s massive $5 billion development outside of Atlanta. In 2023, the first day of March was dubbed “Rivian Day.”
Just a year later, the second-biggest economic development project in the state’s history is faltering after a surprise announcement that Rivian has halted plans to build the multibillion-dollar factory. The news marks an abrupt reversal for the electric vehicle manufacturer and casts doubt on promises to bring thousands of high-paying jobs to the Southeast state.
It also represents a blow to Kemp’s ambitions to make Georgia a manufacturing hub for EV companies and encroach on rival states like Texas. To lure Rivian, the state and its localities offered the company $1.5 billion of subsidies including grants and land. Georgia officials maintain the deal is not dead.
</t>
  </si>
  <si>
    <t>https://www.bloomberg.com/news/articles/2024-03-08/rivian-s-factory-pause-deals-fresh-blow-to-georgia-s-crown-jewel</t>
  </si>
  <si>
    <t>Goldman Sachs Group Inc. joined a list of brokers turning less bullish on Tesla Inc. shares after the electric-vehicle maker’s blistering rally this year.
The stock dropped 6.1% Monday after Goldman’s Mark Delaney downgraded his recommendation to neutral from buy, noting the substantial surge in the shares as well as price declines for new cars.</t>
  </si>
  <si>
    <t>Goldman’s downgrade is at least the fourth in the past week. Morgan Stanley, citing optimism related to AI taking the stock to “fair valuation,” cut Tesla to equal-weight. Barclays also cut the stock to equal-weight, saying it had rallied too far and too fast while questioning the near-term fundamentals of the company. DZ Bank AG, meanwhile, recommended investors sell the stock. Analysts on average now expect the stock to drop 12% in the next 12 months, according to data compiled by Bloomberg. The Street has 20 buy ratings, 20 holds and 9 sells on Tesla, the data show.</t>
  </si>
  <si>
    <t xml:space="preserve">Gone are the days of starry stock market debuts that sent valuations of electric-vehicle makers soaring. Now, floating an EV stock is only for the brave.
A torrent of bad news for the sector this week confirms how far it has fallen in just a few years. First Renault SA scrapped an initial public offering of its EV and software arm Ampere citing valuation concerns. Then, Bloomberg reported Volkswagen AG has put efforts to seek outside investors for its PowerCo battery unit on the back burner.
It’s a sharp turnaround from the heady days of the pandemic when investors were clamoring for exposure to the growing sector. Up-and-coming firms like Rivian Automotive Inc. and Vietnam’s VinFast Auto Ltd. once surpassed more established rivals like General Motors Co. by valuation. Rivian’s value hit $153 billion at one point.
EV shares have now tumbled from their peaks, with Lucid Group Inc. and XPeng Inc. losing more than 80%. The Ampere offering was expected to be one of the biggest this year in Europe, with Renault Chief Executive Officer Luca de Meo seeking a valuation of as much as €10 billion ($10.8 billion) for the business — almost on par with Renault’s market value.
“When they first quoted the $10 billion valuation for Ampere, the EV bubble was in peak mode with VinFast trading as second largest automaker on the planet,” said Mark Taylor, a director at UK broker Panmure Gordon. “Times have changed rapidly.”
These charts show how the EV stock bubble burst, and why the pain might have further to run.
Debut Big, Then Fail
Almost all EV stocks that got listed via IPOs or merging with special purpose acquisition companies in the last five years are now trading lower than the price they were initially valued at.
Recent Listings of EV-Makers Have Mostly Flopped
Investing in electric vehicle stocks IPOs has been loss-making
Historic Selloff
Rivian, Lucid, Xpeng have all fallen nearly 90% from their peak. Following their listings, the combined total valuation of the three firms was bigger than all of the traditional carmakers. Rivian alone beat VW at one point.
Higher borrowing costs, a sluggish economy in parts of Europe as well as the end of EV incentives in countries like Germany have been hitting growth for the sector.
Still Expensive Versus Peers...
The Bloomberg EV stocks index shows companies are trading at a high premium to traditional carmakers even after falling hard in the last few years. That typically suggests the sector can correct further.
Notably, the earnings forecasts for the index have been slashed 37% in the last one year. BYD Co.’s shares slumped on Tuesday after steep year-end discounting to meet its 2023 sales goals hurt the Hong Kong-listed firm’s earnings. Though EV adoption in China is relatively advanced, the government ceased handing out national subsidies last year, which contributed to the outbreak of a price war in the world’s largest auto market.
Shares of Tesla Inc. still trade at 58 times forward earnings, almost three times the S&amp;P 500 Index, despite a slump earlier this month after the world’s largest EV maker by market value warned about slowing demand. The firm has been slashing prices of its cars and last week warned of “notably lower” growth this year.
...And Versus Sales
Enterprise value-to-sales ratios have fallen back, but EV makers are still trading at more than a 100% premium to the broader global autos index. Bloomberg Intelligence is predicting overall car sales growth in Europe to slow this year to 5%, from 14% in 2023, in part due to growing pessimism around EVs.
While sentiment is bearish “we see shoes left to drop in a Darwinian struggle for EV viability,” said Adam Jones, an analyst at Morgan Stanley.
“Look for a potential array of announcements from JVs with China EV partners, impairments, delayed capacity expansion, carve-outs and horse-trading with regulatory bodies to possibly reset ‘unrealistic’ EV targets,” he added.
</t>
  </si>
  <si>
    <t xml:space="preserve">Gone are the days of starry stock market debuts that sent valuations of electric-vehicle makers soaring. Now, floating an EV stock is only for the brave.
A torrent of bad news for the sector this week confirms how far it has fallen in just a few years. First Renault SA scrapped an initial public offering of its EV and software arm Ampere citing valuation concerns. Then, Bloomberg reported Volkswagen AG has put efforts to seek outside investors for its PowerCo battery unit on the back burner.
It’s a sharp turnaround from the heady days of the pandemic when investors were clamoring for exposure to the growing sector. Up-and-coming firms like Rivian Automotive Inc. and Vietnam’s VinFast Auto Ltd. once surpassed more established rivals like General Motors Co. by valuation. Rivian’s value hit $153 billion at one point.
Now analysts are slashing their earnings forecasts for the EV sector as sales growth slows.
EV shares have now tumbled from their peaks, with Lucid Group Inc. and XPeng Inc. losing more than 80%. The Ampere offering was expected to be one of the biggest this year in Europe, with Renault Chief Executive Officer Luca de Meo seeking a valuation of as much as €10 billion ($10.8 billion) for the business — almost on par with Renault’s market value.
“When they first quoted the $10 billion valuation for Ampere, the EV bubble was in peak mode with VinFast trading as second largest automaker on the planet,” said Mark Taylor, a director at UK broker Panmure Gordon. “Times have changed rapidly.”
These charts show how the EV stock bubble burst, and why the pain might have further to run.
Debut Big, Then Fail
Almost all EV stocks that got listed via IPOs or merging with special purpose acquisition companies in the last five years are now trading lower than the price they were initially valued at.
Recent Listings of EV-Makers Have Mostly Flopped
Investing in electric vehicle stocks IPOs has been loss-making
Note: Performance calculation IPO price against last close, except for Polestar: first day of trading to last close
Historic Selloff
Rivian, Lucid, Xpeng have all fallen nearly 90% from their peak. Following their listings, the combined total valuation of the three firms was bigger than all of the traditional carmakers. Rivian alone beat VW at one point.
Higher borrowing costs, a sluggish economy in parts of Europe as well as the end of EV incentives in countries like Germany have been hitting growth for the sector.
Still Expensive Versus Peers...
The Bloomberg EV stocks index shows companies are trading at a high premium to traditional carmakers even after falling hard in the last few years. That typically suggests the sector can correct further.
</t>
  </si>
  <si>
    <t>Rivian’s Expensive EVs Can’t Find Reverse Gear</t>
  </si>
  <si>
    <t>Gross Margin Problem
Rivian still loses money on each vehicle it sells
Profitable auto industry incumbents are tapping the brakes on their EV plans, and many of them have production lines that can churn out combustion engine models instead, depending on demand. Pure EV companies don’t have this luxury, of course.
Indeed, in some areas, Rivian is having to spend more. For starters, the company’s depleting order backlog requires that it find new customers by investing in showrooms and test drives. (As fellow EV neophyte Lucid Group Inc. has discovered, it isn’t enough to build attractive vehicles, if buyers don’t know about them.)
But its main focus is on a lower-priced midsize SUV, called the R2, which it hopes will transform it from a low-volume, premium automaker into one with mass-market appeal. The R2 will be unveiled next month but won’t go into production until 2026, at a new plant in Georgia. Groundbreaking on the $5 billion factory begins soon.
On a superficial level, it seems insane to build a second plant when the EV market is slowing and the first site doesn’t make money. While I share Rivian’s conviction that the auto market will electrify eventually and that its new plant should be more efficient (due to lessons learned), its determination to keep expanding is quite the bet.
The company’s $9.4 billion cash pile sounds impressive but at the current rate of consumption, it will be cut in half by the end of this year. Analysts don’t expect Rivian to become profitable until 2029, before which it could lose another $15 billion or so, according to their estimates compiled by Bloomberg.</t>
  </si>
  <si>
    <t>https://www.bloomberg.com/opinion/articles/2024-02-23/rivian-can-t-reverse-out-of-valley-of-financial-pain</t>
  </si>
  <si>
    <t>Grossly negative Margins
EV startups are spending far more building vehicles than they receive when selling them
Rivian and Lucid started production in September 2021, Nikola in March 2022. Nikola latest gross margin impacted by slower production due to vehicle improvements, plus an acquisition.
Rivian told investors on Tuesday it doesn’t expect to achieve positive gross margin until 2024. Meanwhile, Lucid has declined to give a timeframe for achieving positive gross margins; however, its 2023 production guidance of up to 14,000 vehicles, issued last week, fell well short of levels where positive margins are achievable. (When it went public via a SPAC in 2021, Lucid predicted positive gross margins by the following year.)
Rivian and Lucid still boast multibillion dollar cash buffers. More cash-strapped EV manufacturers have been forced to take drastic action. Nikola Corp. has deliberately slowed production of its heavy duty electric trucks to conserve cash and last week warned that it may run out of money in the next 12 months. “The more [electric] trucks we sell, the greater the gross loss in the short term,” was the company’s blunt conclusion in November. Nikola forecasts a negative gross margin of 75% to 95% for 2023 — an improvement on 2022 but still awful.
Similarly, having already adopted a go-slow approach at a Ohio plant now owned by Taiwan’s Foxconn Technology Group, pickup-truck manufacturer Lordstown Motors Corp. last week announced a complete production halt and product recall, due to component quality problems. Fortunately, Lordstown has only delivered 19 (yes, 19) vehicles so far, so getting them back shouldn’t be too complicated.
One exception to this tale of EV woes is Fisker. By outsourcing production to Magna International Inc., the startup thinks it can build more than 40,000 vehicles in 2023, its first full year of production, while achieving gross margins of up to 12%, according to its forecast published Monday. Fisker’s surprising confidence caused the shares to jump 30%.</t>
  </si>
  <si>
    <t>This week in EVs: Tesla's trouble abroad | Pro Recap</t>
  </si>
  <si>
    <t>Here is your weekly Pro Recap of the past week's biggest headlines in the electric vehicle space: Tesla China deliveries drop; Scandinavian unions come together to fight EV giant; and Nio considers expanding layoffs. Get news like this in real time by signing up for InvestingPro. Unlock the potential of InvestingPro for up to 60% off this Cyber Monday Extended Sale and never miss out on a market winner again. The China Passenger Car Association (CPCA) released data this week showing that electric vehicle giant Tesla Inc (NASDAQ:TSLA) suffered a 17.8% drop in deliveries from the company’s gigafactory in Shanghai compared to the same time last year. The report marks Tesla’s biggest fall since December of 2022 when Tesla’s China-made EVs dropped 21% on the year. Chinese rival automaker BYD (SZ:002594), however, recorded an impressive 301,378 deliveries, marking a 0.09% increase from October and a substantial 31% surge compared to the same period last year. At the start of this year, Tesla triggered a price war in China and has since roped in more than 40 brands. However, its share of the country's EV market dropped to 5.78% in October from 8.7% in September. Since late October, Tesla has reversed course, raising the price on its Chinese vehicles five times, even as EV demand continues to slow in the country. At the same time, over 4,000 miles away, in Denmark, Tesla is facing union opposition in the form of sympathy strikes. Danish 3F, the largest union in Denmark, has decided to join with IF Metall and has pledged to back the Swedish metalworkers in a strike against the EV giant. Members of the Danish union, including harbor workers and drivers, have said that they would refuse to unload and transport Tesla vehicles bound for Sweden at Danish ports for approximately two weeks. Swedish labor associations have been taking action against Tesla since October. The unions are hoping to compel the electric vehicle manufacturer to agree to collective bargaining agreements with mechanics. The strike has broadened through solidarity measures, like halting the delivery of mail to Tesla. CEO, Elon Musk has characterized the actions against his company as “insane”. In a further setback, Tesla lost a legal dispute against Sweden’s postal service, PostNord. The service refused to deliver license plates for the Tesla vehicles, hoping to pressure the company into signing the collective agreement. A Swedish court ruled that, for now, PostNord is not obligated to distribute license plates to Tesla. This news follows an announcement Thursday by Norway’s largest private sector labour union, Fellesforbundet, saying that the union would tart blocking transit shipments of Tesla cars meant for the Swedish market. Shares of TSLA ended the week up 3.23% after reaching a weekly high of $245.69/sh on Tuesday. Reports surfaced Thursday suggesting Chinese electric automaker, Nio Inc (NYSE:NIO) was considering expanding their plans to reduce its workforce beyond the previously planned 10%. According to the reports, the electric automaker directed specific departments to draft extra lists for potential layoffs, potentially increasing the initial reduction from 10% to 20% or even as much as 30%. The intended cuts are anticipated to primarily impact non-essential sectors or areas that might not yield immediate returns or require significant investments. These additional cutbacks come after Nio's previous announcement in November regarding its intentions to reduce its workforce by 10%, aiming to improve efficiency and reduce costs amidst escalating market competition.</t>
  </si>
  <si>
    <t>https://finance.yahoo.com/news/week-evs-teslas-trouble-abroad-083537449.html</t>
  </si>
  <si>
    <t>Here's the tough fact: It seems unlikely that Rivian will turn a profit in 2024 even as it works so hard to reach that key goal. In fact, the company expects negative earnings before interest, taxes, depreciation, and amortization (EBITDA) in 2024. Luckily the company has a roughly $9 billion cash hoard on its balance sheet to help sustain it as management continues to build out the business (capital expenditures are projected to be $1.75 billion in the year, so there's still ample financial wiggle room for now). So what investors need to watch isn't for a shift from red ink to black ink in 2024. The key factor is going to be execution toward that turning point. If Rivian can move steadily closer to profitability then there remains a chance that this upstart automaker can at least match some of the success Tesla achieved. That said, more conservative investors will probably want to watch the progress from the sidelines. If Rivian isn't successful in its efforts to become profitable then it probably won't be a particularly attractive investment.</t>
  </si>
  <si>
    <t>https://finance.yahoo.com/news/could-rivian-become-next-tesla-081100809.html</t>
  </si>
  <si>
    <t>Hertz’s Tesla Fire Sale Portends EV Reckoning No One Wants</t>
  </si>
  <si>
    <t>Hertz’s Electric U-Turn Want to buy a Tesla for less than $18,000? Bargain hunters can find Model 3 sedans that cheap following the decision by rental-car giant Hertz to unload a third of its electric-vehicle fleet onto the used-car market in a reversal of its strategy to buy up EVs and rent them out to travelers. This is good news for shoppers wanting an affordable EV and bad news for virtually everyone else. Current owners of Teslas and other brands’ EVs will see the value of their cars decline. A further drop in those values will do more damage to Tesla’s ability to offer attractive leases. General Motors and Polestar, which had deals to sell EVs to Hertz, can’t count on the company buying as many as previously planned. Hertz Chief Executive Officer Stephen Scherr left Goldman Sachs in early 2022 to lead the car renter out of bankruptcy and made EVs a big part of the company’s turnaround strategy. Tesla sales were soaring, so Hertz’s new owners figured consumers also would want to rent them. With such hot demand, the vehicles seemed poised to retain their value in the used market, which is crucial to rental companies’ It worked for a while. But when Tesla’s growth slowed and CEO Elon Musk decided to sacrifice resale values and profit margins for sales, anyone owning the company’s cars took one hit after another, including Hertz. Scherr signaled in October he would cut back on EVs when the company’s earnings missed expectations due to higher depreciation and repair costs from its electric fleet. He said Hertz would have beaten analysts’ earnings estimates if not for the damage that Tesla price cuts and repair costs did to the bottom line. For the fourth quarter, Hertz will take a $245 million charge related to depreciation expenses. Individual Tesla owners also haven’t fared well. Over the course of 2023, the value of one-year-old EVs fell 35% in the US, about double the depreciation of used internal combustion vehicles, according to researcher Cox Automotive. This is particularly problematic for Tesla owners who have financed their purchase and want to sell their car. Many now have negative equity, according to Cox, meaning their vehicle has depreciated in value faster than they’ve repaid their loan. For loans originated in the first quarter of 2022, after 18 months, the average electric car had $9,400 in negative equity. The average internal combustion engine vehicle owner also lost equity last year, but only had $3,700 in negative equity, Cox said. Hertz’s move also will hurt carmakers and their grand ambitions for EVs. In September 2022, the rental company announced plans to order as many as 175,000 EVs from GM over five years. Scherr told me Thursday that while Hertz will continue to purchase EVs from GM, the agreement announced more than a year ago was non-binding, and his company will buy the cars over a longer period of time. Hertz touted a similar deal in April 2022 to buy 65,000 EVs from Polestar. Automakers already were putting off some EV investment because sales growth has slowed. GM, for one, is delaying the expansion of an electric pickup truck plant outside Detroit until the company can get a better handle on future demand. A big fleet buyer backing out of the market makes the outlook for EV sales even murkier. This doesn’t mean EVs are a flash in the pan. US sales rose 40% in the fourth quarter from a year earlier. A survey by S&amp;P Global Mobility last year found 67% of participants would consider one.But until more affordable models roll out and charging infrastructure improves, consumers in showrooms and at the rental counter are going to have reservations. The new year has started on a sour note for Chinese EV makers as their shares decline on growing fears of slowing demand. The sector’s outlook has darkened as exports decelerate and price wars intensify. Li Auto, the best-performing stock on the Hang Seng Index last year, dropped about 6% this week, while rivals Xpeng and Nio fell even further. Along with BYD, the four major EV makers have lost a combined $13 billion in value in 2024.</t>
  </si>
  <si>
    <t>https://www.bloomberg.com/news/newsletters/2024-01-12/hertz-s-tesla-fire-sale-portends-ev-reckoning-no-one-wants</t>
  </si>
  <si>
    <t>Thu, Apr 4, 2024, 2:08 PM PDT</t>
  </si>
  <si>
    <t>"Craziest talent war I've ever seen": Elon Musk says AI is hitting a new frenzy-and he helped set it off 9 years ago with Larry Page and Sam Altman</t>
  </si>
  <si>
    <t>Hiring has been most competitive for the most qualified, highest-skilled AI workers. Musk's comments were in response to an X thread about Ethan Knight, a Tesla machine learning scientist whom Musk recruited to join xAI, his artificial intelligence company. Musk posted that Knight, the fourth Tesla engineer to join xAI, also got an offer from Sam Altman's OpenAI. "It was either xAI or [OpenAI]," Musk wrote. "[OpenAI has] been aggressively recruiting Tesla engineers with massive compensation offers and [has] unfortunately been successful in a few cases."</t>
  </si>
  <si>
    <t>https://finance.yahoo.com/news/craziest-talent-war-ve-ever-210818246.html</t>
  </si>
  <si>
    <t>Chinese EV stocks tank after Tesla earnings disappoint</t>
  </si>
  <si>
    <t>Hong Kong-listed shares of Chinese EV makers plunged Thursday morning after. On Thursday morning, Hong Kong-listed shares of Chinese EV makers BYD and Xpeng
  fell 2.18% and 8.76% respectively. Li Auto slid 3.14%. Domestic rivals BYD, Nio, Li Auto and Xpeng have also joined Tesla in lowering the starting prices for some of their EV models.</t>
  </si>
  <si>
    <t>https://www.cnbc.com/2023/10/19/chinese-ev-stocks-fall-after-teslas-disappointing-q3-results.html</t>
  </si>
  <si>
    <t>Tesla Faces Trial Over Apple Engineer’s Fatal Autopilot Crash</t>
  </si>
  <si>
    <t>How is this case different from the previous trials?
Huang’s crash in Silicon Valley near where Teslas are manufactured was one of the first known fatalities with Autopilot engaged, which drew extensive media coverage, blog posts by Tesla defending its technology and a forensic investigation of the accident by the National Transportation Safety Board. There were no NTSB probes of the two California crashes that were the focus of jury trials in 2023.
Legal experts say the NTSB’s factual findings can be introduced at trial, where expert witnesses will cite them to reconstruct what happened in the accident. But the agency’s conclusions in its 96-page 2020 report — finding that Huang, Tesla and the state highway department were all to blame — can’t be shared with the jury.</t>
  </si>
  <si>
    <t>https://www.bloomberg.com/news/articles/2024-04-08/tesla-faces-trial-over-apple-engineer-s-fatal-autopilot-crash</t>
  </si>
  <si>
    <t>Rivian’s Hail Mary: New EVs Unveiled, But Is It Too Little, Too Late?</t>
  </si>
  <si>
    <t>However, it remains a company in need of a balance sheet makeover. Rivian had $9.37 billion in cash and short-term investments at the end of December, down from $11.57 billion in 2022. Its total debt, including lease liabilities, was $5.12 billion, for net cash of $4.25 billion, down 56% from net cash of $9.76 billion a year earlier. As the analysts at UBS said, it will likely have to raise a big chunk of capital shortly to get through 2024 and 2025 to bring the R2 to market. In 2023, it burned through $5.9 billion in free cash flow. Two more years of this kind of cash burn without new capital will be out of business.</t>
  </si>
  <si>
    <t>https://finance.yahoo.com/news/rivian-hail-mary-evs-unveiled-105600081.html</t>
  </si>
  <si>
    <t xml:space="preserve">However, the industry is facing some turbulence. Right now, interest rates in the U.S. are at extremely high levels which do not suit either businesses or consumers. Consequently, electric vehicle stocks are under pressure, making some wonder whether this is the perfect opportunity to position a portfolio for long term growth. So, how bad are things for EV automotive stocks? Well, we can check this by analyzing the performance of S&amp;P Global Inc. (NYSE:SPGI)'s S&amp;P U.S. &amp; China Electric Vehicle Index and S&amp;P Kensho Electric Vehicles Index. These two automotive stock indexes are down by 4.45% and 7.49% over the past twelve months, and their year to date performance is also in the red.  This poor performance is also reflected in electric vehicle stocks such as NIO Inc. (NYSE:NIO) which is down 44.54% year to date. For more electric vehicle automotive stocks, you can take a look at 12 Best EV Stocks To Buy For 2024. </t>
  </si>
  <si>
    <t>However, the industry is facing some turbulence. Right now, interest rates in the U.S. are at extremely high levels which do not suit either businesses or consumers. Consequently, electric vehicle stocks are under pressure, making some wonder whether this is the perfect opportunity to position a portfolio for long term growth. So, how bad are things for EV automotive stocks? Well, we can check this by analyzing the performance of S&amp;P Global Inc. (NYSE:SPGI)'s S&amp;P U.S. &amp; China Electric Vehicle Index and S&amp;P Kensho Electric Vehicles Index. These two automotive stock indexes are down by 4.45% and 7.49% over the past twelve months, and their year to date performance is also in the red. This poor performance is also reflected in electric vehicle stocks such as Tesla, Inc. (NASDAQ:TSLA) and NIO Inc. (NYSE:NIO) which are down by 27.61% and 44.54% year to date, respectively. For more electric vehicle automotive stocks, you can take a look at 12 Best EV Stocks To Buy For 2024.</t>
  </si>
  <si>
    <t>HSBC noted that Tesla's deliveries in the first quarter were 13% below the consensus analyst estimate, mainly due to weak deliveries for the Model 3 and Model Y. HSBC also said that Tesla had cut prices by about 9% on average so far this year, but that price reductions are not driving increased volumes. Other automakers have pulled back on their EV plans as they cope with a tough demand environment. General Motors gave up on its goal of manufacturing 400,000 EVs through mid-2024, delaying production of some models and adding some plug-in hybrids to its product plans. Meanwhile, Ford Motor Company is cutting or delaying about $12 billion of EV spending as it reacts to slowing consumer demand. Tesla has always been a stock that required a certain amount of mental gymnastics to justify buying. The company says it's "between two major growth waves," but it's not clear what's going to drive growth in the future.</t>
  </si>
  <si>
    <t>7 Meme Stocks to Sell in April Before They Crash &amp; Burn</t>
  </si>
  <si>
    <t>I don’t see a way forward for GME, so it’s then one of those meme stocks to sell. Source: Roschetzky Photography / Shutterstock.com Rivian Automotive (NASDAQ:RIVN) experienced a notable decline from its peak stock price, facing challenges in ramping up production and maintaining investor enthusiasm. RIVN projected a production target of 57,000 vehicles for 2024, following its performance in the first quarter where it produced 13,980 vehicles and delivered 13,588. The company also reported a net loss of $5,432 million, an improvement from the previous year’s $6,752 million. Its gross profit also saw improvement, with a loss of $2,030 million in 2023 compared to a loss of $3,123 million in 2022.</t>
  </si>
  <si>
    <t>https://finance.yahoo.com/news/7-meme-stocks-sell-april-123504448.html</t>
  </si>
  <si>
    <t>Uh-Oh. Why NIO Stock Looks Like a No-Go for 2024 and Beyond!</t>
  </si>
  <si>
    <t>I read two articles recently about Nio (NYSE:NIO) stock that made me wonder if it’s a buy now, at its lowest point since June 2020. The first headline was, Could Nio stock rise 1,000% in 10 years? The second asked, Will Nio Be a Trillion-Dollar Stock by 2050? That’s pretty heady stuff. I definitely wouldn’t want to miss out on such massive profits. Based on its current share price of $6.07, were the first headline to come true, that would be a 25.9% compound annual growth rate. If I invested $1,000, that would be $10,000 in a decade from now, a true 10-bagger. InvestorPlace - Stock Market News, Stock Advice &amp; Trading Tips If the second headline were to happen, the present value calculator suggests Nio would need a market capitalization of $84 billion today to reach the $1 trillion mark. It’s currently $10 billion. With BYD (OTCMKTS:BYDDY) and Tesla (NASDAQ:TSLA) controlling 36% of China’s battery-electric vehicle market as of September 2023 it seemed they’re the better bet. Nio’s share of the BEV market was 2.3%. At this point, a Hail Mary pass is in order. However, if you’re convinced Nio will be the best sub-$10 stock you’ve ever bought in your lifetime of investing, do yourself a favor and explore using options to get the deed done. Here’s why. The 1,000% gain in NIO stock mentioned in the intro would increase its shares from $6.07 to $60.70. But that’s over a decade. Assuming it gets halfway there by 2029, that brings us to a more reasonable target of $30. Nio’s share price traded at $30 as recently as January 2022, 24 months ago. And 12 months before that, it was over $60, the 2034 target. Looking at Barchart.com’s option prices, I see the furthest-out expiration date is Jan. 16/2026, 24 months from now. The highest strike price is $20. The current ask price on the call is $0.87, a down payment of 4.4% on Nio’s stock. I’m not an expert in options, but that seems a little high, given the improbability of its stock reaching that mark in two years. Dialing it back to Jan. 17, 2025, a $30 strike is available with an ask of $0.12, a down payment of just 0.4%. There’s a reason for this discount: you’ve got 12 fewer months to ride a resurgence in Nio’s fortunes. But the price is right. Furthermore, the delta is 0.07198. You can double your money on the call by selling it when and if the share price reaches $7.74 before next January. That’s a 28% gain over the next 10-12 months. That’s doable. If, for some reason, good news shines down upon Nio in 2024, and its share price increases by more than 28%, all the better, and if it goes in the toilet, you’ve spent the equivalent of a cheap bottle of wine. You keep buying cheap calls with 1-2 years to expiry, hoping to get lucky at some point. But if you buy 100 shares at $6.07 a share, that’s $607 out of pocket instead of $12. And neither is a guarantee. In the trailing 12 months ended Sept. 30, Nio had a loss of 21.4 billion Chinese yuan ($3.02 billion) on revenue of 54.6 billion Chinese yuan ($7.70 billion). That’s 39 cents in losses for every dollar of sales. 
 So, looking at it from this perspective, I’m not sure there’s a pathway to profitability in its immediate future. Perhaps when EVs become cool again. Until then, NIO stock seems like a dead bet walking. On the date of publication, Will Ashworth did not have (either directly or indirectly) any positions in the securities mentioned in this article. The opinions expressed in this article are those of the writer, subject to the InvestorPlace.com Publishing Guidelines. Will Ashworth has written about investments full-time since 2008. Publications where he’s appeared include InvestorPlace, The Motley Fool Canada, Investopedia, Kiplinger, and several others in both the U.S. and Canada. He particularly enjoys creating model portfolios that stand the test of time. He lives in Halifax, Nova Scotia. ChatGPT IPO Could Shock the World, Make This Move Before the Announcement Musk’s “Project Omega” May Be Set to Mint New Millionaires. Here’s How to Get In. The post Uh-Oh. Why NIO Stock Looks Like a No-Go for 2024 and Beyond! appeared first on InvestorPlace.</t>
  </si>
  <si>
    <t>https://finance.yahoo.com/news/uh-oh-why-nio-stock-165421446.html</t>
  </si>
  <si>
    <t>I’ve always had a soft spot for Rivian Automotive Inc. The California-based EV manufacturer has an exciting brand, and its tech-laden vehicles are very compelling — provided heavy, insanely quick trucks and sport-utility vehicles are your thing.
But its results this week were hard to admire. Having eaten through more than $18 billion since 2019, the company still managed to lose more than $40,000 on each vehicle sold in the fourth-quarter (and that’s before considering huge research, administrative and selling expenses).
The stock sank by 26% on Thursday, cutting its market capitalization to a record low of $11 billion — which is less than than the sum it raised via a blockbuster initial public offering in 2021. The despair reflects the fact that Rivian can’t find reverse gear; salvation appears to lie only in plowing ahead and spending billions more.</t>
  </si>
  <si>
    <t>If executed well, R2 could mark a turning point for Rivian stock. Mass-producing the car as cost-efficiently as possible could help set the stage for an effective R3 and R3X rollout. But Rivian has a history of getting ahead of itself, especially when its manufacturing capacity exceeds its production needs. Rivian initially intended to have the first line of R2 production roll off from its Georgia factory. In October, it said it planned to host a formal groundbreaking ceremony and begin construction in early 2024. But plans have changed. Investors are losing patience with Rivian's cash burn, and the company is feeling the heat. Rivian remains committed to the Georgia factory. But for now, it will expand its existing plant in Illinois to 215,000 units per year across its electric delivery van, commercial van, R1T, R1S, and R2. The move will help drive $2.25 billion in cost savings compared to the original forecast. Rivian has done a masterful job establishing its brand and developing excellent products for the commercial and passenger EV markets. However, it has poorly managed its cash and overextended the business.</t>
  </si>
  <si>
    <t>If Rivian is to become the next Tesla, a massive transformation would need to take place. Not only is that a difficult feat in today's market, but due to the capital-intensive nature of auto manufacturing, this process often takes years. With new challenges presenting themselves, Rivian doesn't have the luxury of time on its side like Tesla did. For now, investors are better allocating to EV makers with proven track records and robust financial health. If not Tesla, then perhaps the Chinese-based BYD. But until Rivian begins to rein in expenses and get closer to a break-even point, it is probably best to leave it in the rearview mirror.</t>
  </si>
  <si>
    <t>If successful, the union would be a first for Tesla, which unlike other leading automakers has successfully resisted unionization at its US factories.
This campaign also represents a new test for the embattled US labor movement, which has recently notched a series of victories at longtime non-union firms, including Amazon.com Inc., Apple Inc. and Starbucks Corp.</t>
  </si>
  <si>
    <t xml:space="preserve">If teasing plans for a standalone robotaxi wasn’t a clear enough sign that Tesla won’t be beaming fully self-driving software to its cars anytime soon, Elon Musk just made this disillusionment all the more obvious.
To recap, Musk claimed in April 2019 that Teslas were one year away from no longer needing human supervision and earning their owners $30,000 annually by autonomously driving other people around. Having failed to deliver this 43 months later, the chief executive officer shared a teaser image of a dedicated robotaxi in December. This was a head-scratcher. Why go through the rigmarole of developing a standalone robotaxi model if the millions of vehicles that Tesla has been building and selling for years have the hardware needed to eventually drive autonomously, as Musk claimed was the case back in 2016? </t>
  </si>
  <si>
    <t>This Is a Massive Red Flag for Rivian and Lucid</t>
  </si>
  <si>
    <t>If Tesla (NASDAQ: TSLA) can't grow sales despite lowering prices, what chance does Rivian (NASDAQ: RIVN) or Lucid (NASDAQ: LCID) have in the EV market? In this video, Travis Hoium covers Tesla's terrible news and why it could have a big impact on Rivian and Lucid long-term. *Stock prices used were end-of-day prices of April 3, 2024. The video was published on April 3, 2024. Should you invest $1,000 in Lucid Group right now?</t>
  </si>
  <si>
    <t>https://finance.yahoo.com/news/massive-red-flag-rivian-lucid-091500066.html</t>
  </si>
  <si>
    <t>If Tesla has had one key self-inflicted wound it’s in the development of its self-driving software. The company has had to recall millions of cars due to problems with its driver-assistance system causing crashes. For investors, it’s unclear when, or if, the company will have the technology ready for road use.
Still, despite the challenges and the rout in Tesla shares this year, the stock continues to trade at a hefty valuation of 59 times forward earnings. That compares with low-to-mid-single digits for General Motors Co. and Ford Motor Co. Tesla’s also the most expensively valued company among its mega-cap peers. The average price-to-forward-earnings ratio for the Bloomberg Magnificent 7 Price Return Index stands at 31.
“Tesla’s valuation is rich,” Bloomberg Intelligence automotive analyst Steve Man said. “Investors are concerned about the timing on the implementation of the full-self driving software, on top of the price cuts that seem never-ending.”</t>
  </si>
  <si>
    <t>If you don’t own RIVN stock, the news is not a reason to buy. Ignore these new vehicles’ potential and wait for tangible evidence that the company can produce them at scale without going under. Here’s why. Rivian reported Q4 2023 results on Feb. 21 after the markets closed. Its loss per share was $1.58, 23 cents worse than the analyst estimate, on $1.3 billion in revenue, meeting the consensus on the top line. Over the next two days, its shares fell 35%, at one point hitting an all-time low of $10.05, before recovering in the days following earnings.</t>
  </si>
  <si>
    <t>No, No, Nio! The Bullish Argument Falls Flat With Nio Stock.</t>
  </si>
  <si>
    <t>If you glance quickly at China-based electric vehiclen manufacturer?Nio’s?(NYSE:NIO)?monthly delivery numbers, you may be impressed. However, a deeper dive into the data shows that Nio’s EV sales aren’t as spectacular as they might seem. Our?NIO stock forecast?isn’t ultra-optimistic and we’re assigning the stock a “D” grade. There’s also a lesson to be learned today. Just because a stock has come down substantially doesn’t always mean it’s due for a recovery. Instead of waiting and hoping that Nio?stages a miraculous turnaround, it probably makes a lot more sense to seek wealth-building opportunities elsewhere. Is bad news for rival EV maker?Tesla (NASDAQ:TSLA)?good news for Nio? Not necessarily, as NIO stock declined 4.7% after Tesla released its fourth-quarter?2023 report. InvestorPlace - Stock Market News, Stock Advice &amp; Trading Tips Tesla’s Q4 2023 adjusted EPS of 71 cents fell short of Wall Street’s call for 73 cents. That sent shock waves through the global EV space, confirming the notion that it’s a highly challenging market now. Tesla warned that the company’s vehicle-volume growth rate in 2024 might be “notably lower” than it was in 2023. Thus, it’s easy to see why financial traders dumped their NIO stock shares. It’s reasonable to say that a warning from Tesla, a profitable company, is a bad sign for Nio, an unprofitable company. InvestorPlace contributor Will Ashworth provided a detailed comparison of Tesla’s financials versus Nio’s, and suffice it to say, Nio isn’t on a fast track to financial success in the current, less-than-ideal EV-market landscape. Press releases can be notorious for only offering positive points and ignoring some of the harsh facts. This may be the case with Nio’s January 2024 EV-delivery update. During that month, Nio delivered 10,055 vehicles, up 18.2% year over year. If you just read that bullet point, you might walk away with an optimistic feeling about Nio’s future. However, we encourage you to always dig deeper than a company’s press-release bullet points. The prior month, December 2023, Nio?delivered 18,012 vehicles. Therefore, Nio’s EV deliveries fell off a cliff in January versus December. This is quite disappointing, as December seemed like a good month for Nio. That’s when the company launched an ultra-luxurious electric car called the ET9. This EV might not end up being a big seller, though, since the ET9’s estimated price is a bank-breaking?$112,160. Nio?shares have lost a lot of value over the past three years. Tesla’s warning effectively threw a wet blanket on overeager traders’ fantasy of a spectacular comeback for Nio. Plus, Nio’s sequential drop in EV deliveries is a sign that the company isn’t on the cusp of a huge turnaround. Hence, our NIO stock forecast is that the shares could easily continue to lose value in 2024, so we’re not recommending an investment in Nio now. On the date of publication, neither Louis?Navellier nor the InvestorPlace Research Staff member primarily responsible for this article held (either directly or indirectly) any positions in the securities mentioned in this article. ChatGPT IPO Could Shock the World, Make This Move Before the Announcement Musk’s “Project Omega” May Be Set to Mint New Millionaires. Here’s How to Get In. The post No, No, Nio! The Bullish Argument Falls Flat With Nio Stock. appeared first on InvestorPlace.</t>
  </si>
  <si>
    <t>https://finance.yahoo.com/news/no-no-nio-bullish-argument-112000853.html</t>
  </si>
  <si>
    <t>Tue, Apr 2, 2024, 9:16 AM PDT</t>
  </si>
  <si>
    <t>Tesla reports its first year-over-year sales decline since the pandemic -- and its shares are plummeting</t>
  </si>
  <si>
    <t>In a series of posts Tuesday, Ross Gerber, the CEO of Gerber Kawasaki Wealth &amp; Investment Management, said he wasn't buying Tesla's explanation for its poor performance -- and put the blame squarely on Musk. The company has also faced heightened competition from Chinese car companies, whose lower-priced models have made inroads outside of China and continue to threaten Tesla's EV dominance. Despite its lackluster numbers in the first quarter, Tesla regained its lead in terms of quarterly vehicle deliveries from Chinese carmaker BYD, which had surpassed it for the first time at the end of last year. In an effort to stay competitive and increase revenue, Tesla cut prices for several of its best-selling models last year, including the Model Y and Model 3, which make up more than 95% of its sales. The company also reversed its long-held aversion to marketing and has increased its spending on digital advertising in the U.S. by 900 times compared to a year prior, according to market intelligence firm Sensor Tower. Musk also personally green-lighted free trials for the company's Full Self-Driving capabilities to help attract subscribers to the $12,000-per-year feature.</t>
  </si>
  <si>
    <t>https://finance.yahoo.com/news/tesla-reports-first-over-sales-161654956.html</t>
  </si>
  <si>
    <t>In an analyst note released earlier this week, UBS reached a similar conclusion. "We believe demand is slowing," analyst Joseph Spak wrote. Much of that demand is slowing because other EVs are entering the market, making it far more competitive. In particular, several Chinese companies are making cheaper models that have eaten away at Tesla's business in the world's second-largest economy. There's also the problem that many mainstream car buyers remain lukewarm on EVs. This problem has been magnified by the fact that most EV early adopters already own an electric car, and don't need a new one.</t>
  </si>
  <si>
    <t>Fisker Stock’s Downfall: A Cautionary Tale for EV Investors</t>
  </si>
  <si>
    <t>In China, Beijing enacted a $72 billion incentive program last year that enables over 90% of EVs in the country to qualify for them. Some 20 European countries offer a variety of incentives, from tax exemptions to pricing reductions. In Germany, where the government was forced to end its subsidy program early to plug a gaping budget hole last December, Tesla, Volkswagen (OTCMKTS:VWAGY), Stellantis (NYSE:STLA) and other EV makers covered the lost incentives cost for buyers taking delivery by the end of the year. We’re already seeing a demand slowdown for EVs that’s global in scale. The market is still growing but at a much slower pace. That’s worrisome for EV makers already at the fringe of viability. The early adopters of the EV market have bought their cars. Now manufacturers need to convince the rest of car buyers that an EV purchase is worthwhile.</t>
  </si>
  <si>
    <t>https://finance.yahoo.com/news/fisker-stock-downfall-cautionary-tale-125057923.html</t>
  </si>
  <si>
    <t>Tesla (TSLA) Recalls 1.6M Vehicles in China to Fix Autosteer</t>
  </si>
  <si>
    <t>In China, Tesla TSLA has recalled more than 1.6 million vehicles over defects in automatic assisted steering and door lock systems.Per Bloomberg and the Wall Street Journal, considering the number of vehicles sold in the country, this is Tesla’s largest recall in China.Per China’s state administration for market regulation, in Beijing and Shanghai, the automaker would use remote upgrades to fix the issues, eliminating the need to take the cars to Tesla service centers.Per China’s state administration for market regulation notice, the 1.61 million imported Tesla Model S, X, 3 and Y vehicles covered in the recall have a defect in the automatic assisted steering function, also called Autosteer. Drivers could exploit the defect, which would increase the risk of collision.The automaker has also recalled 7,538 Model S and X vehicles to fix the door lock system. Due to the defect in the door lock system, the car’s side doors could open during a crash.The recall comes less than a month after a federal investigation found a defect in the Autopilot feature, as a result of which the automaker recalled more than 2 million Model S, X, 3 and Y vehicles in the United States.Per the National Highway Traffic Safety Administration’s (“NHTSA”) investigation, the defect in Tesla’s Autopilot feature could result in crashes. The recall followed a two-year NHTSA investigation that was linked to deaths and accidents.The upgrade to the Autopilot system intends to persuade drivers to pay closer attention to the road. Later, a second recall was issued for 120 thousand vehicles over the door unlocking issue during a crash. Both problems were fixed via remote update. TSLA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12.4% and 45.4%, respectively. The EPS estimates for 2024 and 2025 have moved up $1.98 and 5 cents, respectively, in the past 60 days.</t>
  </si>
  <si>
    <t>https://finance.yahoo.com/news/honda-hmc-contemplates-14b-plan-170600064.html</t>
  </si>
  <si>
    <t>In order for Tesla's strategy of integrating vertically and operating with negative working capital (meaning its liabilities exceed its assets), it has to know that demand for its products is there, even if its own supply isn't. For a long time, that was the case with Tesla. Its products attracted a loyal following, in large part because they were hailed as the first "cool" EV-Tesla's Model S didn't look dorky, and had the acceleration of a sports car. Now, however, Lekander questions whether that demand is even there-attributing the past quarter's lackluster numbers not to the production problems Tesla cited, but to declining demand for its products. "How does record-high inventories go together with a production problem?" Lekandar asked rhetorically. "This is a demand problem."</t>
  </si>
  <si>
    <t>Kia parent Hyundai mulls making hybrids at its EV ‘metaplant’ in Georgia as state reels from Rivian delaying $5 billion factory</t>
  </si>
  <si>
    <t>In recent years, the state of Georgia has worked toward becoming an electric-vehicle production hub. Now, with EV sales growth falling short of expectations, that plan has a few new wrinkles. Consider Kia parent Hyundai, which is building a multibillion-dollar EV “metaplant” in the state, with production slated to begin in October. It’s now considering also making hybrid vehicles there, given the surging demand for them. That’s according to Jose Munoz, North American president and global chief operating officer, who spoke to CNBC this week. “We are now getting ready for a ramp-up on electric vehicles, and then we are evaluating if we need to maybe add some additional technologies into the plan depending on the market evaluation,” said Munoz. He noted the “high demand” for hybrid vehicles, adding, “You’re going to see an increase in the mix of hybrids in Hyundai.” The South Korean giant—the world’s third-largest automaker by volume—is still bullish on EVs, trailing only Tesla in U.S. sales of them. Meanwhile, Tesla rival Rivian announced this month that it’s pausing construction of a $5 billion EV manufacturing facility in Georgia. The move came amid doubts about its ability to survive, with Tesla CEO Elon Musk suggesting last month that Rivian would go bankrupt in six quarters without dramatic cost-cutting. While Rivian unveiled some upcoming models, it said they would be produced over the next few years at its existing plant in Illinois, with the Georgia facility on hold until otherwise indicated. The move stirred anger among lawmakers in Georgia, with one calling it “completely irresponsible.”</t>
  </si>
  <si>
    <t>https://finance.yahoo.com/news/hyundai-mulls-adding-fast-selling-181140416.html</t>
  </si>
  <si>
    <t>Rivian Has No Choice; It Has to Find a Way to Reduce Costs</t>
  </si>
  <si>
    <t>In some ways, Rivian (NASDAQ: RIVN) is a smashing success. In others, it is still a risky work in progress. This year, the automaker is embarking on a major cost-cutting initiative that will actually take precedence over expanding its production. That's an interesting downshift for the company, but one that makes total sense if you take a second to examine its financial performance. It is not easy building a manufacturing company from scratch. It's not cheap, either. Rivian had to create a very complex product (a road-safe vehicle) and the means to produce it at scale (a large factory). To the company's credit, it achieved each of these goals, with production hitting roughly 57,000 electric vehicles (EVs) in 2023. Over 70,000 of its vehicles are now on the road today. That's great, though it needs to be pointed out that Rivian is nowhere near as large as the major automakers. And it trails well behind electric vehicle leader Tesla (NASDAQ: TSLA), which produced nearly 495,000 vehicles in the fourth quarter of 2023 and 1.8 million for the full year. That means that Rivian is little more than a rounding error compared to Tesla. But even getting to that point is an impressive feat given the massive costs required to start a car company. There's another notable issue to consider in the comparison between Tesla and Rivian. Tesla, which also built its business from the ground up, became reliably profitable around 2020. Rivian, on the other hand, is mired in losses that drastically exceed any red ink that Tesla ever bled. This is a problem, and Rivian's management knows it. Getting to the point where it had a factory up and running at a meaningful production rate was really a key step for Rivian. It wasn't until then that it could step back and start to work on increasing efficiency. That is probably the most important company goal that investors need to monitor in 2024. It could actually be a make-or-break moment for the business. Management's plan is to hold production steady at around 57,000 vehicles a year in 2024. There's going to a midyear plant shutdown for its main line. It expects to put in place changes that will increase the plant's efficiency by as much as 30%. Rivian is also going to be focusing on the cost of its supplies and reducing its salaried employee count by 10%. These are all good things for the company to be doing. But a quick look at Rivian's financial statement shows that it really has no choice in the matter. If it doesn't cut costs quickly, its business model won't be sustainable. To put some numbers on that, in 2023, Rivian generated $4.4 billion in revenue from selling its EVs. But its cost of goods sold, or what it cost the company to make the EVs it sold, came in at $6.4 billion. For the full year, it posted a negative gross profit of around $2 billion. And that doesn't even include other costs that companies have to face -- like selling, general, and administrative expenses or research and development -- which together totaled $3.7 billion. Those costs pushed the loss from operations to a huge $5.7 billion in 2023. Rivian's balance sheet had nearly $7.9 billion in cash and $1.5 billion in short-term investments on it at the end of 2023. There's no immediate worry here. But it can't continue to post operating losses of $5.7 billion for very long. It has no choice but to start cutting costs. In fact, it probably needs to be fairly aggressive on that front or it could end up in financial trouble before too long. Rivian is a large and complex business. But you don't need to know how to run a large company to understand the very basic problem it faces. All you need is simple math. If Rivian can't start generating more revenue from its products than it spends to produce them, it won't survive. More conservative investors might want to wait on the sidelines here until management proves it is moving in the right direction on this front.</t>
  </si>
  <si>
    <t>https://finance.yahoo.com/news/rivian-no-choice-way-reduce-075000499.html</t>
  </si>
  <si>
    <t>Thu, Apr 4, 2024, 3:31 AM PDT</t>
  </si>
  <si>
    <t>Tesla Stock Is Down More Than 30% This Year. Time to Buy?</t>
  </si>
  <si>
    <t>In Tesla's fourth-quarter update in late January, management said it expected its vehicle volume growth in 2024 to be "notably lower" than it was in 2023. This forecast, as conservative as it sounded at the time, has unfortunately proven to be overly optimistic so far. Tesla's first-quarter vehicle production and delivery volumes didn't even grow. Indeed, they both fell sequentially and year over year. Tesla produced 433,371 fully electric vehicles during Q1, down from about 495,000 in the fourth quarter of 2023 and 441,000 in the first quarter of last year. First-quarter 2024 deliveries of 386,810 were down from approximately 485,000 and 423,000, respectively, in the fourth and first quarters of 2023.</t>
  </si>
  <si>
    <t>https://finance.yahoo.com/news/tesla-stock-down-more-30-103100036.html</t>
  </si>
  <si>
    <t>NIO Stock Outlook: Can the Chinese EV Maker Stay Ahead of the Curve?</t>
  </si>
  <si>
    <t>In the first three months of 2024, Nio delivered 30,053 vehicles, down slightly from 31,041 in the first quarter of 2023. The downside to its business is that it’s not making money. In 2023, it had an operating loss of 20.29 billion Chinese yuan (2.80 billion), up from a loss of 13.34 billion yuan ($1.84 billion) in 2022. Fortunately, it secured $2.2 billion in equity investment this past December from the Abu Dhabi government’s investment firm, CYVN Holdings LLC. That should help keep the lights on through the end of 2024 and into 2025. As a result of the investment, CYVN owns 20.1% of Nio.</t>
  </si>
  <si>
    <t>https://finance.yahoo.com/news/nio-stock-outlook-chinese-ev-100000343.html</t>
  </si>
  <si>
    <t>Thu, Apr 4, 2024, 12:30 AM PDT</t>
  </si>
  <si>
    <t>Can Rivian Manage to Make Money on Its Trucks by the End of 2024?</t>
  </si>
  <si>
    <t>In the fourth quarter of 2023, Rivian delivered 13,972 electric vehicles. That allowed it to generate revenue of $1.315 billion. The problem is that gross profit came in at negative $606 million. Simply put, it cost the company more to build the EVs it sold than it was able to charge for them. Rivian estimates that it lost $43,372 on each EV it sold in the three months ending in December 2023.</t>
  </si>
  <si>
    <t>https://finance.yahoo.com/news/rivian-manage-money-trucks-end-073000195.html</t>
  </si>
  <si>
    <t>In the same regulatory filing containing that disclosure, Tesla confirmed the US Justice Department asked for documents related to its Autopilot and FSD features. Bloomberg reported in September that the Justice Department and the Securities and Exchange Commission were investigating the company’s self-driving claims. Last month, Bloomberg reported that Musk personally directed a video in 2016 that claimed a Tesla car drove itself, and that the SEC was specifically looking into his role in shaping the company’s autonomous-driving claims.
Musk himself conceded a year ago that developing self-driving technology had been much harder than he previously thought. These recent developments suggest Tesla still has a long way ago, giving prosecutors more time to carry out their criminal probe. The company may have previewed what its defense would be in November, when it sought to dismiss a California customer’s complaint that it has misled consumers.
“Mere failure to realize a long-term, aspirational goal is not fraud,” Tesla said.</t>
  </si>
  <si>
    <t>Tesla’s Swelling Inventory Suggests Musk Will Keep Cutting Prices</t>
  </si>
  <si>
    <t>In the two weeks since Tesla alarmed investors by revealing how much of a toll discounts were taking on its profit margins, Elon Musk has bumped prices back up across the lineup.
But the April 20 increases on the Model S and X and this week’s tiny markups on the Model 3 and Y probably aren’t all-clear signals indicating Tesla’s pricing will stabilize for long. The dynamics that led the company to slash the costs of its vehicles the last few months — more supply than demand — appear to have stubbornly stuck around.
Blogs that aggregate vehicle listings on Tesla’s website are finding that inventory has kept building — in the US, Europe and globally. @TroyTeslike, a Twitter user who counts many analysts and investors among his almost 110,000 followers, posted this week that Tesla has a backlog of around 72,000 orders, a fraction of the 476,000 he calculated as of late July last year. “Tesla is clearly transitioning from being supply constrained (where delivery volumes grow in line with production capacity and prices increase) to being demand constrained (where prices fall to stimulate demand and production outpaces delivery),” Toni Sacconaghi, a Bernstein analyst with a sell rating on the stock, wrote in a May 1 report.</t>
  </si>
  <si>
    <t>https://www.bloomberg.com/news/articles/2023-05-03/tesla-price-cuts-tsla-aren-t-over-as-inventory-keeps-rising</t>
  </si>
  <si>
    <t>InvestorPlace - Stock Market News, Stock Advice &amp; Trading Tips Source: The Bold Bureau / Shutterstock.com Rivian Automotive (NASDAQ:RIVN) was once one of the most hyped-up electric vehicle companies out there. With its large operating budget and ties to Amazon (NASDAQ:AMZN), the future seemed bright. However, that promise hasn’t played out. In fact, Rivian shares plunged to new all-time lows in February following a dismal earnings report. Not only did the company miss estimates, but it also laid off workers and recently announced that it is halting construction of its Georgia manufacturing plant.  Rivian generated a stunning operating loss of $5.7 billion last year. Obviously, these sorts of losses can’t be sustained for long, and it makes sense that Rivian is cutting down its expenditures. However, it’s hard to square Rivian’s cost-cutting with the firm’s recent new product announcements. Specifically, it is bringing out lower-cost vehicles. Given Rivian’s massive operating losses, the company needs to scale up revenues dramatically to break even. A combination of less manufacturing capacity and lower-priced vehicles seems unlikely to turn this ailing EV firm’s fortunes around, and traders should sell the recent pop.</t>
  </si>
  <si>
    <t>Investors aren't waiting around to see how negatively those price wars are impacting the bottom lines. At the same time, China's economic recovery is sputtering. That's keeping some consumers from making large purchases including expensive electric cars. January vehicle sales numbers confirmed the slowdown. Nio, XPeng, and Li combined to deliver under 49,500 units in January, down 44% from December 2023. The Chinese government is trying to boost consumer spending and its domestic economy. It has addressed rules in the struggling real estate sector, taken action to add liquidity to the banking system, and is taking measures to prop up its lagging stock market. Research firm Capital Economics still thinks China's economy will struggle to grow even 4% this year. But it does see the government stimulus helping consumer spending that should positively contribute to economic growth. That doesn't mean things will turn around quickly for the EV makers, though. Nio reported a net loss of over $600 million in the third quarter, and investors shouldn't expect to see profitability in its fourth-quarter report. XPeng's net loss was over $500 million in its third quarter. Nio did hold $6.2 billion in cash and equivalents on its balance sheet as of Sept. 30, however, while XPeng reported $5 billion. So while still unprofitable, both companies have ample cash to continue growing sales. China is the world's largest EV market, so long-term investors who believe a transition to EVs will continue could risk investing in these companies. Achieving sustainable profitability will ultimately be what it takes for these to be successful long-term investments.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t>
  </si>
  <si>
    <t>How Rivian Will Accomplish Its Greatest Feat in 2024</t>
  </si>
  <si>
    <t>Investors in electric vehicle (EV) start-ups are accustomed to tracking production and deliveries to follow their growth and to better understand industry demand. Rivian (NASDAQ: RIVN) disappointed its shareholders when it announced that its production and deliveries would be flat year over year in 2024, but that doesn't mean there isn't something critical for investors to watch. Rivian's biggest feat in 2024 -- if it can achieve what it hopes to -- will be becoming gross profit positive. Here's a look at the driving forces behind its previous gross profit improvement of roughly $81,000 per unit, and the next three driving forces that could enable the company to squeeze out a gross profit late this year. During the fourth quarter of 2022, Rivian's gross loss per unit checked in at a staggering $124,162. Figures such as that don't inspire confidence in investors, and management knew it needed to make some dramatic improvements.</t>
  </si>
  <si>
    <t>https://finance.yahoo.com/news/rivian-accomplish-greatest-feat-2024-120500071.html</t>
  </si>
  <si>
    <t>3 Things You Need to Know About Buying Rivian Today</t>
  </si>
  <si>
    <t>Investors who hopped on the electric vehicle (EV) bandwagon early are looking for reasons to stick around, as demand and sales growth have slowed and costs remain high. In fact, shares of Rivian (NASDAQ: RIVN) have slid 56% lower year to date, and Fisker has all but shuttered its doors amid a dire cash crunch. But Rivian could offer a solid opportunity for long-term investors who believe in the future of electric vehicles taking over the roads and are comfortable with risk. If you're willing to make that leap, here are three things you need to know about buying Rivian today. The second quarter of 2024 will bring some much-needed updates and retooling of Rivian's only production factory. The good news: The changes to the R1 platform, new suppliers, and improved production efficiency will increase production rates by roughly 30%.</t>
  </si>
  <si>
    <t>https://finance.yahoo.com/news/3-things-know-buying-rivian-151000006.html</t>
  </si>
  <si>
    <t>Is Sam Altman's OpenAI, the world leader in generative artificial intelligence, trying to poach staff away from Tesla's Autopilot team? Elon Musk certainly wants people to think so. After news emerged on Wednesday that Tesla's Ethan Knight became the carmaker's fourth engineer to join Musk's latest startup, xAI, the centibillionaire claimed his employee was planning to defect to OpenAI anyway. "It was either xAI or them," wrote the man who lured his first AI director away from Altman in 2017, adding he was boosting the AI engineers' pay. "[OpenAI has] been aggressively recruiting Tesla engineers with massive compensation offers and [has] unfortunately been successful in a few cases."</t>
  </si>
  <si>
    <t>It was another wild week for electric vehicle (EV) stocks as the market swung between fear and greed. Automakers are still struggling with weak demand and falling margins, but some suppliers are seeing a brighter future as interest rates decline. Li Auto (NASDAQ: LI) was the big loser this week, falling as much as 19.6%, according to data provided by S&amp;P Global Market Intelligence, and closing the week down 19.2%. Over the last few weeks, we have seen Li lower guidance, Shares of Li Auto fell in large part due to the company announcing a drop in demand for vehicles. Management said lower order intake led them to reduce first-quarter 2024 delivery guidance from 100,000 to 103,000 vehicles to a range of 76,000 to 78,000. Li Auto's guidance reduction of nearly 25% this late in the quarter is a shocking admission that demand isn't as high as a lot of investors think for EVs right now. And margins were already falling across the industry before this announcement.</t>
  </si>
  <si>
    <t>Sat, Apr 20, 2024, 2:04 PM PDT</t>
  </si>
  <si>
    <t>Near All-Time Lows, There Is Finally Some Positive News for Rivian</t>
  </si>
  <si>
    <t>It's been a difficult few years for the stock of Rivian Automotive (NASDAQ: RIVN), which has gone from hitting over $179 soon after it debuted in November 2021 to under $10 today. Rivian has been making progress selling vehicles, as it more than doubled production and deliveries in 2023. However, the electric vehicle (EV) maker has been selling the vehicles at a loss, as demonstrated by its negative $2 billion in gross profit last year. Rivian's gross profits are the difference between the price at which it sells its vehicles versus its cost to make them. This excludes any marketing, research and development, or corporate costs, and involves mostly the material and labor costs to make the vehicles. Rivian's negative gross margins are a sign that it does not currently have the scale and manufacturing efficiencies to compete with larger automakers.</t>
  </si>
  <si>
    <t>https://finance.yahoo.com/news/near-time-lows-finally-positive-210400282.html</t>
  </si>
  <si>
    <t>Tue, April 2, 2024 at 8:45 PM PDT</t>
  </si>
  <si>
    <t>Toyota Stock (NYSE:TM): Benefiting from the EV Implosion</t>
  </si>
  <si>
    <t>It's difficult to argue with the facts. As mentioned earlier, TM stock has gained 32% year-to-date. In sharp contrast, TSLA is down 33%. And frankly, Elon Musk's company represents one of the better performers in the pure-play EV space. Naturally, the price war is helpful for TM stock for two main reasons. First, the reason for any price war centers on a lack of demand. It's an especially powerful dynamic when Tesla -- the EV market leader -- is the one initiating the bitter competition. If it was an upstart entity looking to make a name for itself, that's understandable. Tesla? The company shouldn't need to resort to such tactics because it has tremendous social cachet. So, something must seriously be wrong with the broader EV market. Second, the price war should theoretically help Tesla weed out the competition. However, it would also help Toyota. When the automaker is ready to embrace electrification, it will have less competition to deal with. In the meantime, the aggressively low pricing has wreaked havoc on Toyota's mainline rivals, many of which jumped a bit too far into the deep end.</t>
  </si>
  <si>
    <t>https://finance.yahoo.com/news/toyota-stock-nyse-tm-benefiting-034529633.html</t>
  </si>
  <si>
    <t>It's no secret that the EV industry has boomed over the last decade and will continue to grow in the future. But while some investors may see an easy dollar to be made by investing in EV manufacturers, the reality is that the market is exponentially more competitive than in Tesla's early days, ultimately spelling trouble for start-ups like Rivian. In the previous era, the margin of error was significantly wider, which meant Tesla's lack of profitability wasn't as detrimental as it would be today. With several legacy automakers possessing vast resources and deep reserves of capital making their foray into the industry, there is little wiggle room for start-ups like Rivian. Making matters worse, expectations are that the growth of the EV market is expected to slow in the U.S. in 2024. Fortunately for Tesla, its international presence and robust cash reserves of nearly $30 billion will help it weather a lackluster domestic market. For Rivian, its confinement to the U.S. and inability to turn a profit could spell serious trouble in 2024, and if prolonged, could trickle into following years.</t>
  </si>
  <si>
    <t>3 Stocks to Sell Before They Become Obsolete in 2024</t>
  </si>
  <si>
    <t>It’s one thing to make an investment that doesn’t work out. No one gets every call right. It’s another thing to keep holding on or doubling down as a company spirals toward irrelevancy. In the stock market, there is no virtue to hanging onto shares of a company that’s a lost cause. The following three stocks to sell all had promising futures at one point. But through a combination of poor management decisions, a shifting macroeconomic environment and changing consumer preferences, all three of these struggling firms appear heading toward obsolescence in the months and years to come. Source: TY Lim / Shutterstock.com Many travel, entertainment and hospitality companies have seen their businesses fully recover from the pandemic. Others, however, have not. InvestorPlace - Stock Market News, Stock Advice &amp; Trading Tips AMC Entertainment (NYSE:AMC), for example, continues to flounder amid weak box office numbers and poor financial results. That’s not just bears saying it, either. In fact, AMC CEO Adam Aron wrote on X, the social platform formerly known as Twitter, that: “So painful: 4 years after Covid the industrywide box office is still ludicrously anemic.” Several factors were at work here, including inflation, the lackluster quality of new movie releases and the continuing rise of streaming as a share of the total marketplace. In any case, AMC stock keeps plumbing new lows as the reality of its financial situation sets in. There is a reason AMC has engaged in financial maneuvering to issue more stock and raise capital; the business simply isn’t making money. Indeed, analysts expect the company to lose money again in both 2024 and 2025. All the meme stock energy in the world can’t change the fact that movie theaters appear to be a declining industry, and AMC’s balance sheet is in tatters. Source: JOCA_PH / Shutterstock.com Around five years ago, Nio (NYSE:NIO) was a hot EV startup aiming to dethrone Tesla (NASDAQ:TSLA) in the upscale segment of the vehicle market. NIO stock enjoyed a tremendous run at one point as investors liked the looks of both Nio’s vehicles and business plan. Alas, things failed to come together. Nio was unable to make much of its purported first-moved advantage. The Chinese EV market is now flooded with all manner of competition. And the industry saw its fortunes plummet in 2023 amid a weak local Chinese economy. Tesla just reported lackluster earnings this week. And other EV makers are following suit. Nio, with its large operating losses and struggling business model, does not appear to be one of the long-term winners in this industry. NIO stock may have seemed like a great idea many years ago, but its time has long since passed. Incredibly enough, Nio lost $664 million from operations last quarter alone. At this rate, Nio investors should question whether the company can stay in business long enough to even try to turn things around. Source: JHVEPhoto / Shutterstock.com Back in 2020, Peloton Interactive (NASDAQ:PTON) seemed like a surefire winner. The smart fitness company was made for the moment. People were stuck at home. With gyms closed down for the pandemic, Peloton’s bikes and engaging virtual classes were a great exercise option. However, Peloton sought to expand way too quickly, going into other products, such as treadmills, that didn’t garner the same level of customer excitement. Then, as the world started to reopen, the Peloton trend lost steam, and the business’ metrics went into reverse. The company’s revenues peaked at $4.0 billion in fiscal year 2021. Analysts expect it to generate less than $2.8 billion this year. Meanwhile, Peloton is running large operating losses and the balance sheet is worsening. It seems only a matter of time until PTON shares slide deep into penny stock territory. On the date of publication, Ian Bezek did not hold (either directly or indirectly) any positions in the securities mentioned in this article. The opinions expressed in this article are those of the writer, subject to the InvestorPlace.com Publishing Guidelines. Ian Bezek has written more than 1,000 articles for InvestorPlace.com and Seeking Alpha. He also worked as a Junior Analyst for Kerrisdale Capital, a $300 million New York City-based hedge fund. You can reach him on Twitter at @irbezek. The #1 AI Investment Might Be This Company You’ve Never Heard Of Musk’s “Project Omega” May Be Set to Mint New Millionaires. Here’s How to Get In.</t>
  </si>
  <si>
    <t>https://finance.yahoo.com/news/3-stocks-sell-become-obsolete-181906888.html</t>
  </si>
  <si>
    <t>Its stock also plummeted and it goes for $2.50 a share now. Tesla, as the most financially secure EV stock, is not at risk. That doesn’t make its stock a buy though. Unique circumstances may have caused Fisker’s implosion but it still serves as a cautionary tale for investors. A healthy EV market would have allowed Fisker to fix its problems and make a turnaround. The current EV industry means you should avoid buying EV stocks to see who the survivors will really be.</t>
  </si>
  <si>
    <t>Korea’s EVs sales are also affected by strong seasonal swings in demand. Many people avoid buying vehicles in January because they want to wait for the government’s announcement of subsidies, according to Lee.
In a statement to Bloomberg News, a spokesperson for Tesla in Korea said consumers delayed EV purchases before the confirmation of subsidies.
Tesla faces headwinds there, too. In July 2023, the company set the selling price of the Chinese-made Model Y at 56,990,000 won ($43,000), bringing it under the threshold of 57 million won that allows cars to qualify for a full government subsidy.
In the plan for 2024, announced Tuesday, the level has been lowered to 55 million won, reducing the subsidy for Tesla’s Model Y by half.</t>
  </si>
  <si>
    <t>Beware of These 3 Chinese Stocks: A Must-Avoid List</t>
  </si>
  <si>
    <t>Last week, I talked about how emerging market investors are increasingly leaving Chinese stocks out in the cold. If you’re a China bull, you may argue that including Chinese stocks as part of a wider “emerging market” category isn’t fair to those skewing further left on an emerging/developed market spectrum. And that’s a fair point. As I said in that article, China’s 30% share of the overall emerging market sphere reduces the impact of smaller-cap companies in, for example, Brazil, in favor of a heavier Chinese stock concentration that’s better off categorized separately. But that’s the bull thesis. An alternate and no less justified tact says that overexposure to Chinese stocks puts investor capital at risk in a market with an over-engineered economy that can (and does) step into private companies’ business as the government sees fit to serve collective Chinese interests at the expense of shareholders and stakeholders. InvestorPlace - Stock Market News, Stock Advice &amp; Trading Tips That’s how one analyst describes the recent decision to cut 66 Chinese stocks from major global indices, saying, “It highlights the issue of negative flows for Chinese stocks as investors reduce exposure to the country, in large part due to recent weak fundamentals, but also fears of ongoing financial instability, regulatory uncertainty, and — most of all — country risk.” These three Chinese stocks to avoid tend to be popular among retail investors — but HODL at your own risk. Source: Kevin Chen Photography / Shutterstock.com Even from a bullish Chinese stock perspective, Alibaba Group Holding (NYSE:BABA) is worth trimming or cutting out of your portfolio completely. Not purely because of the geopolitical and economic risks, but because direct competitor Pinduoduo (NASDAQ:PDD) is increasingly edging out and putting pressure on the e-commerce retailer. Though it remains slightly smaller than BABA based on market cap, PDD shares far outperformed Alibaba, returning 60% over the past six months compared to BABA’s 25% loss over the same period. But the biggest risk facing BABA, as it relates to losing its once-top spot to Pinduoduo, is discount pricing and market share. Right now, PDD is beating BABA on both counts. But BABA isn’t helping itself either, considering it missed recent earnings estimates. Though buybacks and dividends might boost the stock’s price in the short run, its long-term prospects are less clear. The company is, á la Amazon (NASDAQ:AMZN), increasingly pivoting outside of its e-commerce purview, notably within cloud computing. But that market is increasingly flooded, and, with less than 10% of the global market, BABA’s peripheral ambitions risk eating into slim margins and bringing the Chinese stock down further. Source: Piotr Swat / Shutterstock.com From a macro perspective, electric vehicle (EV) manufacturer Nio Inc (NYSE:NIO) faces risk as the global EV market cools amid regulatory churn and reduced overall demand. And, like BABA, NIO faces substantial pressure among comparable Chinese stocks and stiff international competition. For example, of the overall Chinese EV market, Nio claims just 2% of the overall market share, leagues behind BYD’s (OTCMKTS:BYDDF) 35% market share and Tesla’s (NASDAQ:TSLA) 8%. As InvestorPlace’s Louis Navallier covered recently, even aggressive government stimulus isn’t enough to save the Chinese stock. His research note pointed to the company’s plummeting monthly vehicle delivery rate alongside consistent unprofitability. That fundamental weakness isn’t enough for government stimulus and short-selling restrictions to overcome. Though the stock bounced on the overall news, don’t expect the rebound to last. The company is still overvalued by any practical metric, considering it trades at 1.2x sales and more than 4x book value today. Chinese EV stocks are a risky proposition overall, considering global expansion concerns, tariffs, and supply chain problems relating to high-tech components that next-gen cars demand. If you must pick one, stick with Charlie Munger’s recommendation — but avoid Nio at all costs. Source: Akarat Phasura / Shutterstock.com Expense Ratio: 0.59%, or $59 annually on a $10,000 investment Of course, if you want to avoid (or short) Chinese stocks based on their fundamentally skewed risk/reward profile, iShares MSCI China ETF (NASDAQ:MCHI) is the clear “winner.” The basket of Chinese stocks holds many publicly tradable on U.S. exchanges but, critically, also a handful inaccessible through domestic investment platforms. For example, though BABA and PDD are both top MCHI holdings, the ETF also has Chinese stocks like China Construction Bank and Ping Insurance. With more than 15% of its overall weight attributable to financial stocks like these, MCHI’s per-share price faces massive downside risk if the Chinese government can’t contain rapid economic decline. MCHI’s short interest has remained fairly steady, though elevated, over the past few months. If you’re interested in keeping a close eye on Chinese stocks, this ETF is the easy pick to monitor overall investor sentiment in the region — and whether smart money sees Chinese stocks heading for a cliff. On the date of publication, Jeremy Flint held no positions in the securities mentioned. The opinions expressed in this article are those of the writer, subject to the InvestorPlace.com Publishing Guidelines. Jeremy Flint, an MBA graduate and skilled finance writer, excels in content strategy for wealth managers and investment funds. Passionate about simplifying complex market concepts, he focuses on fixed-income investing, alternative investments, economic analysis, and the oil, gas, and utilities sectors. Jeremy’s work can also be found at www.jeremyflint.work.</t>
  </si>
  <si>
    <t>https://finance.yahoo.com/news/beware-3-chinese-stocks-must-130900013.html</t>
  </si>
  <si>
    <t>Last week, Li Auto revised its outlook for first-quarter 2024 deliveries due to lower-than-expected order intake. It now estimates deliveries in the range of 76,000-78,000 units, down from the previous guidance of 100,000-103,000 units. LI currently carries a Zacks Rank #2 (Buy). You can see the complete list of today’s Zacks #1 Rank (Strong Buy) stocks here. Li Auto’s peer NIO followed suit yesterday amid slowing demand. The company now expects to deliver around 30,000 units, down from 31,000-33,000 guided earlier. NIO had delivered 31,041 units in the first quarter of 2023.</t>
  </si>
  <si>
    <t>Thu, March 28, 2024 at 6:48 AM PDT</t>
  </si>
  <si>
    <t>Last week, Li Auto revised its outlook for first-quarter 2024 deliveries due to lower-than-expected order intake. It now estimates deliveries in the range of 76,000-78,000 units, down from the previous guidance of 100,000-103,000 units. LI currently carries a Zacks Rank #2 (Buy). You can see?the complete list of today’s Zacks #1 Rank (Strong Buy) stocks here. Li Auto aims to enter the Middle Eastern market in 2024,</t>
  </si>
  <si>
    <t>1 Wall Street Analyst Warns That Rivian Stock Could Drop to $9</t>
  </si>
  <si>
    <t>Last week, Rivian Automotive (NASDAQ: RIVN) unveiled not one, but two new prospective electric vehicles: The slimmed-down R2 electric SUV and an unexpected R3 electric hatchback. But investor beware: On Monday morning, investment bank UBS warned investors that not all is well with Rivian. Despite raising its price target a bit to account for the potential gains of having two new vehicles to sell, UBS nonetheless retained its sell rating on Rivian stock and set a price target of $9, which would be 27% below its price on Tuesday morning. UBS is not a total Rivian bear. To the contrary, in its note covered on TheFly.com Monday morning, the Swiss banker praised Rivian's decision to postpone construction of a new factory in Georgia, and begin building its new R2 EV at its existing plant in Normal, Ill., instead. UBS observed that this move will save Rivian more than $2.25 billion (well, until it ends up spending the $2.25 billion anyway, and eventually builds the Georgia plant).</t>
  </si>
  <si>
    <t>https://finance.yahoo.com/news/1-wall-street-analyst-warns-161100846.html</t>
  </si>
  <si>
    <t>Lastly, Lucid has not yet reported first-quarter delivery numbers, but the company is in the weakest position of the three EV companies named here since it produced only 8,428 vehicles last year and delivered just 6,001. Lucid is also the most at risk of a bankruptcy filing among these three automakers, with an operating loss under generally accepted accounting principles (GAAP) of more than $3 billion in 2023. The luxury EV stock did get a boost last week when it announced a $1 billion investment from the Saudi Public Investment Fund. However, based on the results from Tesla and Rivian, Lucid's first-quarter delivery report is likely to disappoint as well. Tesla has announced a couple of price increases in recent weeks, indicating it might have exhausted its price war strategy and is instead focused on boosting profits, which have fallen in recent quarters. But the EV industry is unlikely to emerge from its slump until at least one of several things happens: The technology gets significantly cheaper, allowing for lower prices; vehicle ranges and charging networks improve substantially, or interest rates fall significantly. None of those appear on the immediate horizon, and even a decline in interest rates is unlikely to meaningfully change the demand curve since that would also make internal combustion vehicles more attractive as well. Given that reality, these EV stocks are likely to struggle through 2024, and until business conditions or the underlying technology significantly improves. Where to invest $1,000 right now When our analyst team has a stock tip, it can pay to listen. After all, the newsletter they have run for two decades, Motley Fool Stock Advisor, has more than tripled the market.</t>
  </si>
  <si>
    <t>Levy, the Barclays analyst, expects the carmaker to keep reducing prices due to a weak macroeconomic outlook and moves by other automakers. “With Tesla likely to continue ramping production at both Austin and Berlin, additional supply is likely to drive further price cuts,” he said.
The analyst expects Tesla to deliver 425,000 cars this quarter.
Tesla made and delivered more than 1.3 million cars in 2022 and has said it will make in the range of 1.8 million to 2 million vehicles this year.</t>
  </si>
  <si>
    <t>EV Roundup: LI Slashes Q1 Deliveries View, STLA Partners With CARB &amp; More</t>
  </si>
  <si>
    <t>Li Auto cut its outlook for first-quarter 2024 delivery due to lower-than-expected order intake. The China-based automaker now estimates first-quarter vehicle delivery in the range of 76,000-78,000 units, down from the previous guidance of 100,000-103,000 units. Per Xiang Li, chairman and CEO of Li Auto, the operational strategy of Li MEGA was misaligned. The company structured the operation of the model under the assumption that it had already transitioned into the 1-to-10 scaling phase while it was in the early stages of the 0-to-1 business validation period. Like the Li ONE and EREV technologies, Li Mega and BEV technologies need to go through the same 0-to-1 business validation period. Subsequently, the company will focus on its core user group and target cities with higher purchasing power, reverting the Li MEGA strategy to the 0-to-1 phase initially. Later, the automaker will extend its reach to a wider user base and additional cities. Instead of focusing on sales volume and competition, the company will emphasize on value creation for its users and driving operating efficiency. For these reasons, LI is expected to have lowered its delivery expectations.</t>
  </si>
  <si>
    <t>https://finance.yahoo.com/news/ev-roundup-li-slashes-q1-134600289.html</t>
  </si>
  <si>
    <t>Mon, Mar 25, 2024, 7:05 AM PDT</t>
  </si>
  <si>
    <t>Li Auto (LI) Revises Guidance for First-Quarter Delivery</t>
  </si>
  <si>
    <t>Li Auto Inc. LI revised its outlook for first-quarter 2024 delivery due to lower-than-expected order intake. The China-based automaker now estimates first-quarter vehicle delivery in the range of 76,000-78,000 units, down from the previous guidance of 100,000-103,000 units.Per Xiang Li, chairman and CEO of Li Auto, the operational strategy of Li MEGA was misaligned. The company structured the operation of the model under the assumption that it had already transitioned into the 1-to-10 scaling phase, while it was in the early stages of the 0-to-1 business validation period.Like the Li ONE and EREV technologies, Li Mega and BEV technologies need to go through the same 0-to-1 business validation period.Subsequently, the company will focus on its core user group and target cities with higher purchasing power, reverting the Li MEGA strategy to the 0-to-1 phase initially. Later, the automaker will extend its reach to a wider user base and additional cities.Instead of focusing on sales volume and competition, the company will emphasize on value creation for its users and driving operating efficiency. For these reasons, LI may have lowered its delivery expectations.In the fourth quarter of 2023, the company reported earnings per American Depositary Share (ADS) of 49 cents, up from 4 cents reported in the year-ago quarter. It reported total fourth-quarter 2023 revenues of $5.88 billion, up from $2.56 billion reported in the year-ago quarter, due to higher year-over-year deliveries. Li Auto delivered 131,805 vehicles in the fourth quarter of 2023, up from 46,319 units in the year-ago quarter.</t>
  </si>
  <si>
    <t>https://finance.yahoo.com/news/li-auto-li-revises-guidance-140500766.html</t>
  </si>
  <si>
    <t>Here's Why Li Auto Inc. Sponsored ADR (LI) Fell More Than Broader Market</t>
  </si>
  <si>
    <t>Li Auto Inc. Sponsored ADR (LI) closed the latest trading day at $23.47, indicating a -1.68% change from the previous session's end. This change lagged the S&amp;P 500's 0.46% loss on the day. Meanwhile, the Dow lost 0.98%, and the Nasdaq, a tech-heavy index, lost 0.64%. Prior to today's trading, shares of the company had lost 20.91% over the past month. This has lagged the Auto-Tires-Trucks sector's loss of 6.9% and the S&amp;P 500's loss of 3.04% in that time. Analysts and investors alike will be keeping a close eye on the performance of Li Auto Inc. Sponsored ADR in its upcoming earnings disclosure. For the entire fiscal year, the Zacks Consensus Estimates are projecting earnings of $1.97 per share and a revenue of $27.6 billion, representing changes of +22.36% and +59.38%, respectively, from the prior year. Investors should also pay attention to any latest changes in analyst estimates for Li Auto Inc. Sponsored ADR. These recent revisions tend to reflect the evolving nature of short-term business trends. As a result, upbeat changes in estimates indicate analysts' favorable outlook on the company's business health and profitability. Our research reveals that these estimate alterations are directly linked with the stock price performance in the near future. To utilize this, we have created the Zacks Rank, a proprietary model that integrates these estimate changes and provides a functional rating system. As of now, Li Auto Inc. Sponsored ADR holds a Zacks Rank of #1 (Strong Buy). Investors should also note Li Auto Inc. Sponsored ADR's current valuation metrics, including its Forward P/E ratio of 12.1. This denotes a premium relative to the industry's average Forward P/E of 6.06. The Automotive - Foreign industry is part of the Auto-Tires-Trucks sector. At present, this industry carries a Zacks Industry Rank of 189, placing it within the bottom 25% of over 250 industries.</t>
  </si>
  <si>
    <t>https://finance.yahoo.com/news/heres-why-li-auto-inc-214519771.html</t>
  </si>
  <si>
    <t>Li Auto wants to sell an electric minivan, complete with fridge and sofa, as it tries to stave off a sales decline</t>
  </si>
  <si>
    <t>Li Auto recorded its first-ever annual net profit just a week ago, revealing that it delivered almost three times more vehicles last year compared to 2022. Yet despite the improved results, the company warned investors on its earnings call that the first quarter of 2024 would not be as rosy.
 Recent data released by the company supports that pessimistic outlook. Li Auto delivered 20,251 vehicles in February, 35% fewer than what it delivered in January, and less than half what it delivered in December 2023. Fellow Chinese EV startups Xpeng and Nio also reported month-on-month declines in deliveries.
 U.S. carmaker Tesla sold 39,881 vehicles in China in January, down 47% from the preceding month, according to data from the China Passenger Car Association.
 China's consumers have flocked to EVs in recent years, helping to grow an industry that seems poised for global expansion. But the breakneck pace of growth is showing signs of slowing down, as consumer sentiment remains shaky.
 Will you buy a EV with a fridge?
 Li Auto's answer to slowing sales is its first fully-electric minivan, dubbed the Li Mega, which the company unveiled on Friday. The Beijing-based automaker is pricing the minivan at 559,800 yuan ($77,800), and is targeting wealthy families for its new "mobile home."
 “We believe Li Mega will be our next hit product,” said Li Xiang, the co-founder and CEO of Li Auto, said at the launch event in Shanghai according to the South China Morning Post. Deliveries are expected to begin this month.
 The Mega features a built-in fridge, sofa, and platinum, keeping with the "mobile home" theme. Li Auto is also touting a new Qilin 5C battery, jointly developed with CATL, that can achieve a driving range of 500 kilometers after just 12 minutes charging in a Li Auto super charging stall. The company says it's planning to invest at least 6 billion yuan ($833 million) to establish over 5,000 self-operated 5C charging stations, though did not give details on an investment timeline.
 The multipurpose vehicle market is seen as a niche market in China, due to targeting wealthy families with more than one child. Chinese consumers purchased 1.1 million MPVs—electric and non-electric—last year, out of a total 21.7 million passenger cars sold.
 Investors on Monday did not seem to be convinced by Li Auto's new minivan. Shares fell over 10% in Hong Kong trading on Monday. “Investors’ feedback on the MEGA launch event are polarized in terms of pricing and interior design,” CCB International analyst Ke Qu told the Wall Street Journal.</t>
  </si>
  <si>
    <t>https://finance.yahoo.com/news/li-auto-wants-sell-electric-081603594.html</t>
  </si>
  <si>
    <t>Li Auto recorded its first-ever annual net profit just a week ago, revealing that it delivered almost three times more vehicles last year compared to 2022. Yet despite the improved results, the company warned investors on its earnings call that the first quarter of 2024 would not be as rosy. Recent data released by the company supports that pessimistic outlook. Li Auto delivered 20,251 vehicles in February, 35% fewer than what it delivered in January, and less than half what it delivered in December 2023.</t>
  </si>
  <si>
    <t>Li Auto Shares Fall After Recent Run-Up, MEGA Miss</t>
  </si>
  <si>
    <t>Li Auto’s LI 0.29%increase; green up pointing triangle shares dropped sharply on Monday, with analysts attributing the selloff to profit-taking after big gains last week and some consumer disappointment with the Chinese electric-vehicle maker’s newest model.
 Shares were 13% lower at 156.20 Hong Kong dollars (US$19.95) by midday, on track for their largest one-day percentage drop since October 2022. The loss, the biggest among Hang Seng Index constituents, trimmed year-to-date gains to 6.1%.
 The decline came after Li Auto, a plug-in hybrid electric-vehicle specialist, on Friday launched its first full-electric model, MEGA, at 559,800 yuan (US$77,785), slightly higher than analysts expected.
 “Investors’ feedback on the MEGA launch event are polarized in terms of pricing and interior design,” CCB International 601939 0.57%increase; green up pointing triangle equity analyst Ke Qu said.
 Hanyang Wang, a senior analyst at 86 Research, said that order numbers over the weekend are likely to be weaker than expected.
 Li Auto also said late Friday that it delivered 20,251 vehicles in February, up 22% from a year earlier but far below January numbers. Meanwhile, its Huawei-backed competitor Seres, which competes in the SUV market in the same hybrid space, outsold Li Auto for the second straight month.
 Li Auto has guided for sales of 50,000 vehicles in March, and investors are waiting on MEGA’s orders to see whether the goal is in reach.
 Some of the share-price drop was to be expected, analysts said, after a run-up in shares last week. On Tuesday, after Li Auto provided a solid plan for 2024 in its fourth-quarter earnings report and call, shares rose 25%, their most in nearly two years.
 Until Monday’s drop, shares had gained for nine consecutive trading sessions, adding 44%.</t>
  </si>
  <si>
    <t>https://www.wsj.com/business/autos/li-auto-shares-fall-after-recent-run-up-mega-miss-66cd9481?siteid=yhoof2</t>
  </si>
  <si>
    <t>Why Li Auto, VinFast, and XPeng Plunged in March</t>
  </si>
  <si>
    <t>Li's month didn't start particularly well. Reporting monthly deliveries as most EV makers do, Li reported February deliveries of 20,251 on March 1. While that figure was up 21.8% year over year, which is certainly not terrible, it may have disappointed investors, given the red-hot 184.6% deliveries growth posted in the fourth quarter. And it was below the run rate needed to achieve the company's Q1 guidance for 100,000 to 103,000. Li may have been banking on a big boost for deliveries of the new Li MEGA, an electric minivan-type vehicle boasting a whopping 710 km (440 miles) of range and ultra-fast charging, designed for multigenerational households. However, sales of MEGA disappointed. On March 21, the company pre-announced a downwardly revised delivery guidance range of 76,000 to 78,000, missing initial guidance by a whopping 24%.</t>
  </si>
  <si>
    <t>https://finance.yahoo.com/news/why-li-auto-vinfast-xpeng-154341821.html</t>
  </si>
  <si>
    <t>Lilly’s market value last closed above Tesla’s in early 2023, though it’s been about four years since the drugmaker’s market value has steadily held above the EV company’s. Meanwhile, Goldman Sachs analyst Mark Delaney said slowing growth both in terms of vehicle deliveries and profits will be an overhang on Tesla’s stock. Its shares have lost more than a quarter of their value in January, making it the only losing stock so far in 2024 among the Magnificent Seven tech megacaps. “If you’ve been selling a futuristic vision — that, to be fair, has been working very well — and yet you’re not willing to offer any concrete guidance about the near future, that’s going to whack your stock,” Interactive Brokers’ Sosnick said.</t>
  </si>
  <si>
    <t>Local Pushback
Despite the promises of more jobs and an economic windfall, the project has drawn very vocal opponents among residents of surrounding areas, including several residents from Morgan County, with a population 21,000.
A group of Morgan County citizens sued to challenge the project’s complicated financing structure, a suit that was denied in an appellate court last year. The residents are still pursuing litigation against the factory on other grounds.
John Christy, an Atlanta attorney representing the Morgan County residents, said his clients never felt the project was viable, in part because of Rivian’s financial condition. Their fears were “borne out” on Thursday, Christy said, and his clients are happy to have been vindicated.
However, they now face living near a project where 2,000 acres have been deforested to the point “it’s just red, Georgia clay,” he said.
“I think the state has spent a considerable amount of taxpayer money for a project that was ill conceived,” Christy said.
JoEllen Artz, one of the leaders behind the No2Rivian, a local group against the project, said the announcement is a relief.
“We are are a retirement county, you move out here to retire,” she said. “We are not prepared to have this factory here.”</t>
  </si>
  <si>
    <t>Loss Machine
Rivian has lost more than $18 billion since 2019 and may lose another $15 billion before reaching profitability
So there’s no question Rivian will have to raise capital at some point and an equity raise would now be highly dilutive (Rivian has also issued convertible bonds in the past).
During a call with analysts, Chief Executive Officer Robert Scaringe was asked whether a more protracted shift to EVs and the brutal pricing environment might require a rethink of Rivian’s cash-consuming strategy. (Cost-sharing partnerships are a big trend in the automotive world.)
But beyond staggering the Georgia investment into two chunks, his response seemed to be that the R2 will save the day. I’m sure it will be another impressive vehicle but his answer was also a reflection of the corner Rivian has backed itself into.</t>
  </si>
  <si>
    <t>Big News for Rivian Stock Investors</t>
  </si>
  <si>
    <t>Management brags about the success of the R1T and R1S, but Rivian is still highly unprofitable. Over the last 12 months, the company has burned close to $6 billion in free cash flow as it ramps production and builds out the necessary fixed cost base needed to manufacture cars. This means it needs to grow its deliveries to switch from cash burning to positive cash flow. Deliveries have stagnated in recent quarters, dipping from 15,500 in third-quarter 2023 to 14,000 in the fourth. This indicates that Rivian has hit a demand ceiling for its premium products, which makes sense given that they sell for a pretty penny and only in select markets in the United States. There are only so many people out there willing to spend $100,000 on a vehicle from a start-up with little brand history.</t>
  </si>
  <si>
    <t>https://finance.yahoo.com/news/big-news-rivian-stock-investors-094000432.html</t>
  </si>
  <si>
    <t>Tue, Apr 2, 2024, 5:36 PM PDT</t>
  </si>
  <si>
    <t>Why Tesla Stock Lost 13% in March</t>
  </si>
  <si>
    <t>March was another tough month for Tesla (NASDAQ: TSLA) as the leading electric vehicle maker continued to face challenges related to production and demand. There weren't any major reasons for the sell-off, but analyst sentiment on the stock seemed to sour heading into its first-quarter earnings report later this month, and the company was forced to temporarily shut down its German factory after an arson attack on the electrical grid. According to data from S&amp;P Global Market Intelligence, the stock fell 13% last month. As you can see from the chart below, most of its losses came in the first half of the month. The biggest event seemed to be the power outage at its Berlin Gigafactory as it lost power for a week starting on March 5. That was one of the factors pushing the stock lower in the beginning of March, and negative sentiment from Wall Street also seemed to weigh on the stock as well. Citigroup, for example, said that first-quarter results seem likely to come in below consensus as analyst Itay Michaeli said it's "tough to get bullish with consensus still high," but said the Model 3 refresh would help. Wells Fargo, meanwhile, downgraded the stock to an underweight rating due to price, demand, and valuation concerns and gave it a price target of just $125. The bank also noted that volume and earnings were likely to disappoint this year, and the valuation sets the stock up for a fall. In the middle of the month, Tesla stock got a modest rebound after the company said it would raise prices on the Model Y by 2,000 euros in some parts of Europe on March 22 and by $1,000 in the U.S. by April 1. The move seemed to be a sign of confidence from the company or a shift in strategy to prioritizing profits. However, Deutsche Bank said the move was a ploy to increase first-quarter sales since prices would go up after the quarter ended. April is just getting started, but Tesla is already down 5% after posting disappointing deliveries for the first quarter. Tesla's deliveries fell 9% from the quarter a year ago to 386,810, and it produced 433,371 vehicles. It blamed weaker-than-expected production numbers on the ramp of its updated Model 3 and shutdowns related to supply chain delays from the Red Sea attacks and the aforementioned arson near its Berlin factory. Tesla will report its full first-quarter earnings on April 23, which is likely to show declines in both revenue and profits. While it would be a mistake to count out Tesla over the long term, investors seem to be in store for a challenging 2024. In fact, Tesla was the worst-performing S&amp;P 500 stock in the first quarter.</t>
  </si>
  <si>
    <t>https://finance.yahoo.com/news/why-tesla-stock-lost-13-003647136.html</t>
  </si>
  <si>
    <t>7 Over-Hyped Stocks to Sell Before They Plunge</t>
  </si>
  <si>
    <t>Maybe you’ve fallen for the hype and it’s time to think about which stocks to sell. It’s easy to get excited about a stock with massive potential, or one that seems like everyone is talking about. Social media and 24-hour financial news broadcasts play a part, too, in building up a hot stock. The fear of missing out, or FOMO, is real. But you can’t let the hype force trigger you to make a bad decision. If you have, you have some stocks to sell. All too often, yesterday’s hot stock is today’s disappointment that’s doing nothing but dragging your portfolio into the red. It doesn’t take much for the shine to rub off that apple – and reveal the worm lurking underneath. InvestorPlace - Stock Market News, Stock Advice &amp; Trading Tips The names on this list get plenty of attention and all were high-flyers at one point. But you’ll see a more complete picture about which stocks to sell when you take the emotion out of the equation, which is exactly what the Portfolio Grader does. The Portfolio Grader analyzes stocks based on earnings performance, revenue and profit growth, analyst sentiment, momentum and other factors. Then it assigns stocks a grade from “A” to “F” to indicate if they are good buys now or stocks to sell. These over-hyped names most certainly fall in the latter category. Source: gg5795 / Shutterstock.com Lucid Group (NASDAQ:LCID) is one of several automakers that were a hot bet just a couple of years ago to make major inroads in the electric vehicle market. LCID stock topped $55 per share in the fourth quarter of 2021. Today, you can buy Lucid shares for about $3. The stock price is down 63% in the last 12 months and there’s speculation in the financial community that the company could run out of cash within a year. Last year, Lucid fell far enough to be removed from the Nasdaq 100 index. There isn’t a lot of hope that the company will turn things around this year. It produced only 2,391 vehicles in the fourth quarter, down from 3,493 a year ago. LCID stock gets a “D” rating in the Portfolio Grader. Source: photobyphm / Shutterstock.com Drugmaker Pfizer (NYSE:PFE) was one of the hottest pharma stocks you can buy during the Covid-19 pandemic. It was one winner in the race to come up with a Covid-19 vaccine. But now the U.S. government stopped paying for Covid-19 vaccines and treatments, leaving it solely in the hands of insurance companies. Since only 14% of U.S. adults are believed to have gotten an updated vaccine, Pfizer’s revenues are way lower than they were just a year ago. Earnings in the third quarter were $13.2 billion, which is a lot of money. But it’s down 41% from a year ago. Pfizer posted a loss of $2.38 billion, or 42 cents per share, for the quarter. PFE stock is down 51% from its highs of two years ago. It gets an “F” rating in the Portfolio Grader. Source: shutterstock.com/EchoVisuals Oh, my. I can’t think of any stock that’s been as over-hyped as GameStop (NYSE:GME). This company has literally been the subject of s streaming TV documentary about the retail investors on a Reddit forum that bandied together to take on short-sellers. For a few magical days, GameStop stock actually shot to the moon. Short-seller Melvin Capital went under. But then Robinhood (NASDAQ:HOOD), whose platform was handling many Reddit-fueled transactions, imposed trading restrictions that restricted new long positions in GME stock, and the squeeze was over. The whole thing was ugly, running purely on emotion and excitement. But the fundamentals of GameStop never supported a higher stock price, despite the so-called “diamond hands” that the company’s fans celebrated. Revenue in the third quarter was $1.07 billion, down 9% from a year ago. The company also posted a net loss of $3.1 million or 1 cent per share. GameStop’s bulls would simply say, “I like the stock.” But the numbers don’t lie. GME stock is down 27% in the last year, getting a “D” rating in the Portfolio Grader. Source: jejim / Shutterstock.com Undoubtedly, Target (NYSE:TGT) is an immensely popular retailer, boasting nearly 2,000 stores. But the shine is off Target shares, as the company’s seen a drop in shoppers. Depressed consumer spending and supply chain problems took their toll. The stock is down 43% from its 2021 high, including 14% in the last year. Target’s best thing going for it is its dividend, which at 3.1% has increased for 53 consecutive years. But the dividend doesn’t make up for this being an over-hyped stock. Third-quarter earnings showed revenue of $25.4 billion, down from $26.5 billion a year ago. And the fourth quarter would not get any better, with comparable sales set to decline by mid-single digits. Target should be a better stock than it is. It gets a “D” rating in the Portfolio Grader. Source: Michael Vi / Shutterstock.com If you want to talk about a disappointing Chinese stock, the conversation wouldn’t take long to turn to Nio (NYSE:NIO). The electric vehicle maker lost all the momentum it built in 2021 when shares rose from less than $10 to more than $60. Nio’s returned all those gains; shares today trade for just $6, and the stock is down 50% in the last year. Nio posted a net earnings loss?of 4,556.7 million RMB ($624.6 million)?in the third quarter. It’s making plans to spin off its battery production unit and, after doing so, will no longer control its supply chain. Nio is also very dependent on China’s ailing economy. When Beijing fails to grow its GDP, or an index like the CSI 300 shows weakness, that is usually reflected in Nio stock. I used to have high hopes that Nio would be a challenger to Tesla (NASDAQ:TLSA) in China. But there are other, better Chinese EV stocks out there now, and Nio is just an over-hyped stock to sell. It gets a “D” rating in the Portfolio Grader. Source: Kevin Chen Photography / Shutterstock.com I don’t think you can call Alibaba (NYSE:BABA) the Amazon (NASDAQ:AMZN) of China any longer. While Alibaba shares some traits—it’s an e-commerce company with a cloud computing presence—Amazon has lapped BABA stock over and over in recent quarters. Alibaba’s rough road started in 2020 when Chinese regulators put the brakes on the proposed spinoff of Alibaba’s fintech unit, Ant Group. Beijing eventually issued a $2.8 billion antitrust fine. And then last year, Alibaba nixed its plans to spin off its cloud business, prompting more investors to dump their shares. BABA stock is down over 40% in the last year and down by over 70% since December 2020. BABA stock gets an “F” rating in the Portfolio Grader. Source: Volodymyr Plysiuk / Shutterstock.com The House of Mouse isn’t the happiest place on Earth any longer, at least if you’re an investor. Walt Disney Co. (NYSE:DIS) used to be in the habit of printing money, but a change in leadership was traumatic. Disney fought Florida’s governor in culture wars and even its employees. ESPN’s costs soared and competition on streaming services intensified. Bob Iger hustled back to reclaim the CEO job and is trying to right the ship, but he’s reportedly planning to step aside again in 2026. There also may be a proxy fight in the works, with Trian Fund Management and activist investor Nelson Peltz making moves within the board of directors. DIS stock is down 50% in the last two years. It gets a “D” rating in the Portfolio Grader.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t>
  </si>
  <si>
    <t>https://finance.yahoo.com/news/7-over-hyped-stocks-sell-115200717.html</t>
  </si>
  <si>
    <t>Ex-Ford CEO warns of ‘real financial trouble’ for EV startups as adoption takes longer than expected</t>
  </si>
  <si>
    <t>Meanwhile, Amazon-backed Rivian recently announced that it will delay factory plans in Georgia in order to save billions of dollars, helping to ease worries that it lacked sufficient funding to see it through the launch of its next model, the R2. That followed Tesla CEO Elon Musk suggesting last month that Rivian, which had just announced layoffs, had only six quarters or so until bankruptcy. “They need to cut costs massively, and the exec team needs to live in the factory or they will die,” he posted on X. Rivian’s market cap has plunged from a 2021 peak of $153 billion to $10.8 billion today. As for Saudi-backed Lucid, its market cap has plummeted from a peak of $91.4 billion in 2001 to a $6.2 billion today. Last month, it said it would build only about 9,000 EVs this year—a far cry from the 90,000 it predicted for 2024 just three years ago.</t>
  </si>
  <si>
    <t>https://finance.yahoo.com/news/ex-ford-ceo-warns-real-200147065.html</t>
  </si>
  <si>
    <t>Minor Fender Bender? That Will Be $42,000, Please</t>
  </si>
  <si>
    <t>Modern cars are marvelous, except when they need fixing — in which case the bill for even a seemingly minor dent can easily reach four or even five figures. Consumers and fleet owners are being stuck with huge repair bills while auto insurers are hiking premiums. Regrettably, this type of inflation could prove very sticky.
There isn’t a simple explanation for why car insurance prices have suddenly gone through the roof: Soaring used car values, an uptick in dangerous driving, rising theft, spare part and technician shortages have all contributed to insurers’ burgeoning losses. Another less-explored issue is the increasing complexity of fixing vehicles; and, unlike some of those other factors, that won’t change once supply chains and labor markets revert to normal.
Rollercoaster Premiums
Car insurance became cheaper during the pandemic but premiums are now soaring on both sides of the Atlantic
New models — whether powered by combustion engines or electric batteries — have essentially become very expensive computers on wheels, sometimes containing as many as 3,000 semiconductors. This is wonderful from a safety and driving performance perspective, but replacement parts cost more and modern vehicles take longer to fix.
“If you think about the number of sensors, cameras and the technology embedded in vehicles today, that is driving a significant increase in the underlying cost of repair,” Leah Stearns, the chief financial officer of salvage auction company Copart Inc., told investors earlier this month. “So if you do get in an accident, a lower level of damage actually could effectively result in the car being totaled.”
In the UK, the cost of vehicle repairs paid for by insurers jumped by one third in the first quarter; Direct Line Insurance Group Plc warned last month that adverse damage claims would continue to pressure earnings this year. No wonder UK car insurance costs jumped by a staggering 43% year-on-year in May, according to official inflation data published this week.
In the US, car repair prices are increasing at a 20% annual rate, or around five times the overall rate of inflation. One of the better performing auto insurers, Progressive Corp., last month blamed higher than anticipated costs to fix cars for a deterioration in its underwriting performance, adding it would be “aggressive” in raising customer premiums.
Difficult Repair Job
Increasing vehicle complexity is partly to blame for the 35% jump in car repair costs since the start of 2020
The average number of parts replaced per insurance claim has climbed to 13 from around 10 since 2017, while the average total cost of of collision repairs has jumped 45% to $4,200 during the same period, according to a report by auto repair and insurance software company CCC Intelligent Solutions Holdings Inc. Meanwhile, the average length of repairs has swelled to 16 days from 10 since 2019. The longer a vehicle is in the repair shop, the more an insurer must pay for a courtesy car.
These days, even humdrum parts like mirrors and fenders contain complex sensors. A replacement windshield that once might have cost as little as $300 will now set you back more than $1000 if it has technical features such as a head-up display. A replacement headlamp can cost as much as 8% of the value of the entire car.
“The more technology you add to avoid or reduce the severity of an accident, the more expensive components there are in peripheral areas of the vehicle,” Adrian Watson, head of engineering at Thatcham Research, told me. “Getting the balance right is hard.” (Thatcham was established by the insurance industry to safely reduce the cost of claims.)
Auto electronics may also require diagnostic scans and recalibration following a crash, adding several hundred dollars to repair bills. “It’s not just inflation, it's really the average repair today has more labor hours on it and likely more calibration on it than an average repair did even two years ago,” Tim O’Day, the chief executive officer of Canadian collision repair chain Boyd Group Services Inc., told investors last month.
Spare Part Inflation
The cost of some auto parts has almost doubled in the past decade. Insurers blame a lack of competition in replacement components
Tech-enabled functions like automatic emergency braking and reverse parking cameras can help drivers avoid minor scrapes. Yet a hailstorm, theft or collision might still result in the vehicle being damaged.
If that happens, repair costs can be enormous, particularly if the automaker is inexperienced and has made suboptimal design choices. Consider the bill one customer received for repairing a Rivian Automotive Inc. pickup truck after it was involved in a low speed rear-end collision in February. Originally estimated at $1600, the final cost came to an eye-watering $42,000, which isn’t far off the price of the average new car.
I’m no opponent of electric vehicles, but they can be up to 50% more expensive to repair than a combustion engine equivalent. Not only are EVs generally more expensive to purchase in the first place, the battery accounts for a large chunk of that value. "Even a small accident could be costly if the battery is involved,” State Farm, the US’s biggest car insurer, warns clients on its website, noting that a replacement battery might cost $15,000 not including labor. On average, insurers charge 12% more to insure an EV, but Bloomberg Intelligence analyst Kevin Ryan says premiums may still not be high enough given the additional risk.
To offset the battery weight, EV bodies also use more expensive, lightweight materials. And, depending on the model, the battery may be integral to the vehicle structure, making it harder to replace. “Batteries are in effect the costliest spare part in the history of motoring, yet their repairability isn’t always given enough consideration when EVs are being designed,” says Thatcham’s Watson.
Many repair shops aren’t yet accustomed to fixing EVs and rigorous inspection is required if damage is suspected, which isn’t easy. A recent Reuters investigation found that even lightly damaged EVs are often being written off. Tesla Inc. resorted to launching its own insurance arm in 2019 so customers can avoid the high premiums its customers are often quoted by third-party insurers.
My two cents: Automakers need to focus on building cars that are not only clean and safe, but also don’t cost a fortune to fix when something goes wrong. Even “small changes in design of the bumper” can have an “enormous” impact on the repair cost, Elon Musk told Tesla investors in January. I’m also in favor of drivers being allowed to use cheaper, third-party spare parts, something car manufacturers have long resisted, purportedly on safety grounds. Happily there are moves afoot on both sides of the Atlantic to allow that.
It will be a long time before we’re all whizzing around in driverless cars that never crash. In the meantime, vehicle owners should brace for their car insurance premiums and repair bills to remain high.</t>
  </si>
  <si>
    <t>https://www.bloomberg.com/opinion/articles/2023-06-23/sticky-inflation-repairing-modern-cars-and-evs-is-increasingly-expensive</t>
  </si>
  <si>
    <t>More Tesla: Analysts update Tesla stock outlook after yet another EV price change Cathie Wood buys $35 million of beaten-down tech stock Analyst reveals new Tesla price target, Mag 7 risk as shares extend slump "Share prices have tumbled since July. TSLA trades below the declining 50-day moving average line and below the negatively sloped 200-day moving average line," said Kamich. "The daily volume histogram has been weakening since June. The On-Balance-Volume (OBV) line has struggled since July. The Moving Average Convergence Divergence (MACD) oscillator has spent most of its time below the zero line since August." On-balance volume is essentially a running total of up minus down volume, while MACD measures momentum. Kamich would want to see improving buy-to-sell day volume and positive MACD momentum to have the conviction that the path of least resistance for a stock is higher. The point-and-figure chart calculations aren't encouraging, either. In February, the daily P&amp;F chart revealed a target of $150. But now that target has ratcheted lower, to $143. The weekly P&amp;F chart target is worse, suggesting downside to $117. Ouch. Of course, P&amp;F charts aren't guaranteed (nothing is), and they don't provide insight into when a stock might achieve a target, so they should be viewed as only one puzzle piece. Nevertheless, the targets alongside Kamich's evaluation of the price and volume charts aren't very bullish, suggesting the risk-reward balance, at least short term, isn't very favorable. "Tesla used to be considered a buy-and-hold stock, but now the tables are turned and it looks like a 'sell on any bounce' stock. Avoid the long side of TSLA as further declines are anticipated," concludes Kamich. Related: Veteran fund manager picks favorite stocks for 2024</t>
  </si>
  <si>
    <t>More than two years into a defect investigation, the National Highway Traffic Safety Administration determined Tesla’s Autopilot doesn’t do enough to guard against misuse, prompting Tesla’s largest recall ever. Tesla said in its Dec. 12 recall report that it expected to start deploying an over-the-air software to incorporate additional controls and alerts on that day or soon after. The company, which has disbanded its media relations department, did not respond to a request for comment on the recall or NHTSA’s investigation, which remains open. Cummings, a former US Navy pilot who also worked for NHTSA, has clashed with the carmaker’s fans on X, the social media site owned by Tesla Chief Executive Officer Elon Musk. She expressed skepticism that Tesla’s fixes would go beyond what regulators require.</t>
  </si>
  <si>
    <t>Morgan Stanley analyst Adam Jonas, however, says that while Tesla cited supply-side challenges to the disappointing delivery figures, "the bigger factor is slowing demand." NurPhoto/Getty Images Weaker-than-expected sales figures from China, where last month's volumes fell to the lowest in more than a year, would certainly suggest a big demand problem, as would the electric-vehicle group's constant tinkering with prices in an environment of high interest rates and challenging affordability. "Investors are concerned that EV [estimates are] way too high relative to recent investments in production capacity," Saxo Bank strategists wrote Wednesday. "Higher interest rates and issues with building out EV infrastructure for charging are hitting demand." Goldman Sachs analysts have also argued that any reduction in the number of vehicles eligible for purchase credits tied to the Inflation Reduction Act could affect between 5% and 15% of total EV demand, while an outright repeal "could affect 10% to 30% of demand."</t>
  </si>
  <si>
    <t>Morgan Stanley's Jonas also notes that not only were Tesla's first-quarter-delivery figures wildly outside Wall Street forecasts, they also represent a new and increasing challenge to the group's near-term profit. Tesla's production rate of around 412,000 vehicles, the bulk of which were the lower-end Model 3 sedans and the Model Y midsize SUVs, outpaced demand by around 46,600, according to Jonas. That leaves Tesla with a bloated overall inventory of around 24 days of supply, a nine-day increase from end-of-year levels and likely the largest on record. "First quarter deliveries represent the last catalyst for further significant consensus (earnings) reductions," Jonas wrote. "We would prepare for Tesla to initiate cost-cutting initiatives to help preserve margin rather than to double down on price cuts."</t>
  </si>
  <si>
    <t>Rivian Stock Has 98% Upside, According to 1 Wall Street Analyst</t>
  </si>
  <si>
    <t>Murphy says investors are focusing on car-buyer demand for EVs -- so it makes sense to say "demand" is important for Rivian. Last year, after all, Rivian produced 57,232 electric trucks ... but demand for them was so weak that it was only able to deliver 50,122 of them to willing buyers. In the short term, boosting demand really is important for Rivian -- which is probably why Rivian just offered to kick in complimentary paint jobs, worth $5,000 on new-bought Rivians, to boost demand. Longer-term, though, I think Rivian's ability to produce -- in particular, its ability to produce its new R2 and R3 electric SUVs -- is a bigger factor in whether Rivian stock will double. The reason is that producing and trying to sell only R1T electric trucks and R1S electric SUVs is costing Rivian nearly $6 billion a year in cash-burn. But Rivian only has about $9.4 billion in the bank. So unless Rivian succeeds in getting R2 production started within the next 18 months or so, Rivian will run out of cash and need to find more to complete its project. Rivian's R2, by the way, is due out for sale in early 2026, which is already more than 18 months. Regardless of "demand," any delays in producing the new EV will only make Rivian's cash situation worse. Caveat emptor, Rivian investors.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t>
  </si>
  <si>
    <t>https://finance.yahoo.com/news/rivian-stock-98-upside-according-175807778.html</t>
  </si>
  <si>
    <t>Tesla’s Sales Flop Is Even More Shocking Than Elon Musk</t>
  </si>
  <si>
    <t>Musk also noted in his email that the demonstrations would likely slow down sales, which at least makes for a nice line when folks inevitably ask about the drop in sales on the eventual earnings call. Given how dreadful earnings are likely to be, and Tesla’s stock being the worst performer in the S&amp;P 500 so far this year, a share buyback remains a distinct possibility. Yet resorting to that would also serve to emphasize the main problem: the glaring mismatch between soaring expectations embedded in Tesla’s valuation and the hard reality of its reported numbers.</t>
  </si>
  <si>
    <t>https://www.bloomberg.com/opinion/articles/2024-04-02/tesla-s-sales-flop-is-even-more-shocking-than-elon-musk</t>
  </si>
  <si>
    <t>Thu, April 4, 2024 at 6:19 AM PDT</t>
  </si>
  <si>
    <t>Tesla's Elon Musk explains why he needs that huge new comp package</t>
  </si>
  <si>
    <t>Musk has expressed concern about AI on numerous occasions, going on to sign a letter last year that called for a six-month pause on the development of advanced AI systems. A few months later, he launched xAI. Musk, who is neither a computer nor a cognitive scientist, has warned of the existential risks of a sentient AI, a sci-fi hypothetical that AI researchers have dismissed as lacking in scientific evidence. Shares of Tesla have fallen more than 32% for the year. Contact Ian with tips and AI stories via email, ian.krietzberg@thearenagroup.net, or Signal 732-804-1223.</t>
  </si>
  <si>
    <t>https://finance.yahoo.com/news/teslas-elon-musk-explains-why-131949953.html</t>
  </si>
  <si>
    <t>Why Does Musk Keep Raising and Lowering Tesla Prices? Four Reasons</t>
  </si>
  <si>
    <t>Musk himself has sounded the alarm about the risk of a recession. During a Twitter Spaces conversation late last year, he called higher interest rates and lower demand for big-ticket items like cars a “double-whammy,” and said the company faced a choice.
“Do you want to grow unit volume, in which case you have to adjust prices downward? Or do you want to grow at a lower rate, or steady?” Musk asked, rhetorically. “My bias would be to say let's grow as fast as we can without putting the company at risk.”</t>
  </si>
  <si>
    <t>https://www.bloomberg.com/news/articles/2023-05-13/four-reasons-tesla-prices-keep-changing</t>
  </si>
  <si>
    <t>Musk may have to hurry. More Tesla: Analysts update Tesla stock outlook after yet another EV price change Cathie Wood buys $35 million of beaten-down tech stock Analyst reveals new Tesla price target, Mag 7 risk as shares extend slump Key analysts, such as Wedbush's Dan Ives, a longtime Tesla bull, are starting to question Musk's communication strategy. And high-profile investors, such as Ross Gerber of Gerber Kawaski, the Los Angeles investment firm, have called for a new Tesla board that can keep the vocal CEO from undermining the group's core business.</t>
  </si>
  <si>
    <t>Musk warned investors in January that the company is “between two major growth waves.” The first was fueled by the Model 3 sedan and Model Y sport utility vehicle, and the next is expected from the launch of a cheaper next-generation vehicle slated to start production late next year.
With that next-gen car a ways off, some analysts fear that Tesla’s outlook for a “notably lower” growth rate this year may actually manifest in no growth at all in the first quarter.
Emmanuel Rosner of Deutsche Bank cut his deliveries estimate twice in the matter of just over two weeks last month. He now expects the company sold around 414,000 cars in the quarter, down about 2% from a year ago.</t>
  </si>
  <si>
    <t>Musk, who cofounded OpenAI more than eight years ago, maintains an ongoing feud with Altman and is actively suing his former partner over an alleged breach of contract. OpenAI did not respond to a request by Fortune for comment. Knight's departure raises concerns. As growth at Tesla's core car business has ground to a complete halt, investors have become more wary of Musk's less traditional management methods, like moving staff between his businesses as he sees fit.</t>
  </si>
  <si>
    <t>NIO Stock Analysis: Is the Risky Chinese EV Maker Worth a Speculative Buy?</t>
  </si>
  <si>
    <t>Nio (NASDAQ:NIO) has had a very bumpy road over the past five years. The company launched its IPO in 2018 at $6.28 and peaked out at $62.84 in 2021. That incredible move led to NIO stock?reaching an enterprise value of $91.4 billion, which was about 16 times its 2021 sales at the time. Fast forward a year later, and NIO stock has faced significant headwinds. The stock now trades around $6 per share after Nio reported a net loss of $624.6 million in the previous quarter. This clearly shocked investors, as the company also announced a plan to create a spin-off in its current battery production unit. While many may think this move could be a positive in terms of allowing the market to realize Nio’s full potential, it’s a move that has also raised concerns about supply chain control. Additionally, Nio’s fortunes are obviously tied to China’s economic health, a key factor that has impacted its overall stock performance. Once seen as Tesla’s (NASDAQ:TSLA) Chinese challenger, Nio is clearly trending lower. InvestorPlace - Stock Market News, Stock Advice &amp; Trading Tips For value investors, the question now is whether this high-growth stock is worth buying at these depressed levels. After all, the best time to buy long-duration assets is when no one else wants to own them. Let’s dive in. As the company offers electric sedans and SUVs at prices starting at $46,000, NIO has seen impressive growth delivery in recent years. However, supply chain issues and market pressures are making the company and its investors worry, as it has been leading them to slower deliveries. It also has reduced vehicle margins, which came from 20.1% down to 11% in the third quarter last year. Amid these challenges, the company decided to expand its battery-swapping station network, which was what stands out in outfit vehicle models. Despite being different from its competitors in the market, this also caused more costs and has contributed to more operating losses. While Nio’s challenges deepened as Tesla, it also hinted at sustained slow growth with aggressive price cuts. Despite having a $2.2 billion recent investment, Nio’s high losses are very impactful, and will surely lead to a further stock decline in the next months. Nio might be able to stabilize its deliveries and margins as this benefits from different economies of scale. Improved United States and China relations will be key to such a move, as stabilizing global markets can align this company’s valuation closely to Tesla’s once again. Moreover, if NIO trades 6 times its sales and can be able to maintain a CAGR of 12%, the company could potentially be a part of the trillion company club in 2050. That may be a stretch, but for the perma-bulls in this sector in 2021, that was the overwhelming narrative, given the demographic fundamentals driving the Chinese EV market. Nio is a company that seems up for the challenge, though risks certainly remain. Nio’s sustained growth in a competitive market is uncertain, and intense competition is heating up in the Chinese market. While these risks can be discouraging, I think any sort of accelerated delivery growth numbers could propel Nio into the global EV discussion once again. Currently, the stock is on the sidelines as investors focus on profitable names in this space. NIO’s growth is impressive, but concerns remain. China’s economic slowdown and US-China tensions may hinder domestic expansion and entry into the US market. Rising global interest rates also pose challenges for NIO’s substantial debt. Despite apparent value based on sales and a return to growth, Nio remains a speculative pick given the company’s persistent losses and uncertainties in the Chinese market. Investors should consider this stock in line with their risk tolerance, but the bull case is easy to understand. It’s usually a good thing to buy a long-term holding when no one else wants to. That’s the case with Nio right now.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The post NIO Stock Analysis: Is the Risky Chinese EV Maker Worth a Speculative Buy? appeared first on InvestorPlace.</t>
  </si>
  <si>
    <t>https://finance.yahoo.com/news/nio-stock-analysis-risky-chinese-132622723.html</t>
  </si>
  <si>
    <t>Will Nio Be a Trillion-Dollar Stock by 2050?</t>
  </si>
  <si>
    <t>Nio (NYSE: NIO) has taken investors on a wild ride since its public debut. The Chinese electric vehicle (EV) maker went public at $6.28 per American depositary share (ADS) on Sept. 12, 2018, and its shares rallied to an all-time high of $62.84 on Feb. 9, 2021. At its peak, Nio's enterprise value reached $91.4 billion, or 16 times the sales it would generate in 2021. But as of this writing, Nio trades at about $6 per share with an enterprise value of $12.1 billion -- which is just over 1 times the sales it's expected to generate in 2024. Let's see why this hot EV stock took a roundtrip back to its IPO price, if it's a bargain at these levels, and if it has a shot at becoming a trillion-dollar EV maker over the next few decades. Nio sells a wide range of electric sedans and SUVs, and its cheapest models start at around $46,000. It started delivering its first vehicles in 2018, and its deliveries have grown at an impressive rate over the following five years. Metric 2018 2019 2020 2021 2022 2023 Deliveries 11,348 20,565 43,728 91,429 122,486 160,038 Growth --* 81% 113% 109% 34% 31% Data source: Nio. *Deliveries started in 2018. However, Nio's deliveries decelerated in 2022 and 2023 as it grappled with supply chain constraints, macro headwinds, and the ongoing pricing war in China's EV market -- which was exacerbated by Tesla's?steep price cuts. That pressure also reduced its vehicle margins from a peak of 20.1% to just 11% in the third quarter of 2023. As Nio's vehicle margins shrank, it continued to expand its network of battery-swapping stations, which enable its drivers to swap out their depleted batteries for fully charged ones. That unique design differentiates Nio's vehicles from its competitors, but the high costs of building its battery-swapping networks caused it to rack up steep operating losses. From 2018 to 2021, Nio's operating margin improved from negative 180.1% to negative 12.4%, fueling hopes that it would eventually break even. Unfortunately, that figure dropped to negative 27.1% in 2022 -- and analysts anticipate a negative operating margin of 35.2% in 2023 when it posts its full-year earnings in late February or early March. For the full year, analysts expect Nio's revenue to rise 13% to 55.6 billion yuan ($7.8 billion) as its net loss widens from 14.6 billion yuan ($2.1 billion) to 18.6 billion yuan ($2.6 billion). That's a grim outlook for a company that ended its latest quarter with a high debt-to-equity ratio of 5.2. By comparison, Tesla -- which is firmly profitable -- ended its latest quarter with a much lower debt-to-equity ratio of 0.7. That red ink and high leverage could limit Nio's gains as long as interest rates stay elevated. In a best-case scenario, Nio could gradually stabilize its deliveries and margins as economies of scale kick in. Warmer relations between the U.S. and China could also drive the bulls back toward U.S.-listed Chinese stocks, and it could successfully expand into Europe and other overseas markets. If that happens, I believe the market could value Nio more closely to Tesla, which currently trades at 6 times its 2024 sales. If Nio trades at 6 times sales and steadily grows its revenue at a compound annual growth rate (CAGR) of 12% from $7.8 billion in 2023 to $166.7 billion in 2050, it could be worth $1 trillion by the final year. However, that's a pretty tall order because it would make Nio larger than today's Tesla -- which is expected to generate $117 billion in revenue in 2024. It also assumes Nio can stand out and keep growing in its saturated market. If Nio survives all those tests, it might have a shot at joining the 12-zero club -- but it's far too early to tell with over 200 EV makers (including the smartphone giants Xiaomi?and Huawei) carving up China's fragmented market. That rapid commoditization could flush out unprofitable underdogs like Nio. Nio's downside might be limited at these levels, but its stock could remain near its IPO price until it accelerates its deliveries and narrows its operating losses again. So instead of focusing on Nio's ability to become a trillion-dollar EV giant, investors should look for those green shoots to see if it can generate meaningful gains over the next few years.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January 16, 2024 ? Leo Sun has no position in any of the stocks mentioned. The Motley Fool has positions in and recommends Nio and Tesla. The Motley Fool has a disclosure policy.</t>
  </si>
  <si>
    <t>https://finance.yahoo.com/news/nio-trillion-dollar-stock-2050-112400165.html</t>
  </si>
  <si>
    <t>Nio Jumped on Big News Today: Is the Stock a Buy?</t>
  </si>
  <si>
    <t>Nio (NYSE: NIO) stock made big gains in Monday's trading. The Chinese electric vehicle (EV) company's share price closed out the daily session up 4.6%, according to data from S&amp;P Global Market Intelligence. Nio published a press release before the market opened today announcing that it was on track to receive a new round of investment funding from CYVN Holdings -- an Abu Dhabi-based holding company. Per the agreement, CYVN will invest $2.2 billion in Nio and receive 294 million shares of stock at a price of $7.50 per share. Despite the big pop today, Nio stock is still down significantly across 2023's trading. The company's share price has fallen roughly 14% year to date. Even more striking, the EV stock trades down approximately 87% from the lifetime high that it reached in February 2021. Nio stock now trades at roughly 1.9 times this year's expected sales -- a level that could potentially be considered quite cheap because the business has continued to grow its sales at an encouraging rate despite an unfavorable macroeconomic backdrop. But the injection of new capital from CYVN could also be viewed as a reminder that the company has been making much slower progress when it comes to its bottom line. While Nio's revenue jumped 46.6% year over year to reach roughly $2.61 billion in the company's most recent quarter, gross profit for the period came in at $208.8 million, representing a decrease of approximately 12% year over year. As a result of declining margins, the company's net loss for the period hit $624.6 million -- up 10.8% from the loss posted in last year's quarter. The new funding injection from CYVN represents a significant new vote of confidence from an institutional investor. On the other hand, the investment conglomerate's big purchase of new stock also highlights the fact that Nio's mounting losses have increased the company's need for outside funding. For risk-tolerant investors seeking ways to play China's large and growing EV market, Nio stock could be a worthwhile portfolio addition. But if you don't have above-average risk tolerance, it probably makes more sense to remain on the sidelines right now.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Keith Noonan has no position in any of the stocks mentioned. The Motley Fool has positions in and recommends Nio. The Motley Fool has a disclosure policy.</t>
  </si>
  <si>
    <t>https://finance.yahoo.com/news/nio-jumped-big-news-today-213400536.html</t>
  </si>
  <si>
    <t>Why Nio Stock Is Surging Today</t>
  </si>
  <si>
    <t>Nio (NYSE: NIO) stock was making big gains in Tuesday morning trading, up 8.2% as of 11:30 a.m. ET, according to data from S&amp;P Global Market Intelligence. According to a report from Reuters, China's large government-owned banks are making moves to support the country's currency. The news helped power broad-based gains for Chinese stocks, and the electric vehicle (EV) company is benefiting from the bullish momentum. China's economy has performed unevenly as that country has emerged from challenges created by the coronavirus pandemic. While the government in Beijing has made moves to support the country's property sector, it has been more cautious than many investors and analysts would like when it comes to supporting the broader economy with stimulus initiatives. The challenging macro backdrop has contributed to poor performances for Nio and other China-based stocks over the last year, but it looks like measures are being taken to provide some support. According to an article published by Reuters Monday, China's top state-owned banks are making moves to strengthen the yuan -- its offshore currency. The banks have been buying up yuan and selling U.S. dollars in order to make shorting its currency more difficult and provide support for the stocks of China-based companies. Even with Tuesday's gains, Nio stock is still down roughly 42.5% over the last year and down 90% from the high that it set in early in 2021. The company's valuation has been heavily impacted by unfavorable macroeconomic conditions in China, but it's still not a low-risk investment even at its current level. Based on its expected sales for this year, Nio may look cheaply valued for a company that has returned to posting solid growth in quarterly revenues and vehicle deliveries. On the other hand, the business is still posting losses -- and its path to profitability remains speculative. Macroeconomic and geopolitical risks associated with the Chinese market further complicate the picture. If the country's government provides additional economic support, Nio's rally could continue -- but there's little visibility with regard to what might happen on that front. For risk-tolerant investors looking for rebound plays in the EV market, Nio could be a worthwhile buy at its current share price. But if you're not comfortable with the added risk factors that come with Chinese stocks, this EV maker probably isn't a good fit for your portfolio.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t>
  </si>
  <si>
    <t>https://finance.yahoo.com/news/why-nio-stock-surging-today-173523743.html</t>
  </si>
  <si>
    <t>NIO Stock Analysis: Why ‘Buying the Dip’ Could Be a Big Mistake</t>
  </si>
  <si>
    <t>Nio (NYSE:NIO) has slid back to single-digit prices, but check your NIO stock analysis before jumping in at today’s multi-year lows. Shares in the China-based electric vehicle manufacturer may be cheap but it’s debatable whether they are a bargain. There are reasons why the stock now trades at low prices. That’s not to say a Nio recovery is impossible. After all, with the stock back at levels last hit right before the start of the early-2020s EV stock boom, it may not take much in the way of operational improvement to drive one. However, based on the facts, not only does a rebound appear very questionable. Further price declines are not out of the question. Four years ago, NIO went from near zero to EV stock hero, as electric vehicle proliferation took off in the company’s home market, resulting in a strong surge in sales growth. InvestorPlace - Stock Market News, Stock Advice &amp; Trading Tips But since 2022, between the impact of China’s Covid lockdowns, and the post-lockdown sluggish recovery of the Chinese economy, sales growth has slowed down considerably. Operating losses have increased, causing new-capital raises and shareholder dilution. Hence, while not at “zero,” NIO stock has long since lost his hero status. Once trading for prices above $60 per share, the stock now trades for around a tenth of this high-water mark. Some bottom-fishers may sense opportunity if current perceptions of this EV stock being a lemon prove too short-sighted. Unfortunately, no matter how much one may hope for such an outcome, it remains difficult to be confident about this happening. For instance, based on the latest Nio vehicle delivery data, the company is most definitely not in recovery mode. During January, deliveries fell 44.2% compared to December. That’s not all. There are other factors that are keeping me bearish in my NIO stock analysis. Sure, maybe it’s not fair to judge Nio’s prospects, simply because of poor delivery performance during one particular month. I’ll also concede that the EV maker has big plans for 2024, including the launch of a lower-priced vehicle brand in China (Alps). Nio also has plans to launch a lower-priced brand (Firefly) for the European market in 2025. Yet while Nio hasn’t given up on becoming a larger force in the global EV market, I wouldn’t assume these big plans guarantee a big recovery. Far from cooling down, China’s EV price wars are still heating up. Large players in the Chinese EV industry can afford to keep going on the offensive. For Nio, however, this means it’ll have to go further on the defensive, by lowering its own vehicle prices in response. This could outweigh the positive impact of increased vehicle production/sales, leading to continued low gross margins, and high operating losses/cash burn. In short, it’s reasonable to assume in our NIO stock analysis that shares are at risk of another round of declines. If lackluster sales and high losses persist, forget about shares merely languishing. Instead, count on NIO experiencing another round of price declines. As I recently pointed out, it’s possible that Chinese Government intervention is helping to provide support for NIO stock. However, this short-term fix will only last so long. Eventually, this “intervention” will dry up. This, coupled with investors becoming further disheartened by the company’s poor fiscal performance, not to mention disheartened by the prospect of continued shareholder dilution via capital raises, could send shares sinking back to their 52-week low ($5.30 per share). Or worse, down to prices deep in “penny stock territory,” or under $5 per share. With this in mind, there’s one clear takeaway from the latest NIO stock analysis: still a falling knife, and in no way a bottom-fisher’s buy, stay out of the way! NIO stock earns a D rating in Portfolio Grader.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 “America’s Top Trader” Issues A.I. Code Red: Act Now or Miss Out</t>
  </si>
  <si>
    <t>https://finance.yahoo.com/news/nio-stock-analysis-why-buying-112000433.html</t>
  </si>
  <si>
    <t>Stay Away From NIO Stock, Even at These Rock-Bottom Prices</t>
  </si>
  <si>
    <t>Nio (NYSE:NIO) stock has fallen below $6 per share, levels not seen since before the 2020 “EV stocks” bubble. “EV stock mania” caused a surge in this penny stock during 2020 and 2021 driving it north of $60 per share. With prices at multi-year lows, some may consider buying this Chinese EV maker. My answer to this question is a resounding “no.” While NIO may be back in low-price territory, unfortunately this stock isn’t exactly in bargain or oversold territory. Rather, there’s a good reason why you can get at such rock-bottom prices. Nio’s fundamentals/prospects have deteriorated. With this, additional price declines appear inevitable. The deflating of the above “EV stocks” bubble helped to explain most of Nio’s downfall. However, more recent declines, such as its move back toward “penny stock territory,” can be attributed to unfavorable Chinese EV industry trends. InvestorPlace - Stock Market News, Stock Advice &amp; Trading Tips Chinese EV demand first took a big hit during China’s 2022 “Zero Covid” lockdowns. In 2023, these lockdowns ended, but as the Chinese economy has made a sluggish recovery, so too has EV demand. Throughout last year, there was talk of the company gearing up for a late-year resurgence in production and deliveries. This likely helped to provide some price support for NIO stock. However, this expected “growth resurgence” failed to fully arrive. Although delivery numbers picked up, total deliveries for the year (160,038) came in far lower than initial estimates (250,000). Even worse, coupled with less-than-anticipated growth was another big negative: falling margins. Softening EV demand resulted in a price war among Chinese EV makers. Nio entered this price war with disastrous results, as seen in the company’s latest financials. As I have discussed recently, the increase in net losses/cash burn has led to Nio pursuing layoffs and a spinoff of its battery business. Given how far NIO stock has fallen from its high-water mark, you may assume that all of the aforementioned negatives have been baked into its valuation. However, the situation here may be poised to go from okay to bad to worse. Recent guidance updates from Tesla (NASDAQ:TSLA), a major competitor to Nio in the Chinese EV market, suggest that slower growth will persist for the EV market leader in the foreseeable future. In turn, this may mean Tesla continues to make aggressive price cutting moves, especially in China. This is likely bad news for Nio, in terms of both market share growth and margins. Even with the layoff/battery spinoff efforts, high losses may carry on. Yes, Nio did just recently receive a $2.2 billion investment from an investment firm (CYVN Holdings) affiliated with the Government of Abu Dhabi. They could leave the company well-capitalized in the near-term. But unless conditions improve, Nio may have to once again tap into external funding sources, as InvestorPlace’s Michael Que recently argued. Doing so will cause shareholder dilution. This will likely additionally pressure the stock, causing it to spiral down to even lower price levels. Even as the challenges continue to plague the Chinese EV market, the long-term growth potential has not gone away. However, once the current headwinds fade, we can expect the EV companies that already dominate the market to benefit the most. That’s not to say weaker names like Nio have zero chance of turning things around. In time, this company could get back into high-growth mode, and back on a path to profitability. The issue is that, between now and when a comeback (possibly) takes shape, lower-quality names like NIO could experience continued price declines. There’s little reason to dive into NIO stock at under $6 per share. A move to $5, $4, or even less per share may be in the cards. As I recently suggested, stick with the better Chinese EV stocks, and just say no to Nio. NIO stock earns a D rating in Portfolio Grader. On the date of publication, neither Louis?Navellier nor the InvestorPlace Research Staff member primarily responsible for this article held (either directly or indirectly) any positions in the securities mentioned in this article.</t>
  </si>
  <si>
    <t>https://finance.yahoo.com/news/stay-away-nio-stock-even-112200579.html</t>
  </si>
  <si>
    <t>NIO Stock Warning: Steer Clear of the Slow Slide</t>
  </si>
  <si>
    <t>Nio (NYSE:NIO), which at one time traded for as much as $62.84 per share, now trades for under $5 per share, putting NIO stock firmly in penny stock territory. However, investors have rightfully bailed this China-based EV manufacturer. I’m referring to more than just fair weather fans of the stock. As InvestorPlace’s Eddie Pan reported last week, Baillie Gifford, one of Nio’s largest institutional shareholders, sold nearly 84% of its position. This is not surprising. The company’s growth has continued to decelerate. Looking at the latest results and delivery numbers, it’s clear that this trend isn’t likely to reverse course anytime soon. Back in January, I discussed how Nio had a utterly lackluster 2023. As you may recall, the EV maker hyped up a late-year growth resurgence that never happened. Full-year deliveries fell far short of initial forecasts. InvestorPlace - Stock Market News, Stock Advice &amp; Trading Tips If that wasn’t bad enough, rising competition in the Chinese EV market had a negative impact on operating performance as well. After first trying to be a conscientious objector to the EV price wars, Nio eventually entered them. This may have helped to stabilize sales, yet it also led to declining margins and widening losses. Given Baillie Gifford disclosed its reduced NIO stock position in late March, it’s possible that the firm decided to bail on its position following the company’s Q4 and full year 2023 earnings release early last month. Although Nio reported year-over-year deliveries growth of 30.7% in 2023, net losses came in at nearly $3 billion. This represented a 43.5% increase compared to reported losses in 2022. During the first quarter of 2024, Nio reported a big sequential drops in vehicle deliveries during both January and February. While monthly deliveries bounced back in March, this is hardly cause for celebration. Nio’s monthly deliveries may be stabilizing, but don’t assume this will help drive a comeback for NIO stock. With deliveries growth falling far short of initial forecasts during Q1 2024, revenue growth is likely to underwhelm as well. As for the quarters ahead, it’s important to note that Chinese industry growth is expected to decelerate further during 2024. Add in other negatives, like competitive challenges, and it’s hard to see the company meeting analyst consensus ($9.74 billion) for 2024 sales, but less beating it. With sufficient top-line growth, narrowing losses is going to be difficult. Cost cutting efforts will only do so much. As high losses persist, much like with other struggling early-stage EV companies, Nio’s cash position may keep dwindling. I wouldn’t worry about Nio experiencing a “game over” moment. A major backer, Abu Dhabi’s CYVN, may once again be willing to invest billions more into the company. However, this would mean more shareholder dilution. Poor fiscal performance and dilution have been the two factors driving much of NIO’s slow and steady declines over the past year. As these issues fail to go away, expect more of the same when it comes to price performance trends with NIO. Baillie Gifford was at one time very bullish on Nio’s long-term prospects. As seen in this investor slide deck, the Scotland-based investment firm believed that this upstart was on track to sell millions of vehicles annually by the start of the next decade. However, with Baillie bailing, it’s clear that they no longer believe in this thesis. Chances are, they have come to a similar conclusion as stated above. Weak-to-zero growth, coupled with high operating losses and cash burn, followed by shareholder dilution, will result in this stock slinking to lower prices. With this in mind, here’s the verdict: follow the lead of this institutional investor. Sell NIO stock if you own it. If you’ve yet to buy it, avoid it. On the date of publication, Thomas Niel did not hold (either directly or indirectly) any positions in the securities mentioned in this article. The opinions expressed in this article are those of the writer, subject to the InvestorPlace.com Publishing Guidelines. Thomas Niel, contributor for InvestorPlace.com, has been writing single-stock analysis for web-based publications since 2016. The #1 AI Investment Might Be This Company You’ve Never Heard Of Musk’s “Project Omega” May Be Set to Mint New Millionaires. Here’s How to Get In. It doesn’t matter if you have $500 or $5 million. Do this now.</t>
  </si>
  <si>
    <t>https://finance.yahoo.com/news/nio-stock-warning-steer-clear-105000764.html</t>
  </si>
  <si>
    <t>NIO Stock Reality Check: The Case for Caution in a Volatile EV Market</t>
  </si>
  <si>
    <t>Nio certainly faces a number of competitive challenges amidst dominant market players. While Nio’s monthly delivery figures may initially impress, closer examination reveals less-than-stellar EV sales. My NIO stock forecast is conservative, as I think other major players may simply be better bets in this environment. A stock’s decline doesn’t guarantee better returns over time, sometimes companies like Nio can continue to see stagnation, particularly when their previous run-up was so incredibly volatile. InvestorPlace - Stock Market News, Stock Advice &amp; Trading Tips Over the past year, the electric vehicle (EV) industry faced challenges like demand drops, prompting price cuts and hybrid model shifts. While NIO stock has seen a slight bump of late, it’s clear that the longer-term trend around this stock has been generally negative. Despite recent positive developments, analysts’ optimism toward Nio isn’t surprising. Analyst forecasts average upside of more than 80% to $10.55 within a year. However, varied opinions on the stock remain, with 6 buy ratings and 4 holds. Additionally, all 10 analysts predict an upside from Nio’s most recent price of $5.70 per share, with diverse targets ranging from $8.00 to $18.70. Although analysts show optimism, Nio’s stock sees green only on the one-week chart, up 4.68%. Over the past month and the past year, it’s been down big. I’m not sure this trend will reverse anytime soon. Nio’s dynamic strategy contrasts with mixed operational outcomes. The company’s third-quarter unaudited results showed a 47% increase in vehicle sales to 17.41 billion RMB ($2.38 billion), amidst industry price battles. Yet, the company faced a 25% rise in operating losses to $663.9 million compared to the previous year. Despite typical losses during growth phases, Nio’s increasing losses imply an ongoing early-stage business model development, heightening risk. In the upcoming years, investors needed to monitor equity dilution, where a company issues more shares for financing. Although this can aid survival, it might lead to underperformance by diminishing current shareholders’ future earnings claims. Nio’s price-to-sales ratio — at less than 2x — is notably lower than U.S. rivals like Tesla (8.6x) and Rivian (4.7x). That may certainly be compelling for some growth-at-a-reasonable-price investors, as a relative value trade. However, it’s my view that geopolitical risks out of China and a weaker-than-expected growth outlook over the next year makes this stock too risky to own here. While Nio’s low price may seem attractive, uncertainty persists, warranting a cautious approach until further data emerges.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The post NIO Stock Reality Check: The Case for Caution in a Volatile EV Market appeared first on InvestorPlace.</t>
  </si>
  <si>
    <t>https://finance.yahoo.com/news/nio-stock-reality-check-case-153828357.html</t>
  </si>
  <si>
    <t>The NIO Nightmare: 3 Reasons to Sell and Avoid This Once-Promising EV Stock</t>
  </si>
  <si>
    <t>Nio Inc (NYSE:NIO) is a Chinese EV company focused on the premium segment. Its stock has fallen almost 90% from its all-time highs in 2021 and is still over 37% below its IPO price. Year-to-date, the stock has fallen over 25%. At its current price, it looks like it’s trading at a discount. But here are three reasons to stay away from the stock Despite sales growing over 30% YoY in 2023, we need to consider the fact that the overall Chinese EV market expanded by 38%. Its market share is now 2.1% and sells a fraction of the cars compared to established competitors such as Tesla and BYD. InvestorPlace - Stock Market News, Stock Advice &amp; Trading Tips One reason Nio fell behind is that it refused to lower prices. With other premium leaders such as Tesla lowering costs, Nio remains stubborn and, as a result, is failing to meet all sales targets. In Q3, it missed revenue estimates by $50 million and missed the 250,000 vehicles target for 2023 by 36%. Most dangerously, Nio operates in the premium segment in China when the economy is stagnating. Previously, the economic slowdown did not seriously affect China’s high-end consumers. However, that’s changing as housing prices continue to fall in China, where most people have a significant amount of their wealth in houses. As a result, market data and sales for luxury items are declining. With Nio’s growth falling behind its financials and sales remaining much worse than its peers, there is no reason that it can justify its current valuation. As the market became more competitive, Nio’s margins started to decline. In Q3 2023, it was only 11%, compared with the 20%+ margins it saw in 2021. The company burns roughly half a billion of cash every quarter and has relied on shareholders to bail them out. It initiated a secondary offering in 2022 which increased shares outstanding by 33%. Recently, it relied on an Abu Dhabi fund that diluted shares by another 300,000 at $7.5 which was below market value. As Nio injects more capital from other shareholders just to survive, existing stockholders will see the value of their holdings decrease. With its financials still bleak, investing now seems like a sure way to lose money. NIO stock is no longer the Chinese EV darling it once was. Too many promises were made, and too many promises went unfulfilled. The company is now getting attacked from all fronts, from tough competition to the slow Chinese economy. For shareholders, the company’s relatively high valuation versus its competitors makes it a risky bet. Most importantly, its financials continue to deteriorate and shares will likely continue to be diluted to keep the company afloat. Investing in Nio stock is extremely risky and not worth the risk since there are many more EV companies with good fundamentals and valuation. On the date of publication, Michael Que did not have (either directly or indirectly) any positions in the securities mentioned in this article. The opinions expressed in this article are those of the writer, subject to the InvestorPlace.com Publishing Guidelines. The researchers contributing to this article did not hold (either directly or indirectly) any positions in the securities Michael Que is a financial writer with extensive experience in the technology industry, with his work featured on Seeking Alpha, Benzinga and MSN Money. He is the owner of Que Capital, a research firm that combines fundamental analysis with ESG factors to pick the best sustainable long-term investments. The #1 AI Investment Might Be This Company You’ve Never Heard Of Musk’s “Project Omega” May Be Set to Mint New Millionaires. Here’s How to Get In. The post The NIO Nightmare: 3 Reasons to Sell and Avoid This Once-Promising EV Stock appeared first on InvestorPlace.</t>
  </si>
  <si>
    <t>https://finance.yahoo.com/news/nio-nightmare-3-reasons-sell-114700575.html</t>
  </si>
  <si>
    <t>Wed, Mar 20, 2024, 6:00 AM PDT</t>
  </si>
  <si>
    <t>NIO Inc. (NIO) Is a Trending Stock: Facts to Know Before Betting on It</t>
  </si>
  <si>
    <t>NIO Inc. (NIO) has been one of the most searched-for stocks on Zacks.com lately. So, you might want to look at some of the facts that could shape the stock's performance in the near term. Over the past month, shares of this company have returned -12.9%, compared to the Zacks S&amp;P 500 composite's +3.6% change. During this period, the Zacks Automotive - Foreign industry, which NIO falls in, has gained 7.1%. The key question now is: What could be the stock's future direction? While media releases or rumors about a substantial change in a company's business prospects usually make its stock 'trending' and lead to an immediate price change, there are always some fundamental facts that eventually dominate the buy-and-hold decision-making. Earnings Estimate Revisions Here at Zacks, we prioritize appraising the change in the projection of a company's future earnings over anything else. That's because we believe the present value of its future stream of earnings is what determines the fair value for its stock.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NIO is expected to post a loss of $0.33 per share for the current quarter, representing a year-over-year change of +21.4%. Over the last 30 days, the Zacks Consensus Estimate has changed +2.9%. The consensus earnings estimate of -$1.23 for the current fiscal year indicates a year-over-year change of +29.7%. This estimate has changed -25.1% over the last 30 days. For the next fiscal year, the consensus earnings estimate of -$0.81 indicates a change of +34% from what NIO is expected to report a year ago. Over the past month, the estimate has changed +105.7%.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#4 (Sell) for NIO. The chart below shows the evolution of the company's forward 12-month consensus EPS estimate: 12 Month EPS Revenue Growth Forecast Even though a company's earnings growth is arguably the best indicator of its financial health, nothing much happens if it cannot raise its revenues. It's almost impossible for a company to grow its earnings without growing its revenue for long periods. Therefore, knowing a company's potential revenue growth is crucial. For NIO, the consensus sales estimate for the current quarter of $1.56 billion indicates a year-over-year change of +0.2%. For the current and next fiscal years, $9.58 billion and $15.86 billion estimates indicate +23% and +65.6% changes, respectively. Last Reported Results and Surprise History NIO reported revenues of $2.41 billion in the last reported quarter, representing a year-over-year change of +3.4%. EPS of -$0.45 for the same period compares with -$0.51 a year ago. Compared to the Zacks Consensus Estimate of $2.29 billion, the reported revenues represent a surprise of +5.39%. The EPS surprise was +11.76%. Over the last four quarters, NIO surpassed consensus EPS estimates two times. The company topped consensus revenue estimates just once over this period.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 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NIO is graded D on this front, indicating that it is trading at a premium to its peers. Click here to see the values of some of the valuation metrics that have driven this grade. Bottom Line The facts discussed here and much other information on Zacks.com might help determine whether or not it's worthwhile paying attention to the market buzz about NIO. However, its Zacks Rank #4 does suggest that it may underperform the broader market in the near term.</t>
  </si>
  <si>
    <t>https://finance.yahoo.com/news/nio-inc-nio-trending-stock-130016027.html</t>
  </si>
  <si>
    <t>NIO to Get $2.2B Investment From Abu Dhabi Government Fund</t>
  </si>
  <si>
    <t>NIO Inc. NIO signed a deal to receive an investment of $2.2 billion from CYVN Holdings LLC, an Abu Dhabi government fund.The automaker secured the investment while struggling with damping electric vehicle (EV) sales and profitability due to the price war started by Tesla. In an effort to boost efficiency, Nio slashed one-tenth of its workforce and deferred non-core projects.Per NIO, the transaction is expected to close in the last week of December. Upon the completion of the transaction, CYVN will own 20.1% of the company's total issued and outstanding shares. Both parties are subject to a few lock-up arrangements for six months after the completion of the transaction, NIO added.The latest transaction will make CVYN the largest single shareholder of NIO. However, William Li, founder and chief executive of NIO, will retain the maximum voting power.CVYN will subscribe to 294 million newly issued Class A ordinary shares, priced at $7.50 per share. It will be entitled to nominate two directors to the board.In July, CVYN invested $738.5 million in NIO. With the completion of that transaction, CVYN owned a total of 7% of NIO’s total outstanding shares.During the latest reported quarter, the Chinese automaker incurred a net loss of $624.6 million, which widened 8% year over year. Vehicle margin in the third quarter declined to 11% from 16.4% recorded in the year-ago period. Widening losses and price cuts by competitors forced Nio to lower its prices for all models. NIO currently carries a Zacks Rank #2 (Buy).Some other top-ranked players in the auto space are Volvo VLVLY, Stellantis N.V. STLA and BYD Company Limited BYDDY. While VLVLY and STLA sport a Zacks Rank #1 (Strong Buy) each, BYDDY carries a Zacks Rank #2 at present. You can see the complete list of today’s Zacks #1 Rank stocks here.The Zacks Consensus Estimate for VLVLY’s 2023 sales and earnings indicates year-over-year growth of 4.2% and 70.6%, respectively. The EPS estimates for 2023 and 2024 have increased 8 cents and 7 cents, respectively, in the past seven days.The Zacks Consensus Estimate for STLA’s 2023 sales and earnings indicates year-over-year growth of 12.3% and 10.5%, respectively. The EPS estimate for 2024 has increased 4 cents in the past 60 days.The Zacks Consensus Estimate for BYDDY’s 2023 sales and earnings indicates year-over-year growth of 34.2% and 74.7%, respectively. The EPS estimates for 2023 and 2024 have increased 59 cents and 55 cents, respectively, in the past 60 days.</t>
  </si>
  <si>
    <t>https://finance.yahoo.com/news/nio-2-2b-investment-abu-185800759.html</t>
  </si>
  <si>
    <t>NIO, XPeng (XPEV) &amp; LI Auto (LI) Provide Q1 Delivery Update</t>
  </si>
  <si>
    <t>NIO Inc. NIO, XPeng Inc. XPEV and Li Auto LI, the three China-based smart electric vehicle (EV) firms, recently reported their respective delivery update for the month of March and the first quarter of 2024.In March 2024, Nio delivered 11,866 vehicles, comprising 6,737 premium smart electric SUVs and 5,129 premium smart electric sedans. The deliveries rose 14.3% year over year and 45.9% from the month of February. However, the EV company delivered 30,053 units in the first quarter of 2024, down 3.2% year over year. As of Mar 31, 2024, NIOâ€™s cumulative vehicle delivery is pinned at 479,647 units.Nio started deliveries of its 2024 ES8, ES6, EC7, EC6 and ET5T in March 2024. It aims to begin the deliveries of the 2024 ES7, ET7 and ET5 in the second quarter of 2024. Shares of NIO and XPEV have plunged 52.7% and 29.5%, respectively, over the past year.  Zacks Investment Research NIO carries a Zacks Rank #4 (Sell) at present.</t>
  </si>
  <si>
    <t>https://finance.yahoo.com/news/nio-xpeng-xpev-li-auto-134000916.html</t>
  </si>
  <si>
    <t>Nio Rises on Cost Cuts Despite Falling Behind Its Sales Goals</t>
  </si>
  <si>
    <t>Nio Inc. reported a quarterly loss and an outlook on revenue and electric-vehicle deliveries that missed estimates, while the company is working on further cost-cutting and sales-boosting measures.
 The Chinese EV maker now projects revenue of up to 16.7 billion yuan ($2.3 billion) in the three months through December, short of the 21.4 billion yuan average estimate from analysts. It expects to sell as many as 49,000 vehicles in the quarter — well below analysts’ average forecast of 59,426.
 Once considered one of the brightest rising stars in China’s EV market, Nio has yet to post a profit and is falling behind its targets. It had a goal of shipping 250,000 EVs this year, but through November it had only shipped 142,026.
 “We have identified opportunities to optimize our organization, reduce costs and enhance efficiency,” Chief Executive Officer William Li in the statement. He added that management is “confident in Nio’s long-term competitiveness.”
 The EV manufacturer will cut or postpone projects that cannot improve the company’s financial performance in three years, Li said in an earnings call on Tuesday. For example, it will continue in-house development on cells, battery materials and packs, but will outsource production. Together with recent headcount cuts, Nio is looking to reduce expenses by around 2 billion yuan in 2024.
 The company cut 10% of its workforce in November and has considered spinning off non-core businesses to reduce costs, even after an Abu Dhabi government-backed investment fund injected nearly $740 million in June in return for a 7% stake. Nio also sold $1 billion of convertible bonds in September, and Bloomberg News reported it was considering raising a further $3 billion from investors.
 In addition to its long-term investment for core technologies, Nio will also continue to develop its sales and service networks, which is an area where the company is adding staff. Currently, it has around 5,700 workers in sales, with more than 3,000 of these being new hires.
 Nio’s New York-listed shares rose 3.7% at 10:34 a.m. after the company executives detailed the cost reduction plans. The stock has declined more than 20% this year Nio fell 69% in 2022 and 35% in 2021 after surging more than 1,000% in 2020.
 Nio, founded in 2014, has splashy showrooms with exclusive lounge-like spaces called Nio Houses where EV owners get complimentary beverages and can join social events. Other membership-like benefits include free battery-swapping, charging and roadside assistance.
 The Shanghai-based company is striking deals with rivals to boost revenue. It recently signed agreements with Chongqing Changan Automobile Co. and Geely Automobile Holdings Ltd. to partner on battery-swapping technology. The company will not rule out the possibility to separately fund or list its power swap business, Li said.
 Third-quarter revenue rose 47% from a year earlier to 19.1 billion yuan. Vehicle margin, which measures the profitability of its most recent car sales, returned to double digits in this quarter. The company sees that measure improving to 15% in the fourth quarter and as much as 18% in 2024, according to the earnings call.
 Nio also said it will pay 3.2 billion yuan to acquire manufacturing equipment and assets from Anhui Jianghuai Automobile Group Corp., which has helped produce the company’s EVs. Nio has just been approved by the government to make automobiles independently. The overall manufacturing costs will be reduced by around 10% if Nio takes production fully in-house, Li said.</t>
  </si>
  <si>
    <t>https://www.bloomberg.com/news/articles/2023-12-05/nio-falls-behind-on-sales-with-revenue-outlook-missing-estimates</t>
  </si>
  <si>
    <t>Huaweiâ€™s EV Is Chinaâ€™s No. 1 Among Upstarts for Second Month</t>
  </si>
  <si>
    <t>Nio Inc., which delivered just 8,132 cars, down almost 20% month-on-month. It also poses a threat for other still-young electric carmakers like Li Auto, Nio</t>
  </si>
  <si>
    <t>https://finance.yahoo.com/news/huawei-ev-china-no-1-055117339.html</t>
  </si>
  <si>
    <t>NIO is a meme stock that has also lost its appeal as the one to watch for the weak, and further risks of capital depreciation I feel are very real. It has already lost 47.96% of its value over the past year, and it seems likely that it will drop further due to the structural weaknesses in China and its shaky fundamentals. I therefore recommend that investors steer clear of NIO, and also designate it as one of those meme stocks to sell. Source: Jeppe Gustafsson / Shutterstock.com Polestar Automotive (NASDAQ:PSNY) has drawn attention in the electric vehicle space but faces challenges in maintaining its stock value. Highlighting this, its share has dropped 83.09% in value over the past five years.</t>
  </si>
  <si>
    <t>Not everything is working to Tesla's advantage. There are matters that should concern prospective shareholders. Here are four top challenges at this time. 1. Elon Musk draws sometimes contrasting reviews There was a time when Chief Executive Officer Elon Musk was lauded as visionary who was saving the world by mainstreaming clean, environmentally friendly automobiles. Perhaps, not as much now. Ever since his 2022 acquisition of Twitter and subsequent questions about certain kinds of online speech, Musk has been a bit in the hot seat. It's not a stretch to wonder if his well-publicized comments may sometimes be adversely impacting Tesla stock's price. 2. Not enough owner-support infrastructure Most Tesla owners love their cars. But owning them isn't always convenient. There's a distinct lack of ways to charge their batteries away from home. As Motley Fool's own research indicates, there are only 1,974 Tesla charging stations supporting 21,852 Supercharger ports peppered across the United States, and most of those are found in more metropolitan areas. For perspective, the National Association of Convenience Stores estimates there are on the order of 145,000 gasoline filling stations in the U.S., each with several pumps that can fill up a car's gas tank in a matter of minutes. Things aren't remarkably different outside of the United States either. For anyone driving a Tesla on a lengthy trip, it takes quite a bit of careful planning.</t>
  </si>
  <si>
    <t>Is This Good or Bad News for Rivian and Lucid?</t>
  </si>
  <si>
    <t>Now, Hertz has begun to sell off about 20,000 EVs -- roughly a third of its EVs. But it's the reasoning behind the sell-off that's bad news for Rivian and Lucid. Hertz said that weak demand, steep depreciation, and high repair costs forced its hand. None of that bodes well for the EV industry's effort to supplant internal combustion engines, and it's bad news for Rivian and Lucid, which have been hoping for stronger demand. Yet another example of bad news is Toyota's overall reluctance to push into EVs. In fact, Toyota Chairman Akio Toyoda, who was previously the automaker's president and CEO, recently said he believes that fully electric vehicles will at best only even achieve a 30% market share, while internal combustion engines, hybrids, and hydrogen fuel cell vehicles will split the rest of the market. If Toyoda is correct, that would be extremely bad news for the long-term visions of Rivian and Lucid. What investors should take away from this as they keep an eye on the auto industry's trends is that headlines touting any rival's big EV plans aren't bad news for pure EV plays such as Rivian and Lucid -- they're good news. The bad news is when companies decide to pull back on their EV investments because they are relying on their internal combustion offerings to offset the weaknesses in their EV segments. These EV start-ups are competing with the industry to bring down battery costs and tackle the challenges of deploying a robust charging infrastructure. In short, Rivian and Lucid shareholders should be cheering Hyundai's splashy EV investment plans, and hoping for similar announcements from other major automakers.</t>
  </si>
  <si>
    <t>https://finance.yahoo.com/news/good-bad-news-rivian-lucid-183300118.html</t>
  </si>
  <si>
    <t>Electric Vehicle Stocks Are In Shambles</t>
  </si>
  <si>
    <t>Nowhere to Hide
It’s cold comfort for Tesla investors enduring their worst start to a year yet, but the EV winter walloping the carmaker’s shares is sparing none of its peers.
Tesla’s year-to-date loss of market capitalization has reached $116 billion after Elon Musk added more price cuts and a nonsensical demand for another stock award to the litany of other concerns about the now No. 2 seller of electric vehicles.
Tesla’s shares closed Thursday at their lowest since Nov. 9. Rivian Automotive’s stock is faring similarly after the Amazon-backed maker of electric pickups, SUVs and vans reported disappointing deliveries early this month — a common theme across the sector. VinFast was the latest to come up short, saying Thursday that it delivered 34,855 vehicles last year, well shy of the 45,000 to 50,000 range the manufacturer had forecast. The market cap of the carmaker owned by Vietnam’s richest man, Pham Nhat Vuong, has plunged to $13 billion. For a fleeting moment less than five months ago, this was a $190 billion company. China’s Nio, Xpeng, and Leapmotor all missed their annual sales targets for a second straight year. Nio’s US-listed shares have been battered the most of the three — they’re trading at the lowest since June 2020 — but Xpeng and Leapmotor are slumping, too.
In Europe, Polestar is becoming more of a drag on its affiliate Volvo Car. After Polestar released disappointing preliminary results last week, analysts at Swedish bank SEB scrubbed the entirety of the value they were attributing to the spun-off company.
And in the US, the electric-vehicle SPAC bubble continues to burst. Lucid is trading at an all-time low after the luxury EV maker produced just over 8,400 cars last year, in line with a forecast the company cut twice. It’s lost enormous sums on each vehicle it has managed to make.
Fisker shares also are at a record low. CEO Henrik Fisker is ditching a direct-to-consumer sales strategy and seeking dealer partners after selling less than half as many Ocean EVs last year as were produced. The National Highway Traffic Safety Administration opened a defect investigation into the Ocean’s braking performance this month. In November, the company warned there were material weaknesses in its financial reporting.
Two commercial EV makers that went public by merging with special purpose acquisition companies also are in dire straits. Nikola produced all of 42 trucks last year and is now worth less than $720 million. Canoo is still scraping by, more than a year and a half after issuing a going-concern warning, though its stock is yet another at an all-time low.
As Bloomberg’s Detroit bureau chief David Welch wrote in this space a week ago, EVs are no flash in the pan. Sales are going to keep growing, but the degree of slowdown we’re seeing in many markets has drastically shrunk newer entrants’ margin for error.</t>
  </si>
  <si>
    <t>https://www.bloomberg.com/news/newsletters/2024-01-19/ev-stocks-are-in-shambles-everywhere-you-look</t>
  </si>
  <si>
    <t>Of course, high production capacity cuts both ways. It’s great to have when the economy is humming and demand is strong, and not so good in times of turbulence.
In the second half of last year, Tesla was making tens of thousands more vehicles than it delivered each quarter. Blogs that aggregate the company’s listings of vehicles online show that inventory continues to build.
The 15-day supply of vehicles in inventory that Tesla reported for the first quarter is relatively healthy by industry standards. But the way this figure has trended — it’s at the highest since the start of the pandemic, even after all the recent price cuts — isn’t encouraging.
“Tesla is clearly transitioning from being supply constrained (where delivery volumes grow in line with production capacity and prices increase) to being demand constrained (where prices fall to stimulate demand and production outpaces delivery),” Toni Sacconaghi, a Bernstein analyst with a sell rating on the stock, wrote in a May 1 report.</t>
  </si>
  <si>
    <t>Of course, that claim didn’t hold up. Tesla has cycled through several iterations of hardware for its Autopilot system since then, even ditching the radar sensors that Musk said years earlier would have prevented a fatal crash.
Tesla caught criticism from car owners a couple years ago for initially trying to charge for retrofitting hardware, then relented. The reason consumers were upset was clear: Musk had already charged many of them for self-driving capability he said the company would deliver sometime in the future, and had claimed their cars already had the hardware that would be needed.
Now, it appears Tesla is going to further test the patience of its customers. During the company’s latest earnings call, Musk spoke at length about yet another new hardware set, referred to as Hardware 4. His message for Tesla owners with Hardware 3 amounted to a drastic departure from past promises.</t>
  </si>
  <si>
    <t>EV Deliveries Continue To Fall In China As The Competitive Battle Rages On</t>
  </si>
  <si>
    <t>On Monday afternoon, the China Passenger Car Association released February delivery figures. Upon the release of the data, shares of Nio Inc (NYSE: NIO) and XPeng Inc (NYSE: XPEV) were down about 8.3%. Li Auto Inc (NASDAQ: LI) tumbled nearly 14%. Even the EV king, Tesla Inc (NASDAQ: TSLA) suffered a share drop of 7%. So did BYD Company Limited (OTC: BYDDY), which dethroned Tesla in the fourth quarter of 2023 as the top EV maker, as its shares were off about 1% upon the news of February shipments. On Tuesday, Nio released its fourth quarter results that showed its losses widened as the EV battle in China continues to intensify.
EV Deliveries In China Continue To Fall
According to data from the China Passenger Car Association via Bloomberg, Tesla shipped 60,365 vehicles from its Giga Shanghai China factory. This was its lowest level since December 2022, translating to a drop of 16% month-on-month and a YoY decrease of 19%.
Even BYD observed its February sales tank 37% month-on-month to 122,311 units. This is also the lowest sales figures BYD reported since May 2022.
Li Auto reported it delivered 20,251 vehicles in February, translating to a YoY rise of 21.8%, but a month-on-month drop of 35% from January.
Nio delivered 8,132 cars in February, falling 19% from January and 33.11% from last year’s comparable quarter.
XPeng observed a 44.9% month-on-month drop in deliveries to 4,545 vehicles.
Nio reported dissapointing fourth quarter results and first quarter outlook.
Nio reported its fourth quarter revenue rose 6.5% YoY and 10.3% quarter-on-quarter to $2.4 billion. Despite better-than-expected sales, Nio reported a fourth quarter net loss of 5.4 billion yuan which brings its annual loss to about $ 2.9 billion. Annual deliveries fell short of its targets.
Unlike its rivals XPeng and Li Auto, which are now making money, Nio also hasn’t announced any major product launch plans for this year. However, Nio is expected to unveil a mass-market brand that would compete with Tesla, more precisely, its made-in-Shanghai Model Y. For the first quarter, Nio guided expects to hand over between 31,000 and 33,000 vehicle shipments, therefore forecasting a sharp fall of 34.1% to 38.1% compared to 2023’s fourth quarter deliveries that amounted to 50,045 EVs. Even Li Auto guided for a quarter-on-quarter slump of 24.1% in the January-March deliveries. Nio also guided for revenue of 11.1 billion yuan that is a far cry from analyst estimates.
The EV price war in China is raging as the competition continues to intensify, and only a few EV makers reached the profit shore, with many such as NIO having yet to break even.</t>
  </si>
  <si>
    <t>https://finance.yahoo.com/news/ev-deliveries-continue-fall-china-194935204.html</t>
  </si>
  <si>
    <t>On Monday afternoon, the China Passenger Car Association released February delivery figures. Upon the release of the data, shares of Nio Inc (NYSE: NIO) and XPeng Inc (NYSE: XPEV) were down about 8.3%. Li Auto Inc (NASDAQ: LI) tumbled nearly 14%. Even the EV king, Tesla Inc (NASDAQ: TSLA) suffered a share drop of 7%. So did BYD Company Limited (OTC: BYDDY), which dethroned Tesla in the fourth quarter of 2023 as the top EV maker, as its shares were off about 1% upon the news of February shipments. On Tuesday, Nio released its fourth quarter results that showed its losses widened as the EV battle in China continues to intensify.
 EV Deliveries In China Continue To Fall
 According to data from the China Passenger Car Association via Bloomberg, Tesla shipped 60,365 vehicles from its Giga Shanghai China factory. This was its lowest level since December 2022, translating to a drop of 16% month-on-month and a YoY decrease of 19%.
 Even BYD observed its February sales tank 37% month-on-month to 122,311 units. This is also the lowest sales figures BYD reported since May 2022.
 Li Auto reported it delivered 20,251 vehicles in February, translating to a YoY rise of 21.8%, but a month-on-month drop of 35% from January.
 Nio delivered 8,132 cars in February, falling 19% from January and 33.11% from last year’s comparable quarter.
 XPeng observed a 44.9% month-on-month drop in deliveries to 4,545 vehicles.
 Nio reported dissapointing fourth quarter results and first quarter outlook.
 Nio reported its fourth quarter revenue rose 6.5% YoY and 10.3% quarter-on-quarter to $2.4 billion. Despite better-than-expected sales, Nio reported a fourth quarter net loss of 5.4 billion yuan which brings its annual loss to about $ 2.9 billion. Annual deliveries fell short of its targets.
 Unlike its rivals XPeng and Li Auto, which are now making money, Nio also hasn’t announced any major product launch plans for this year. However, Nio is expected to unveil a mass-market brand that would compete with Tesla, more precisely, its made-in-Shanghai Model Y. For the first quarter, Nio guided expects to hand over between 31,000 and 33,000 vehicle shipments, therefore forecasting a sharp fall of 34.1% to 38.1% compared to 2023’s fourth quarter deliveries that amounted to 50,045 EVs. Even Li Auto guided for a quarter-on-quarter slump of 24.1% in the January-March deliveries. Nio also guided for revenue of 11.1 billion yuan that is a far cry from analyst estimates.
 The EV price war in China is raging as the competition continues to intensify, and only a few EV makers reached the profit shore, with many such as NIO having yet to break even.</t>
  </si>
  <si>
    <t>On the same day as Nardelli's comments, Tesla stock started to slide on a big deliveries shortfall: The EV maker produced over 433,000 vehicles during the first three months of the year, down 12% from the prior quarter, and it delivered 387,000, down 20% from the prior quarter, the company reported. Analysts had expected the automaker to deliver over 400,000, according to estimates. BUYERS OF TESLA'S CHINESE RIVAL E.V. MAY FACE MONTHSLONG WAIT FOR SU7 The latest snapshot is another headwind for shareholders, with Tesla's stock down over 30% so far this year. READ ON THE FOX BUSINESS APP. "When I was at Chrysler, the average [car] age was 11 years. It's now grown to 12.6 years," he added. "Consumers are still saying, 'I'll make the decision on what I want to buy. [This] administration, yet another debacle with EVs, you're not going to force me to do that.'" U.S. consumers' interest in electric vehicles has lost charge, according to a recent survey that found 41% of respondents said they were interested in buying or leasing an EV as their next vehicle, down from 49% from a year earlier. That same survey indicated when respondents were asked to choose between two hypothetical identical vehicles with the same price tag -- a hybrid that does not require charging and an EV that does -- 83% chose the hybrid. The most frequently cited reason (66%) was the option to use gas, followed by limited EV driving range (57%) and the inconvenience of charging EVs (52%).</t>
  </si>
  <si>
    <t>China EV shares are feeling the heat as price war concerns grow</t>
  </si>
  <si>
    <t>On Tuesday, most Chinese EVs continued to face pressure. Hong Kong-listed shares of Li Auto
 fell 3.9%, while Nio
 shares dropped 3.6% and Xpeng
 was down 1.8%. BYD
 shares were up 0.4%.
Nio is set to report its December quarter earnings later in the day.
A piece of China’s EV pie
Competition in the country’s EV space has intensified, with local automakers pushing to outsell U.S. rival Tesla with fancy tech and competitive pricing.
Tesla announced new incentives to lure consumers in China on Friday, including discounts in car insurance products, and preferential financing plans for a limited time only.
Despite price cuts announced earlier, Tesla still lost market share in China in January, mainly in the large cities, according to Morgan Stanley.
Li Auto launched a new EV called “Mega” — a multi purpose vehicle priced at 559,800 Chinese yuan ($77,756), and scheduled to start deliveries in March. The minivan comes equipped with a built-in refrigerator and sofa. Li Auto said last week it delivered 20,251 vehicles in February, up 21.8% from a year ago. However, month-over-month deliveries were down 35% from 31,165 vehicles in January.</t>
  </si>
  <si>
    <t>https://www.cnbc.com/2024/03/05/china-ev-shares-are-feeling-the-heat-as-price-war-concerns-grow.html</t>
  </si>
  <si>
    <t>Wed, Apr 3, 2024, 7:33 AM PDT</t>
  </si>
  <si>
    <t>Cathie Wood touts $2,000 Tesla price target, says 'now is not the time to run for the hills' as stock craters</t>
  </si>
  <si>
    <t>On Tuesday, Tesla shares fell nearly 5% after the company revealed that it delivered fewer new vehicles than Wall Street analysts had expected during the first quarter. What's more, the number of vehicles delivered actually shrank compared with the same period a year earlier. Wood also touched on the topic of bitcoin's recent record-setting rally. She cited a rash of currency devaluations around the world as underappreciated contributors to the cryptocurrency's advance. "There is something else going on around the world. There are currency devaluations around the world that people aren't talking about," Wood said.</t>
  </si>
  <si>
    <t>https://finance.yahoo.com/news/cathie-wood-touts-2-000-143300166.html</t>
  </si>
  <si>
    <t>Wed, April 3, 2024 at 10:55 AM PDT</t>
  </si>
  <si>
    <t>Ford Had a Different Start of 2024 Compared To General Motors And Even Tesla</t>
  </si>
  <si>
    <t>On Tuesday, the mighty EV king, Tesla Inc (NASDAQ: TSLA) posted its first annual drop in sales since the first year of the pandemic. Simply put, rising EV competition from both Chinese, U.S. and European automakers ate into demand. General Motors (NYSE: GM) posted a drop in deliveries as well as in EVs for the first quarter of 2024. On the other hand, Ford Motor (NYSE: F) reported a strong start of the year. Darker days could be ahead for Tesla.</t>
  </si>
  <si>
    <t>https://finance.yahoo.com/news/ford-had-different-start-2024-175502301.html</t>
  </si>
  <si>
    <t>Is Lucid Stock a Buy After Today's Bounce?</t>
  </si>
  <si>
    <t>On Wednesday, reports emerged that EV start-up Fisker was working with bankruptcy consultants, as it has struggled to gain traction with its early electric vehicle sales. While the company has downplayed its work with those consultants, Fisker did issue a going-concern warning last month. The talk of a potential bankruptcy helped drive down the shares of other money-losing EV makers, including Lucid. Rivian is also unprofitable, but the fresh dose of confidence from Piper Sandler's analyst has also helped Lucid bounce back a bit from its drop earlier in the week. Lucid has been struggling to increase sales of its luxury electric cars, though.</t>
  </si>
  <si>
    <t>https://finance.yahoo.com/news/lucid-stock-buy-todays-bounce-174539605.html</t>
  </si>
  <si>
    <t>Tesla Cuts China, US Prices After Sales Slow, Inventories Rise</t>
  </si>
  <si>
    <t>On Wednesday, Tesla said in its proxy statement that it will ask shareholders to vote again on a $56 billion compensation package for Musk that was voided by a Delaware court in January.
And on Friday, the company recalled almost 3,900 Cybertruck pickups to fix or replace accelerator pedals that can dislodge and cause the vehicle to unintentionally accelerate, increasing risk of a crash.
Then on Saturday, Musk postponed a planned trip to India this week, where he was expected to meet with Prime Minister Narendra Modi, saying he had to deal with “heavy obligations” at Tesla. Tesla reports first-quarter earnings on April 23. Its stock is down more than 40% this year on concern about slumping sales, intensifying competition in China and Musk’s risky plan to go “balls to the wall” on autonomy.
The automaker reported its first year-over-year sales drop since the early days of the pandemic, delivering 386,810 vehicles in the first quarter, well short of analyst estimates.
In China, Tesla’s market share shrank to around 6.7% in the fourth quarter of 2023, from 10.5% in the first three months of the year, according to Bloomberg calculations based on China’s Passenger Car Association data.
The automaker recently pared back production schedules at its Shanghai factory, Bloomberg reported late last month. Shipments from its Shanghai plant — which makes EVs for China and for export to other parts of Asia, Europe and Canada — declined in the first two months from a year earlier, even as overall passenger-vehicle sales in China increased.</t>
  </si>
  <si>
    <t>https://www.bloomberg.com/news/articles/2024-04-21/tesla-cuts-china-us-prices-after-sales-slow-inventories-rise</t>
  </si>
  <si>
    <t>One of Tesla’s more bullish analysts has arrived at a similar conclusion. Alexander Potter of Piper Sandler just cut his price target to $280 — still the fourth-highest among analysts tracked by Bloomberg — to reflect his concern that the carmaker’s valuation might languish for a few months because of falling prices and margins.
“Wait times haven’t spiked meaningfully, so Tesla may cut prices further,” Potter wrote this week, still maintaining his buy recommendation.
Tesla has pulled some relatively inexpensive levers to try to perk up demand. Its order pages recently added a button promoting demo drives, and the company is now offering Model S and X buyers three years of free supercharging. Sacconaghi has speculated Tesla may start spending on advertising, or offer free trials of the features it calls Full Self-Driving to stoke adoption of the $15,000 driver-assistance system.</t>
  </si>
  <si>
    <t>Other U.S.-based EV rivals Lucid and Rivian fell more than 9% on the same day. Lucid’s stock dived a day earlier after it reported third quarter EV deliveries that disappointed the Street.</t>
  </si>
  <si>
    <t>Ouch. Shares of electric-car maker Tesla (NASDAQ: TSLA) were slammed earlier this week, falling nearly 5% on Tuesday. Wall Street sold off shares after the company reported worse-than-expected first-quarter deliveries. With the stock down more than 30% this year and over 20% over the last three years, it's been a rough run for Tesla shareholders. After the company dramatically underperformed the S&amp;P 500's gain of more than 29% over the last three years, is it time to get greedy when others are fearful and buy the dip in Tesla stock? Or is its poor performance a sign of underlying problems worth staying away from?</t>
  </si>
  <si>
    <t>Stop! Don’t Come Within 500 Feet of NIO Stock.</t>
  </si>
  <si>
    <t>Over the past year, an investment in China-based electric vehicle manufacturer?Nio?(NYSE:NIO) has yielded poor results. Nio shares might seem like a bargain, but are they really? Today’s?NIO stock analysis finds that it only deserves a “D” grade and has poor recovery prospects. Part of Nio’s problem involves competition from Tesla (NASDAQ:TSLA), but there’s more to the story than that. There’s a lesson to be learned, as the Nio share price kept falling last year even after it already looked cheap. It just goes to show that looks can deceive, and any stock can continue to lose value unless it’s literally at zero. Reportedly, one reason NIO stock sank in recent weeks is because Tesla lowered the prices of two EV models, the Model 3 and Model Y, in China. This appears to be part of Tesla’s strategy to deal with China’s challenging economic situation. InvestorPlace - Stock Market News, Stock Advice &amp; Trading Tips In other words, the competition is heating up in China’s new energy vehicle market. Tesla is a fierce competitor and a much bigger company than Nio. It won’t be easy for Nio?to defend its market share against a global EV giant like Tesla. InvestorPlace contributor Thomas Niel mentioned competitors like?Li Auto?(NASDAQ:LI) “are reporting much stronger levels of growth” than Nio. In response to this, some optimists might point to the upcoming launch of Nio’s so-called “electric executive flagship sedan,” the ET9, as a potential growth catalyst. “Executive flagship” is an odd descriptor, but even if we’re willing to overlook this, we shouldn’t get our hopes up. After all, the ET9 isn’t slated for launch until 2025, so this doesn’t provide a near-term positive catalyst for Nio. Here’s a textbook example of why doing your research is an absolute necessity. Since Nio is constantly being mentioned in the financial press, you might assume that the company has a dominating presence in China’s NEV market. In actuality, Nio only commanded a paltry 2.1% share of China’s NEV market last year. Nio lagged Tesla (7.8% market share) and Li Auto (4.9% market share) in this area. And by the way, Nio is competing for a slice of a surprisingly small financial pie. Alarmingly, only around 226,000 passenger NEVs were sold?retail in China from Jan. 1 through Jan. 14. That’s down 21% compared to the same period of the prior month. This isn’t entirely Nio’s fault, of course, but it’s another worrisome statistic to consider if you’re thinking about buying NIO stock. What’s stopping us from giving Nio?shares an outright “F” rating? Mainly, it’s Nio’s vehicle-delivery growth. It’s noteworthy, but Nio still has to face stiff competition from the likes of Tesla and Li Auto. In the end, our NIO stock analysis comes to a simple conclusion. The stock gets a “D” rating because Nio has serious challenges in an already challenging Chinese NEV market. Therefore, even if Nio shares might look cheap at first glance, we don’t recommend buying the stock now.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 Musk’s “Project Omega” May Be Set to Mint New Millionaires. Here’s How to Get In. The post Stop! Don’t Come Within 500 Feet of NIO Stock. appeared first on InvestorPlace.</t>
  </si>
  <si>
    <t>https://finance.yahoo.com/news/stop-don-t-come-within-112500996.html</t>
  </si>
  <si>
    <t>Pain Valley
Rivian shares have tumbled around 85% since the 2021 IPO as losses have continued
Elements of what makes Rivian so impressive — the fact that much of its technology is developed in-house (at great expense), and it builds vehicles itself, rather than outsourcing — have become big liabilities.
Investors hoped its high fixed costs would be absorbed by increasing vehicle output — in other words, spreading the burden over larger volumes. So this week’s guidance of unchanged production in 2024 was a big blow. While the targeted output of just 57,000 vehicles reflects a planned shutdown of the Illinois factory for various improvements, the slowdown may also point to weaker demand for its vehicles that cost in excess of $70,000.
Rivian will have to find other levers to curtail losses. Raising prices looks challenging given high interest rates and pricing pressure in EVs, hence its focus is on reducing engineering and purchasing costs, while boosting production efficiency.
Falling battery metal prices should help, as might the 10% workforce reduction announced this week. But I don’t blame investors for being skeptical about its ambition to reach achieve positive gross margins by the end of 2024.</t>
  </si>
  <si>
    <t>Wed, Apr 3, 2024, 12:25 AM PDT</t>
  </si>
  <si>
    <t>Company News for Apr 3, 2024</t>
  </si>
  <si>
    <t>Paychex Inc.'s (PAYX) shares rose 0.4% after the company reported third-quarter fiscal 2024 adjusted earnings per share of $1.38, surpassing the Zacks Consensus Estimate of $1.36. Shares of Tesla Inc. (TSLA) tumbled 4.9% after reporting first-quarter 2024 vehicle deliveries of 386,810, declining 8.5% year over year. PVH Corp.â€™s (PVH) shares plunged 22.2% after the company forecast that its first-quarter 2024 revenues will drop nearly 11% year over year. Shares of Endeavor Group Holdings Inc. (EDR) advanced 2.1% after the company agreed to a $13 billion takeover offer from private equity firm Silver Lake. Want the latest recommendations from Zacks Investment Research? Today, you can download 7 Best Stocks for the Next 30 Days. Click to get this free report</t>
  </si>
  <si>
    <t>https://finance.yahoo.com/news/company-news-apr-3-2024-072500607.html</t>
  </si>
  <si>
    <t>Tesla Stock Set to Lose $76 Billion in Two Days on Growth Risks</t>
  </si>
  <si>
    <t>Portillo now sees total deliveries for the first three months of the year trending toward 466,700 units. That compares to average analyst expectations of around 474,200 units, according to data compiled by Bloomberg.
While many analysts expect demand to slow this year, the flow of news around electric cars has been grim lately. The company’s own outlook for 2024 was gloomy, followed by similar warnings from traditional car manufacturers as well as newcomers, such as Rivian Automotive Inc. and Lucid Group Inc. Apple Inc. late last month canceled its decade-long effort to build an EV.</t>
  </si>
  <si>
    <t>https://www.bloomberg.com/news/articles/2024-03-05/tesla-stock-set-to-lose-76-billion-in-two-days-on-growth-risks</t>
  </si>
  <si>
    <t>Price cuts used to be another sales booster for Tesla, one the the most successful practitioners of the direct-sales mode, a strategy that allows it to dictate the end price in line with production costs and market demand. However, Chinese automakers have proven determined to join the price war, which was kicked off by Tesla in the January 2023 and repeated at the start of this year. Many of them actually deepened their price cuts earlier this week, a likely response to Tesla’s pre-announced price hike on Monday.
In addition, as is the case in many places around the world, growth in China’s EV market is slowing. Shipments of new-energy vehicles are projected to increase 25% to 11 million units this year, the PCA has said. While still expanding, that’s down from 36% in 2023 and 96% in 2022. Tesla was therefore forced to trim production from its Shanghai factory, Bloomberg reported late last month. Tesla shipments from its Shanghai plant, which makes EVs for China as well as for export to other parts of Asia and Europe, recorded a decline in the first two months of 2024 from the same period a year ago while overall passenger vehicle sales in China increased.</t>
  </si>
  <si>
    <t>Read more: BYD Pitches Floating Luxury SUV to Win Over European Buyers Discounting used to be a deliveries booster for Tesla, which has been one of the most successful practitioners of the direct-sales model. But China's automakers have proven determined to join the price war Tesla kicked off in late 2022 and continued early this year. Many domestic manufacturers marked down models further early this week, seizing on Tesla's pre-announced price hike that took effect Monday. As is the case in many parts of the world, growth in China's EV market is slowing. Shipments of new-energy vehicles are projected to increase 25% to 11 million units this year, the PCA has said. While still expanding, that's down from 36% in 2023 and 96% in 2022. Tesla recently pared back production schedules at its Shanghai factory, Bloomberg reported late last month. Shipments from its Shanghai plant -- which makes EVs for China and for export to other parts of Asia, Europe and Canada -- declined in the first two months from the same period a year ago. Overall passenger-vehicle sales in China increased. The PCA said Tuesday that Tesla delivered an estimated 89,064 vehicles in China in March. That's up from 60,365 in February -- the lowest monthly total since December 2022 -- and broadly in line with 88,869 in March 2023. In a separate release on Wednesday, the association said China's total passenger-vehicle sales increased 7% in March to 1.7 million units. Meanwhile, total retail sales of plug-in hybrid and battery-electric cars rose 28% to 698,000 units, with the help of stronger performance from companies including BYD. Read More: Chinese EV Makers Post Strong March Sales After Slow Start Globally, Tesla delivered 386,810 vehicles in the first three months of the year, missing Bloomberg's average estimate by the biggest margin ever in data going back seven years. "It's been an epic disaster, not just in terms of the delivery number, but the strategy," Wedbush Securities Inc. analyst Dan Ives said in an interview with Bloomberg Television on Wednesday. "This is probably one of the most challenging periods for Musk and Tesla in the last four or five years."</t>
  </si>
  <si>
    <t>Thu, Apr 4, 2024, 2:55 AM PDT</t>
  </si>
  <si>
    <t>Elon Musk Says He's Boosting Tesla Pay to Stop OpenAI From Poaching</t>
  </si>
  <si>
    <t>Read More: Why Elon Musk's Tesla Ultimatum Makes Little Sense Musk announced the formation of xAI in July of last year, after months of hinting that he wanted to build an alternative to the hit product ChatGPT. He played a pivotal role in co-founding OpenAI, the chatbot's developer, but fell out with other leaders at the startup. "As Tesla continues to become more focused on AI, this will eliminate a potential future conflict for Elon," OpenAI said in a February 2018 blog post announcing his departure from the board. After The Information reported on Wednesday that Ethan Knight, a member of Tesla's team working on computer vision for advanced driving systems, left last month to join xAI, Musk said that OpenAI had tried to hire him. "Ethan was going to join OpenAI, so it was either xAI or them," Musk wrote on X. "They have been aggressively recruiting Tesla engineers with massive compensation offers and have unfortunately been successful in a few cases."</t>
  </si>
  <si>
    <t>https://finance.yahoo.com/news/elon-musk-says-boosting-tesla-095524709.html</t>
  </si>
  <si>
    <t>Thu, Apr 18, 2024, 1:44 PM PDT</t>
  </si>
  <si>
    <t>UPDATE 3-Rivian cuts 1% of workforce in second round of layoffs this year</t>
  </si>
  <si>
    <t>Reducing cost is crucial for Rivian as high interest rates to rein in inflation have hurt consumer demand for EVs that are typically more expensive than their gas-powered counterparts. Rivian has been reducing costs by building some parts in house and re-negotiating supply contracts. It has also shut down its production line for an upgrade to increase efficiency and help reduce cost. The company last month introduced its smaller, less expensive R2 SUVs and said it would start producing them at its existing U.S. factory instead of a planned new plant, to hasten deliveries in the first half of 2026 and save the company more than $2 billion. But shares of Rivian hit a record low on Tuesday amid intensifying concerns around the souring consumer EV sentiment. Companies that bet billions of dollars on an all-electric future are now cutting prices to stoke demand and reducing costs to limit cash burn. Market leader Tesla is laying off more than 10% of its global workforce, an internal memo seen by Reuters on Monday showed. Ford cut prices of some variants of its F-150 Lightning electric pickup truck by as much as $5,500, the Detroit automaker said last week. Shares in Rivian, which is set to report first-quarter results on May 7, have lost nearly two-thirds of their value so far this year. Wednesday's layoffs were first reported by an online media outlet called EV. (Reporting by Abhirup Roy in San Francisco and Akash Sriram in Bengaluru; Editing by Franklin Paul and Lisa Shumaker)</t>
  </si>
  <si>
    <t>https://finance.yahoo.com/news/1-rivian-cuts-1-workforce-193646598.html</t>
  </si>
  <si>
    <t>Thu, Apr 4, 2024, 5:20 AM PDT</t>
  </si>
  <si>
    <t>Top analyst reveals new Tesla price target ahead of Q1 earnings</t>
  </si>
  <si>
    <t>Related: Analysts see big strategy shift from Elon Musk after Tesla delivery debacle Jonas, who lowered his Tesla price target by $25 to $320 a share only last month, hived another $10 from its Thursday to take it to $310. But he left his buy rating in place. "negative developments in the global EV market very much matter to Tesla and should reasonably have a negative near-term impact on the price of the stock," Jonas said in a client note titled "Near Term Fearful vs. Long Term Greedy." "We think numbers bottom by 2Q results, well before a major rejuvenation of the model cycle," Jonas added. Jonas, who has long-touted Tesla's potential beyond its core carmaking business, stressed that investors should not ignore the "continued developments of Tesla's other plays, many of which are auto-related" as well as "other areas that we do not include within our $310 target."</t>
  </si>
  <si>
    <t>https://finance.yahoo.com/news/top-analyst-reveals-tesla-price-122025473.html</t>
  </si>
  <si>
    <t>Related: Analysts see big strategy shift from Elon Musk after Tesla delivery debacle Per Lekander, managing partner at investment management firm Clean Energy Transition, told CNBC Wednesday that "this was really the beginning of the end of the Tesla bubble." Lekander, who has been shorting Tesla since 2020, added: "I actually think the company could go bust." Lekander suggested that Tesla's real problem is related to lackluster demand, rather than supply-chain issues. "I don't see any reason whatsoever to see any recovery over the next two years given that these models are stale and given the economy is not rocketing," he said. Related: Tesla bull lowers price target, says negativity is 'warranted' Lekander is not alone in his bearish stance on the stock. Ross Gerber, CEO of Gerber Kawasaki Wealth and Investment Management, wrote in a post on X that there is one person responsible for Tesla's current situation: its CEO, Elon Musk. "Basically Tesla can't sell its cars due to Elon's behavior," he said. "Let's stop blaming the Houthi rebels or German environmental terrorists. Or a recession that never came. Or interest rates. Only one person responsible for this."</t>
  </si>
  <si>
    <t>Analyst revamps Tesla, Rivian, Nio price targets on electric vehicle demand</t>
  </si>
  <si>
    <t>Related: Tesla stock slumps after startling China decision And on March 25, shares of cash-strapped startup Fisker (FSR) were halted after the company said talks with a large automaker for a potential deal have collapsed, Reuters reported. The termination of talks has led Fisker to search for strategic options, including in- or out-of-court restructurings and capital markets transactions, the company said. Mizuho Financial Group looked at the current EV market and decided to downgrade Tesla, Rivian (RIVN) , and Chinese automaker Nio (NIO) to neutral from buy, citing slowing demand and increasing inventory. Analyst Vijay Rakesh said he remains constructive on the broader electrical vehicle landscape with the long-term trends to electrification, but he believes that near-term EV demand and tightening liquidity are creating challenges into 2025. EV inventories were up 92% year-over-year in 2023 and are accelerating, he said.</t>
  </si>
  <si>
    <t>https://finance.yahoo.com/news/analyst-revamps-tesla-rivian-nio-233700842.html</t>
  </si>
  <si>
    <t>Reports surfaced Thursday suggesting Chinese electric automaker, Nio Inc (NYSE:NIO) was considering expanding their plans to reduce its workforce beyond the previously planned 10%. According to the reports, the electric automaker directed specific departments to draft extra lists for potential layoffs, potentially increasing the initial reduction from 10% to 20% or even as much as 30%. The intended cuts are anticipated to primarily impact non-essential sectors or areas that might not yield immediate returns or require significant investments. These additional cutbacks come after Nio's previous announcement in November regarding its intentions to reduce its workforce by 10%, aiming to improve efficiency and reduce costs amidst escalating market competition.</t>
  </si>
  <si>
    <t>Right on cue, Tesla Inc. skeptics are pushing back after this year's sizzling $500 billion rally.
Rival automakers pouncing on booming demand for electric vehicles pose the biggest challenge for Tesla over the next two years just as Elon Musk appears distracted by his high-profile ventures, from social media and space travel to artificial intelligence.
So say respondents to the latest Markets Live Pulse survey. Out of 630 global MLIV Pulse contributors, 54% flagged the heightened risk of industry competition while 26% picked the behavior and decisions of its mercurial chief as a key concern for Tesla shareholders.</t>
  </si>
  <si>
    <t>Rivian Stock Has Just 13% Upside Now, According to 1 Wall Street Analyst</t>
  </si>
  <si>
    <t>Rivian (NASDAQ: RIVN) has been perhaps the most successful of the wave of electric vehicle (EV) start-ups that went public earlier in the decade. But it isn't immune from the broader market forces that have slowed the growth of EV sales and put pressure on EV makers. Those forces led a Mizuho Financial Group analyst to cut the bank's rating on Rivian to "neutral" from "buy" on Sunday and to cut its price target on the stock as well. While Mizuho analyst Vijay Rakesh thinks that widespread EV adoption is still likely in the long term, there are near-term concerns about consumer demand -- and with companies like Rivian, which isn't yet profitable, about the rising cost of funding. Rakesh wrote that the bank's team now sees overall EV sales growth rising just 15% year over year in 2024, down from 25% in their earlier forecast.</t>
  </si>
  <si>
    <t>https://finance.yahoo.com/news/rivian-stock-just-13-upside-081500652.html</t>
  </si>
  <si>
    <t>Rivianâ€™s Hail Mary: New EVs Unveiled, But Is It Too Little, Too Late?</t>
  </si>
  <si>
    <t>Rivian (NASDAQ:RIVN) shareholders got some much-needed good news on March 7 when it unveiled its R2 SUV at a company event in California.Â The news boosted RIVN stock by more than 10%. However, the bigger surpriseÂ â€” the R2 unveiling was leaked in the week leading up to it â€” was the unveiling of a prototype of an R3 crossover EV that would be less than the $45,000 starting price of the R2. This is about $35,000 less than the RIS SUV and $30,000 less than its R1T pickup truck. In addition to the R3, there will be an R3X performance version. That brings the total number of consumer EVs it will offer in the future to five. If it can get production on all five, that should lower its losses considerably. InvestorPlace - Stock Market News, Stock Advice &amp; Trading Tips The bigger news on the day might have been the announcement that it was scrapping its plans to build a new plant in George that would save the company over $2.25 billion in capital expenditures. Due to the plant decision, it will now produce the R2 at its Illinois facility. It all seems so hopeful. Unfortunately, given the state of the EV market in the U.S. right now, there might be zero R2, R3, and R3X vehicles ever made. If you donâ€™t own RIVN stock, the news is not a reason to buy. Ignore these new vehiclesâ€™ potential and wait for tangible evidence that the company can produce them at scale without going under. Hereâ€™s why. Rivian reported Q4 2023 results on Feb. 21 after the markets closed. Its loss per share was $1.58, 23 cents worse than the analyst estimate, on $1.3 billion in revenue, meeting the consensus on the top line. Over the next two days, its shares fell 35%, at one point hitting an all-time low of $10.05, before recovering in the days following earnings. With the March 7 bounce, the shares have recovered about half the losses since Feb. 21. Is that a silver lining? But man, itâ€™s not a good time to lose as much money as it is. On Feb. 23, MarketWatch reported that UBS analysts cut RIVN stock from a Buy to a Sell and reduced its target price by nearly 70% from $24 to $8, citing weak EV demand and an unprofitable business model. â€œâ€˜We had been optimistic on [Rivianâ€™s] product and brand ultimately winning out,â€™ the analysts said. Now thereâ€™s a â€˜more tepidâ€™ U.S. demand for EVs and Rivianâ€™s vehicles, risk to Rivianâ€™s 2024 guidance and a likely substantial capital raise in the horizon, they said,â€ MarketWatch said. In 2024, Rivian expects to produce 57,000 vehicles, about the same amount as in 2023, while generating an adjusted EBITDA (earnings before interest, taxes, depreciation and amortization) loss of $2.70 billion, or nearly $48,000 per vehicle. Twenty-nine analysts cover its stockâ€”sixteen rate it a Buy, nine Hold, and four a Sell. The target price is $17.80, 40% higher than where itâ€™s currently trading. At least the analysts have high hopes. The companyâ€™s $2.7 billion adjusted EBITDA loss in 2024 is one-third less than the $3.98 billion it lost in 2023. Thatâ€™s a tempting figure to hang your hat on if youâ€™re a Rivian bull. However, it remains a company in need of a balance sheet makeover. Rivian had $9.37 billion in cash and short-term investments at the end of December, down from $11.57 billion in 2022. Its total debt, including lease liabilities, was $5.12 billion, for net cash of $4.25 billion, down 56% from net cash of $9.76 billion a year earlier. As the analysts at UBS said, it will likely have to raise a big chunk of capital shortly to get through 2024 and 2025 to bring the R2 to market. In 2023, it burned through $5.9 billion in free cash flow. Two more years of this kind of cash burn without new capital will be out of business. Its Altman Z-Score is currently -0.64, which means it could face bankruptcy proceedings in the next 24 months. It canâ€™t afford to make mistakes in 2024 and 2025. You can buy RIVN stock and the associated risk attached,</t>
  </si>
  <si>
    <t>Rivian (NASDAQ:RIVN) stock has fallen more than 40% this year and could easily slide further. It has made only about 100,000 electric vehicles so far. Though the company is based in Irvine, California, it has plans to build a $5 billion production facility east of Atlanta. The Atlanta plant aims to produce the R3, a crossover that wowed reporters at its unveiling. But it won’t be built if Rivian can’t make the R2, also announced this month, at a profit.</t>
  </si>
  <si>
    <t>Tue, April 2, 2024 at 5:48 PM PDT</t>
  </si>
  <si>
    <t>Rivian also underwhelmed with its first-quarter delivery report. The EV start-up, generally considered Tesla's closest pure-play EV competitor, reported production of 13,980 vehicles and deliveries of 13,588. It also reaffirmed its production guidance of 57,000 vehicles this year. Those results missed production estimates but were better than delivery estimates at 12,415. The company's full-year guidance indicates little growth this year after it sold roughly 50,000 vehicles in 2023, and the results from the much larger Tesla indicate that demand trends are weak in the EV industry.</t>
  </si>
  <si>
    <t>Rivian and Lucid both price their cars at less than it costs to make them. Without the advantage of scale, they need access to capital to fund operations at a time when borrowing costs are high. Add in flagging demand and it’s a deadly combination.
Tesla, with its mammoth $660 billion market capitalization, has a lot at stake, too. Already way bigger than any other carmaker in the world, its valuation leaves little room for error. And as EV demand lags, the pressure on its self-driving software will intensify.
“Tesla’s efforts on getting to truly autonomous vehicles is about to become a lot more important,” Datatrek’s Colas said. “The business of selling EVs is getting a lot harder.”</t>
  </si>
  <si>
    <t>Rivian and Lucid in particular have the hardest cases to make. However, because they still have deep-pocketed financial backers they likely won’t see the same fate as Fisker. At least not yet. Rivian still has Amazon (NASDAQ:AMZN) committed to buying its EVs while Lucid has the Saudi Arabian government keeping it afloat. The problem for investors is the stock market isn’t quite so confident. Rivian stock tumbled hard on Ford’s price cut new, sending shares below $10 a stub. Lucid began trading below that threshold a long time ago.</t>
  </si>
  <si>
    <t>Mon, Apr 15, 2024, 9:21 AM PDT</t>
  </si>
  <si>
    <t>Why Rivian Stock Dropped Again Today</t>
  </si>
  <si>
    <t>Rivian Automotive (NASDAQ: RIVN) shares have been in a free fall recently. That continued today as seemingly bad news from electric vehicle (EV) makers continued to be released. Even though there hasn't any real negative news out of Rivian itself, shares have plunged by more than 50% in the last three months. Today's drop seems to be more of the same. Bigger-picture EV news that implies a continued drop in demand seems to be hitting Rivian particularly hard. Rivian stock was down 5.1% to start this trading week as of 11:45 a.m. ET Monday.</t>
  </si>
  <si>
    <t>https://finance.yahoo.com/news/why-rivian-stock-dropped-again-162126731.html</t>
  </si>
  <si>
    <t>Is This EV Stock a Bargain on the Dip?</t>
  </si>
  <si>
    <t>Rivian Automotive (NASDAQ: RIVN) stock has bounced off a recent low, but the electric vehicle (EV) maker's shares are still down by more than 45% this year. That's because investors see several signs that EV demand has slowed. The big blow to Rivian stock came after the company released its outlook for 2024. Management said it plans to produce just 57,000 EVs, or about the same number of units it made in 2023. That's not what investors wanted to hear from what they considered a growth investment. But two weeks after that announcement, Rivian shocked the market with several news items, including a new plan that would save it more than $2 billion. Now investors want to know if Rivian stock is a bargain after its decline.</t>
  </si>
  <si>
    <t>https://finance.yahoo.com/news/ev-stock-bargain-dip-113700246.html</t>
  </si>
  <si>
    <t>Why Rivian Stock Got Wrecked Today</t>
  </si>
  <si>
    <t>Rivian Automotive (NASDAQ: RIVN) stock slid 6.7% through noon ET on Thursday -- but not because of any mistake that Rivian made. This time, the blame belongs to Ford Motor Company (NYSE: F), which just declared a price war in electric trucks, and turned Rivian stock into roadkill in the process. Any day now, Ford archrival General Motors (NYSE: GM) will begin selling its new Silverado EV electric pickup truck in competition with Ford's F-150 Lightning. Ford saw its automotive rival inching closer in the rearview, however, and is gunning the motor to stay ahead -- lowering the price of some F-150 Lightning models by as much as $5,500, as CarsDirect.com reported this week. It's not entirely clear whether this move will be enough to maintain Ford's lead over Chevy. Notably, the lowest-trim "Pro" F-150 Lightning still costs a pricey $54,995, and the most expensive "Platinum" Lightning still costs a nosebleed $84,995. (Price cuts are all on the mid-tier vehicles). What is clear is that Ford's pre-emptive strike at Chevy, and the price war it foreshadows, seems to be spooking investors in Rivian.</t>
  </si>
  <si>
    <t>https://finance.yahoo.com/news/why-rivian-stock-got-wrecked-165409246.html</t>
  </si>
  <si>
    <t>Rivian Automotive (NASDAQ:RIVN) stock has certainly been on quite the slip in recent months. On a year-to-date basis, RIVN stock is down more than 50%, as sector-wide issues continue to hamper most names in this space. That said, Rivian also has its own fair share of hurdles to overcome. Higher interest rates and record-high EV inventories are only one piece of the equation. Rivian has seen its own demand hit hard by a lack of premium EV buyers, leading the company to revitalize its product offering. While I think that can be a good thing, it’s clear the market remains uneasy on the stock.</t>
  </si>
  <si>
    <t>Wed, Apr 17, 2024, 6:00 AM PDT</t>
  </si>
  <si>
    <t>Investors Heavily Search Rivian Automotive, Inc. (RIVN): Here is What You Need to Know</t>
  </si>
  <si>
    <t>Rivian Automotive (RIVN) has been one of the most searched-for stocks on Zacks.com lately. So, you might want to look at some of the facts that could shape the stock's performance in the near term. Shares of this a manufacturer of motor vehicles and passenger cars have returned -22.7% over the past month versus the Zacks S&amp;P 500 composite's -1.1% change. The Zacks Automotive - Domestic industry, to which Rivian Automotive belongs, has lost 3%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Earnings Estimate Revisions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Rivian Automotive is expected to post a loss of $1.13 per share, indicating a change of +9.6% from the year-ago quarter. The Zacks Consensus Estimate remained unchanged over the last 30 days. The consensus earnings estimate of -$3.94 for the current fiscal year indicates a year-over-year change of +19.3%. This estimate has changed -0.1% over the last 30 days. For the next fiscal year, the consensus earnings estimate of -$1.80 indicates a change of +54.2% from what Rivian Automotive is expected to report a year ago. Over the past month, the estimate has changed +2%.</t>
  </si>
  <si>
    <t>https://finance.yahoo.com/news/investors-heavily-search-rivian-automotive-130017784.html</t>
  </si>
  <si>
    <t>Chief Accounting Officer Jeff Baker Sells 31,425 Shares of Rivian Automotive Inc (RIVN)</t>
  </si>
  <si>
    <t>Rivian Automotive Inc (NASDAQ:RIVN), an electric vehicle automaker that designs, develops, manufactures, and sells electric vehicles and accessories in the United States, has reported a significant insider sell transaction. According to a recent SEC filing, Chief Accounting Officer Jeff Baker sold 31,425 shares of the company on March 11, 2024.The transaction was executed at an average price of $13.18 per share, resulting in a total value of $414,367.50. Following this transaction, the insider's stake in Rivian Automotive Inc has decreased, reflecting a notable change in their holdings.Over the past year, Jeff Baker has been actively managing his investment in the company, selling a total of 82,223 shares and making no purchases. This latest sell transaction continues the trend observed in the insider's trading behavior. The insider transaction history for Rivian Automotive Inc shows a pattern of insider sales over the past year, with 8 recorded sells and no insider buys. This could suggest a consensus among insiders about the stock's valuation or future prospects.On the valuation front, Rivian Automotive Inc's shares were trading at $13.18 on the day of the insider's recent sell, giving the company a market capitalization of approximately $12.1 billion. This valuation reflects the market's current assessment of the company's worth based on its stock price and outstanding shares.Investors and market analysts often monitor insider trading activities, such as those of Jeff Baker, to gain insights into a company's internal perspectives and potential future direction. However, it is important to consider a wide range of factors when evaluating the implications of insider transactions.For more detailed information on Rivian Automotive Inc's insider trading activities, including historical transaction data and context, investors can refer to the full SEC filing.</t>
  </si>
  <si>
    <t>https://finance.yahoo.com/news/chief-accounting-officer-jeff-baker-055057186.html</t>
  </si>
  <si>
    <t>Rivian Beats EV Production Estimates With Shipments Rebounding</t>
  </si>
  <si>
    <t>Rivian Automotive Inc. built and delivered more electric vehicles last quarter than Wall Street expected, though it stood by its 2024 output target of about 57,000 units.
The results and unchanged full-year outlook failed to soothe investor concerns about the EV market. Rivian shares fell 4.6% at 12:02 p.m. in New York, bringing year-to-date losses to about 55%.
The company made 13,980 EVs in the first three months of the year and handed over 13,588 to customers, according to a statement Tuesday. The production figures compared with analysts’ average estimates of 13,817. Deliveries also came in significantly above expectations. Rivian said last month that it would halt work on its planned factory near Atlanta in order to accelerate the introduction of a new lower-priced R2 model targeting the mass market at its plant in Normal, Illinois. Bloomberg Intelligence’s Steve Man and Peter Lau said this means the stronger-than expected first-quarter shipments will likely not extend into the second quarter.</t>
  </si>
  <si>
    <t>https://www.bloomberg.com/news/articles/2024-04-02/rivian-beats-ev-production-estimates-as-shipments-rebound</t>
  </si>
  <si>
    <t>Rivian Will Build 52,000 EVs This Year, More Than Planned</t>
  </si>
  <si>
    <t xml:space="preserve">Rivian Automotive Inc. expects heavy losses to continue as it boosts production plans for the year and works to reestablish itself as a rising player in the increasingly crowded EV market.
The company will build about 52,000 vehicles in 2023, according to a statement Tuesday, up from a prior goal of 50,000.
Still, the shares fell in postmarket trading after Rivian predicted an adjusted loss of $4.2 billion this year before interest, taxes, depreciation and amortization. While that’s a $100 million improvement from prior guidance, it’s narrowly short of the $4.18 billion loss projected by analysts.
The mixed outlook underscores the challenge to reach profitability as Rivian confronts cost pressures in an increasingly crowded EV market. The Irvine, California-based company cited “progress we have seen to date on our production lines, the ramp of our in-house motor line and the supply-chain outlook” for its revised expectations.
What Bloomberg Intelligence Says:
“Rivian and other nascent EV pure-plays are coming to terms with a demand crunch, challenged to find enough buyers beyond the initial wave of early EV adopters. Deliveries have failed to keep pace with output for four consecutive quarters, complicating a goal to produce the raised target of 52,000 vehicles in 2023, with the ramp-up needed to push down costs.”
— Kevin Tynan, transportation analyst
Reliable production growth is critical for Rivian to regain the momentum that propelled it to a blockbuster market debut in 2021, when it was considered a leading contender among a pack of EV startups vying to become the next Tesla Inc. Rivian has stumbled more recently while grappling with supply constraints, rising competition and cost concerns that led to job cuts.
Its shares slipped 2.6% as of 5:11 p.m. in postmarket trading in New York, reversing an earlier gain. The stock jumped 35% this year through Tuesday’s close following a recent rally that has put pressure on short sellers.
Rivian said last month that it produced 13,992 vehicles — more than analysts had predicted — and delivered 12,640 to customers in the three months ended June 30. The company makes a pair of consumer vehicles and a battery-electric delivery van for Amazon.com Inc., its biggest shareholder.
The boosted full-year target comes after Rivian narrowly missed its goal of building 25,000 vehicles last year. Executives in March told employees internally that output of 62,000 this year was possible, Bloomberg has reported.
Rivian lowered its capital expenditures guidance for the year to $1.7 billion. The reduction, from the previous forecast of $2 billion, was due to a shift in timing of some planned expenses to next year.
The company lost $1.08 a share on an adjusted basis in the second quarter, better than the average $1.37 deficit expected by analysts in estimates compiled by Bloomberg. Revenue rose to $1.1 billion, including $34 million of regulatory credits. It ended the quarter with $10.2 billion in cash, cash equivalents and short-term investments.
“The company has a low margin for error in all aspects of its business. Its limited production and commercial history leaves much to be seen,” Wells Fargo analyst Colin Langan said in a note. “Rivian must prove it can acquire the customer base, while maintaining low advertising costs.”
</t>
  </si>
  <si>
    <t>https://www.bloomberg.com/news/articles/2023-08-08/rivian-raises-ev-production-guidance-as-supply-chain-snags-ease</t>
  </si>
  <si>
    <t>Rivian Slides as Year-End EV Deliveries Fall Short of Estimates</t>
  </si>
  <si>
    <t>Rivian Automotive Inc. fell the most in almost three months as the maker of electric trucks and SUVs reported quarterly deliveries that missed expectations.
The company built 17,541 EVs in the final three months of 2023 and delivered 13,972, according to a statement Tuesday. The fourth-quarter delivery total marked a sequential decline from the prior period and fell short of analysts’ average estimate of 14,114.
Shares of Rivian fell 11% as of 3:06 p.m. in New York, the biggest intraday decline since Oct. 5. The stock rose 27% last year.
Rivian Deliveries Come Up Short
EV maker misses estimates, keeps expanding output
The delivery shortfall underscored the challenges facing the automaker, particularly in a year of lingering supply-chain issues and slowing growth in the EV market. Irvine, California-based Rivian builds two EVs for consumers — a pickup and a sport utility vehicle — and a battery-electric delivery van for Amazon.com Inc., its single biggest shareholder.</t>
  </si>
  <si>
    <t>https://www.bloomberg.com/news/articles/2024-01-02/rivian-s-fourth-quarter-ev-deliveries-fall-short-of-estimates</t>
  </si>
  <si>
    <t>Rivian Pausing New Georgia Factory, Offers New R2 and R3</t>
  </si>
  <si>
    <t xml:space="preserve">Rivian Automotive Inc. is halting plans to build a new multibillion-dollar factory in Georgia, an abrupt reversal aimed at cutting costs while the company prepares to launch a cheaper electric vehicle.
The decision will save the automaker more than $2.25 billion in capital expenditures, the company said in a filing Thursday. Shifting planned production of the forthcoming R2 model to an existing facility in Illinois will allow Rivian to begin deliveries in the first half of 2026, earlier than expected. The surprise announcement plunges the high-profile factory project into uncertainty, but Chief Executive Officer RJ Scaringe said it remains important to the company.
Shares of the automaker jumped after the announcement and closed up 13% on the day for their biggest gain since December. The stock had fallen more than 50% this year through Wednesday on concerns over Rivian’s cash and consumer demand for its products. Rivian in 2022 secured a $1.5 billion package of state and local incentives — the biggest in Georgia’s history — to build the massive plant outside Atlanta. The company pledged at the time to create 7,500 jobs by the end of 2028, winning praise from local lawmakers.
Read More: Rivian to Issue Up to $15 Billion of Debt for Georgia Plant
The retreat comes two weeks after Rivian announced job cuts and said it would keep production flat this year, falling well short of expectations and triggering a heavy selloff in the shares. The company has struggled to transition to mass production since going public in 2021, and the high prices of its models have been a hard sell as overall demand for EVs fades. Rivian has never made a profit and it lost more than $40,000 on every vehicle it delivered in last three months of 2023.
The new model helps fortify Rivian’s “unique brand identity,” but the financial implications of a lower-priced EV remain murky for the company, Tom Narayan, an RBC Capital Markets analyst, said in a note.
“Currently, R1 is losing money,” he said. “The critical question is how will Rivian be able to produce R2 profitably at the $45,000 price point?”
Also on Thursday, Scaringe unveiled the long-anticipated R2, a mid-sized electric sport utility vehicle that will start at around $45,000. That’s about $30,000 less than Rivian’s existing SUV and just under the US average new car sticker price of more than $48,000. </t>
  </si>
  <si>
    <t>https://www.bloomberg.com/news/articles/2024-03-07/rivian-unveils-r2-and-r3-electric-suvs-to-compete-with-tesla</t>
  </si>
  <si>
    <t>Rivian Automotive Inc. lost its claim to be Tesla Inc.’s most credible competitor long ago. Now, its ability to navigate an EV demand slowdown poses its biggest test.
With even auto industry stalwarts such as Ford Motor Co. dialing back their expansion plans, the top question for investors will be how an unprofitable, cash-burning startup can weather the storm. Markets will be seeking clarity when the Amazon.com Inc.-backed firm reports fourth-quarter results on Wednesday.
“At some point they will need to show that they can produce cars at scale and people will buy them,” David Mazza, chief strategy officer at Roundhill Investments, said in an interview. “If they cannot do that this quarter, then the stock will remain under pressure.”
Shares of Rivian fell as much as 5.2% in intraday trading Tuesday, pushing its year-to-date slump to more than 30% even as the tech-heavy Nasdaq 100 and the broader S&amp;P 500 Index have both jumped by around 4%. Wall Street’s plunging expectations for the company’s 2024 revenue suggest the slide may not stop any time soon.
Analysts’ average estimate for Rivian’s revenue for this year has fallen 43% over a 12-month period, data compiled by Bloomberg show. The average price target for the stock has dropped more than 35% over the same time.
The trouble is that Rivian, as well as other smaller EV-makers such as Lucid Group Inc., face broader industry weakness at a time when they are least equipped to handle it. These companies need to scale up production in order to start making profits, which in turn requires spending cash. But with even Tesla cutting vehicle prices to shore up sales, there are going to be few takers for expensive cars made by Rivian and Lucid.</t>
  </si>
  <si>
    <t>Rivian Reports Better-Than-Expected Loss, Affirms EV Output Plan</t>
  </si>
  <si>
    <t>Rivian Automotive Inc. reported a narrower-than-expected loss to start the year and reaffirmed its annual production plans as efforts to cut costs buoyed the electric-vehicle maker. Shares climbed as much as 7.1% in premarket trading on Wednesday.
The company lost $1.25 a share on an adjusted basis in the first quarter, according to a statement Tuesday. Analysts had expected a deficit of $1.56, based on the average of estimates compiled by Bloomberg. Revenue of $661 million was roughly in line with Wall Street’s projections.
The Irvine, California-based company has been seen as a leading contender to break out of a pack of EV startups that launched production in recent years, particularly after its blockbuster market debut in 2021. But Rivian has stumbled as a public company amid supply-chain snags and operational challenges while attempting to accelerate production.
Its shares rose 6.1% to $14.71 as of 4:56 a.m. in New York. The stock fell 25% this year through Tuesday’s close, after plunging 82% in 2022.
The manufacturer builds two battery-electric vehicles for consumers: the R1T pickup and the R1S sport utility vehicle. It also makes several variations of an electric last mile delivery van for Amazon.com Inc., one of its largest shareholders.
Rivian said that production of its consumer vehicles increased in the first quarter from the prior period. Overall output fell slightly, which Rivian has suggested is a result of parts changes and production planning for the vans.
Measures like reorganizing teams and simplifying its plans for future products helped reduce costs alongside the layoffs it has enacted over the past year, Rivian said.
The company reaffirmed plans to build 50,000 vehicles this year. It churned out just shy of its own target of 25,000 electric vehicles last year. Rivian also reiterated a previous forecast for a 2023 loss, excluding some items, of $4.3 billion. The company is targeting profitability in 2024.
Cash and equivalents stood at $11.2 billion at the end of the first quarter, down from $11.6 billion three months prior.
Capital expenditures of $283 million in the quarter were a little more than half of what analysts expected. Capex for 2023 will total $2 billion, Rivian said.</t>
  </si>
  <si>
    <t>https://www.bloomberg.com/news/articles/2023-05-09/rivian-reports-better-than-expected-loss-affirms-ev-output-plan</t>
  </si>
  <si>
    <t>Rivian to Offer $1.5 Billion in Convertible Debt</t>
  </si>
  <si>
    <t>Rivian Automotive Inc. sank after the electric-vehicle maker announced plans to issue $1.5 billion in convertible debt and reported preliminary third-quarter revenue. Bloomberg's Isabelle Lee reports.</t>
  </si>
  <si>
    <t>https://www.bloomberg.com/news/videos/2023-10-05/rivian-to-offer-1-5-billion-in-convertible-debt-video</t>
  </si>
  <si>
    <t>Rivian Has Record Drop on Plans to Offer Convertible Debt</t>
  </si>
  <si>
    <t xml:space="preserve">Rivian Automotive Inc. shares fell the most ever after the electric-vehicle maker announced plans to issue $1.5 billion in convertible debt.
The Irvine, California-based company plans to offer green convertible senior notes due in 2030 as a private offering to qualified institutional buyers, according to a securities filing Wednesday. It granted the purchasers an option to buy an additional $225 million.
Rivian to Offer $1.5 Billion in Convertible Debt
The stock sank 23% on Thursday, its biggest drop since Rivian’s initial public offering in November 2021. The plunge wiped out Rivian’s year-to-date gains.
The cash raise came “much earlier than we expected,” but in line with expectations, Chris McNally, an analyst at Evercore ISI with an outperform rating on the stock, wrote in a research note Thursday.
Rivian estimated its cash, cash equivalents and short-term investments totaled $9.1 billion as of quarter-end, down from $10.2 billion in the second quarter. Evercore said that cash burn rate was in line with its projections.
Rivian also said it expects revenue for the three months ended Sept. 30 in a range of $1.29 billion to $1.33 billion, compared with a $1.3 billion average estimate from analysts surveyed by Bloomberg.
The bond issuance, which could dilute the current shareholders’ interests, comes after the company disappointed investors earlier this week by maintaining its full-year guidance for producing 52,000 battery-electric vehicles this year.
Rivian manufactures two consumer models and a plug-in delivery van for Amazon.com Inc., its biggest shareholder. It’s a front-runner in a large pack of startups chasing market incumbent Tesla Inc., but has struggled with supply-chain challenges and a slow ramp since its November 2021 initial public offering.
Rivian plans to release its official financial results for the third quarter on Nov. 7.
</t>
  </si>
  <si>
    <t>https://www.bloomberg.com/news/articles/2023-10-04/rivian-sinks-after-ev-maker-plans-convertible-note-offering</t>
  </si>
  <si>
    <t xml:space="preserve">Rivian Automotive Inc. tumbled the most in nine months after the electric-vehicle maker’s production plans for this year fell short of Wall Street’s expectations.
The maker of plug-in pickups and delivery vans said it will build 50,000 vehicles in 2023. That’s more than double last year’s total, but the target is well short of the 62,797 estimated by analysts, according to the average of three projections compiled by Bloomberg.
</t>
  </si>
  <si>
    <t>Rivian Slides on $1.3 Billion Green Convertible Bond Plan</t>
  </si>
  <si>
    <t>Rivian Automotive Inc.’s shares fell after the electric-vehicle maker revealed plans to raise $1.3 billion through the sale of green convertible bonds due in 2029.
The company will use proceeds from the offering to finance, refinance or invest in current and future green projects, according to a statement late Monday. Rivian intends to settle conversions through Class A common stock or a combination of cash and stock, the company said.
Issuing convertible bonds can potentially dilute the value of outstanding shares. Rivian’s stock tumbled 7.5% at 9:31 a.m. Tuesday in New York.
Some startups and other firms have turned to convertible bonds as a means of raising money while demand for straight equity issuances is tepid. Investors like them because it provides an interest payment along with the right, but not the obligation, to exchange them for shares.
Green convertible bonds in particular are relatively new, used to raise cash for projects linked to addressing climate change. The debt is especially attractive to investors who are bound to make bets within mandates for environmental, social and governance parameters, though the term has gotten some scrutiny as ESGs define their mandates separately.
Rivian, which makes both consumer and commercial EVs, ended the fourth quarter with about $12 billion of cash, cash-equivalents and restricted cash on its balance sheet. But the rate of burn has been a concern to investors who see Rivian ending the year with half those reserves.
Rivian’s bond plan “helps shore up liquidity into 2024, yet more is likely necessary,” said Bloomberg Intelligence’s Joel Levington. “The use of converts mirrors other electric-vehicle makers such as Lucid, Nio and Fisker, all of which have struggled.”
The company’s largest investors include Amazon.com Inc., which holds 17% of the company, and T. Rowe Price Group Inc., which holds almost 14% according to data tracked by Bloomberg. Global Oryx Co., a subsidiary of Abdul Latif Jameel, owns more than 12%, making it the third-biggest shareholder.</t>
  </si>
  <si>
    <t>https://www.bloomberg.com/news/articles/2023-03-06/rivian-drops-on-plan-to-offer-1-3-billion-in-green-convertibles</t>
  </si>
  <si>
    <t>Rivian Tumbles Most Ever as Job Cuts Signal Stalled Momentum</t>
  </si>
  <si>
    <t>Rivian Automotive Inc.’s shares fell the most on record after the electric-vehicle maker issued a disappointing production forecast and announced another round of job cuts.
The maker of plug-in pickups, SUVs and delivery vans expects to build just 57,000 vehicles this year, in line with last year’s output and well short of analysts’ average estimate for more than 80,000 units. The company said late Wednesday it will reduce its salaried workforce by about 10%, its third paring in the last year and a half.
The outlook underscores the challenges Rivian is having with scaling production and stemming losses amid a slowdown in the battery-powered vehicle market. The company seen as a challenger to Tesla Inc. has struggled with supply-chain snags and now must contend with more budget-conscious consumers.
“Our business is not immune to existing economic and geopolitical uncertainties,” Chief Executive Officer RJ Scaringe said on a conference call. “Most notably, the impact of historically high interest rates, which has negatively impacted demand.”
Its shares slumped as much as 26% to $11.36 after the markets opened Thursday in New York, the biggest drop and the lowest level since Rivian went public in late 2021.
“This was a rough quarter and call,” Evercore analyst Chris McNally, who has an “outperform” rating on Rivian’s stock, wrote in a research note. He called the production guidance for the full year “clearly disappointing.”
Rivian’s Disappointing Production Outlook
EV maker prioritizes cost reduction over growth</t>
  </si>
  <si>
    <t>https://www.bloomberg.com/news/articles/2024-02-21/rivian-to-cut-10-of-salaried-staff-citing-economic-uncertainty</t>
  </si>
  <si>
    <t>Tue, Apr 2, 2024, 5:30 AM PDT</t>
  </si>
  <si>
    <t>Rivian misses production estimates as EV maker shifts to new supply chain</t>
  </si>
  <si>
    <t>Rivian Automotive missed market estimates for quarterly production on Tuesday, impacted by the electric vehicle maker's move to transition to new suppliers for fresh materials as it looks to reduce costs and improve efficiencies. The Amazon.com-backed company produced 13,980 vehicles in the first quarter ended March 31, while eight analysts polled by Visible Alpha had expected roughly 14,250 units. The quarterly production figure rose around 50% year-over-year, but was below the 17,541 vehicles it produced in its preceding three months. Rivian, the maker of R1T pickup trucks and R1S SUVs, reaffirmed its annual production forecast and is also planning a weeks-long production shut down in the second quarter to upgrade its production line. The company reported first-quarter deliveries of 13,588, a sequential decline of around 3%, which is smaller than the 10% to 15% decline it forecast in February.</t>
  </si>
  <si>
    <t>https://finance.yahoo.com/news/rivian-misses-production-estimates-ev-123001495.html</t>
  </si>
  <si>
    <t>Thu, Apr 4, 2024, 1:45 AM PDT</t>
  </si>
  <si>
    <t>Will Rivian Automotive Reach a $100 Billion Market Cap by 2035?</t>
  </si>
  <si>
    <t>Rivian Automotive's (NASDAQ: RIVN) stock closed at a record high of $172.01 on Nov. 16, 2021. That equaled a 120% jump from its IPO price of $78 in just a week and boosted the electric vehicle (EV) maker's market capitalization to $153 billion. But today, Rivian's stock trades at about $11, with a market capitalization of $11 billion. Like many other EV manufacturers, it struggled with supply chain constraints, soaring costs, and persistent losses. The EV market also cooled off and rising interest rates compressed its valuation. But could this struggling EV maker become a $100 billion company again by 2035?</t>
  </si>
  <si>
    <t>https://finance.yahoo.com/news/rivian-automotive-reach-100-billion-084500911.html</t>
  </si>
  <si>
    <t>Rivian Pausing New Georgia Factory, Offers New R2 and R4</t>
  </si>
  <si>
    <t>Rivian in 2022 secured a $1.5 billion package of state and local incentives — the biggest in Georgia’s history — to build the massive plant outside Atlanta. The company pledged at the time to create 7,500 jobs by the end of 2028, winning praise from local lawmakers.
The retreat comes two weeks after Rivian announced job cuts and said it would keep production flat this year, falling well short of expectations and triggering a heavy selloff in the shares. The company has struggled to transition to mass production since going public in 2021, and the high prices of its models have been a hard sell as overall demand for EVs fades. Rivian has never made a profit and it lost more than $40,000 on every vehicle it delivered in last three months of 2023.</t>
  </si>
  <si>
    <t xml:space="preserve">Rivian is struggling with supply-chain snags as it accelerates output in a bid to challenge EV market leader Tesla Inc. Since going public in a blockbuster offering in late 2021 with backing from the likes of T. Rowe Price Group Inc. and Amazon.com Inc., Rivian has faced persistent parts shortages, and ultimately fell short of a goal to build 25,000 EVs last year.
The automaker offered its 2023 forecast along with fourth-quarter results that spooked investors. Rivian late Tuesday reported $663 million in revenue in the quarter, below the $717 million analysts expected. Cash and equivalents stood at $12.1 billion at the end of the quarter, down from around $14 billion in the prior period ending Sept. 30.
Rivian’s cash could slide to about $6 billion by the end of this year, which “will elevate funding concerns,” Chris McNally, an analyst with Evercore ISI, said in a note. That comes as the EV company also faces an “uphill battle for margins throughout ’23 into ’24.”
Its shares fell 14% to $16.63 at 10:07 a.m. in New York, the biggest intraday slide since last May. The stock fell more than 80% in 2022, making it the second-worst performer on the Nasdaq 100 Index last year.
</t>
  </si>
  <si>
    <t>Rivian isn't even close to being profitable. In fact, as the chart above highlights, its losses are dramatically worse than the losses Tesla generated while it was building out its EV business. To put some actual numbers on this, in 2023 Rivian generated $4.4 billion in revenue, which is huge, but its cost of sales was $6.4 billion. It lost money on every single EV it sold, which is obviously not a sustainable business model. That's why 2024's big goal is cost-cutting. There are all sorts of factors that will drive this effort, including staff reductions and efforts to enhance efficiency, but those nuances aren't the important thing for investors to watch. Investors need to monitor the overall success of the cost-saving program. Rivian will never be the next Tesla if it can't find a way to make a profit on the EVs it is building and selling. Indeed, if it can't turn a profit, it has a high likelihood of ending up being the next Delorian, an auto brand that was hot for a while but went bankrupt in less than a decade.</t>
  </si>
  <si>
    <t>Rivian manufactures electric pickups and SUVs, as well as custom electric delivery vans for its top investor, Amazon. When it went public, it claimed it could produce 50,000 vehicles in 2022. But it eventually halved that forecast to 25,000 vehicles and slightly missed that target by only producing 24,337 vehicles for the year. Those setbacks caused Ford Motor Company to liquidate most of its Rivian shares throughout 2022. In 2023, Rivian's supply chain constraints eased and it produced 57,232 vehicles. But for 2024, it plans to only make about 57,000 vehicles as it grapples with tougher macro headwinds, fierce competition from other EV manufacturers, and a planned shutdown of its main plant for "several weeks" in the second quarter to streamline its production, roll out new technologies, and lay off about 10% of its workforce to rein in its operating expenses.</t>
  </si>
  <si>
    <t>Thu, Apr 18, 2024, 1:39 PM PDT</t>
  </si>
  <si>
    <t>What Are GenZ's Favorite Stocks?</t>
  </si>
  <si>
    <t>Rivian manufactures electric vehicles. GenZ has come of age with EVs like Tesla being common place. Why not invest in it? Shares of Rivian have plunged this year as sales of EV cars and trucks have slowed. Rivian recently announced another round of layoffs. Shares are down 62.3% year-to-date. But earnings are still expected to rise 19.3% this year.</t>
  </si>
  <si>
    <t>https://finance.yahoo.com/news/genzs-favorite-stocks-203900683.html</t>
  </si>
  <si>
    <t>Rivian will prioritize cost-cutting over volume growth this year, though it’s still expecting an adjusted loss of $2.7 billion before interest, taxes, depreciation and amortization. The Irvine, California-based company laid off workers early last year and in mid-2022.
Rivian builds the R1T pickup, which starts at $69,900, and R1S sport utility vehicle, with a base model cost of $74,900, at a plant in Normal, Illinois. It also makes a battery-electric delivery van for commercial use. A second factory is the works near Atlanta, where the manufacturer plans to build its first lower-priced EV starting in 2026.
Still Bullish on Big
Scaringe said in an interview that he expects demand for Rivian’s higher-priced vehicle models to bounce back with lower interest rates, and that for now a new leasing program is helping to blunt the impact of high financing costs.
“As interest rates come back down, we’ll see purchase behavior and overall demand for high-price products and premium products return to what we were seeing earlier,” he told Bloomberg. “We’re very bullish on the large premium SUV and premium truck space.”
“Interest rates are so high that I’m currently leasing a Rivian,” he said.
Rivian lost over $40,000 on every vehicle it delivered in the last three months of the year, about $10,000 more than it lost per vehicle in the third quarter. The company attributed this in part to delivery of fewer vans to Amazon.com Inc. A year ago, Rivian was losing $124,000 per vehicle as it struggled with supply issues.
The company reported an adjusted loss of $1.36 a share for the fourth quarter, a bigger deficit than the $1.33-a-share average estimate compiled by Bloomberg. Revenue of $1.32 billion narrowly topped expectations.
Capital expenditures will rise to $1.75 billion this year, Rivian said, up from about $1.03 billion in 2023. The company initially forecast that it would spend $2 billion last year. Chief Financial Officer Claire McDonough told analysts on the conference call that production-efficiency gains have allowed the company to rein in spending</t>
  </si>
  <si>
    <t>Europe’s Biggest Software Company Stops Offering Teslas to Employees</t>
  </si>
  <si>
    <t>SAP SE will stop offering Tesla Inc. electric vehicles to its employees, setting back Elon Musk’s efforts to grow in the company-car market.
Tesla’s prices are fluctuating more than other manufacturers’, complicating planning and increasing risks, the fleet manager for Walldorf, Germany-based SAP told the newspaper Handelsblatt.
An SAP spokesperson confirmed the comments and said the company had never offered Teslas to employees in Germany, its biggest market for company cars. The brand made up a small portion of the company’s global fleet.
SAP joins rental-car firms Hertz Global Holdings Inc. and Sixt SE in pulling back from Tesla purchases in the wake of Musk slashing prices across the lineup in pursuit of sales growth. The rental companies and other fleet owners count depreciation among their biggest risks to manage and have been burned by the price war.
Elevated borrowing costs, a sluggish economy in parts of Europe and growing pessimism around EVs are clouding the industry’s outlook. In December, EV registrations nearly halved in Germany, outweighing growth in markets including the UK, Spain and France.
Musk last month announced more price cuts to stoke demand in Germany, France and Norway. Tesla shares have slumped 27% this year after doubling in 2023.</t>
  </si>
  <si>
    <t>https://www.bloomberg.com/news/articles/2024-02-05/sap-stops-offering-teslas-as-company-cars-to-employees</t>
  </si>
  <si>
    <t>Setting up networks of autonomous taxis, on the other hand, has proven far more difficult than Elon Musk and others expected. Alphabet spinoff Waymo and General Motors-owned Cruise have set up small fleets of driverless vehicles in select cities, but the scores of robotaxis Tesla’s chief executive officer promised years ago are still missing.</t>
  </si>
  <si>
    <t>Several analysts shared their thoughts after Tesla's lackluster delivery report, including some who overhauled their Tesla stock price targets. "While we were anticipating a bad first quarter, this was an unmitigated disaster that is hard to explain away," said Wedbush analyst Dan Ives, who held his $300 price target and overweight rating in place following the news. Ives said he viewed the report "as a seminal moment in the Tesla story" for Musk "to either turn this around and reverse the black eye performance." "Otherwise, some darker days could clearly be ahead that could disrupt the long-term Tesla narrative," he said. The Street Pro's Bruce Kamich said that Tesla "used to be considered a buy-and-hold stock but now the tables are turned. and it looks like a 'sell on any bounce' stock.' "Avoid the long side of TSLA as further declines are anticipated," he said. Related: Tesla shares tumble after 'unmitigated disaster' in Q1 deliveries Baird analysts lowered the firm's price target on Tesla to $280 from $300, while keeping an outperform rating on the shares. The firm said that Tesla reported first-quarter deliveries below estimates, which had been lowered throughout the quarter, as several one-timers impacted production. However, the firm speculated "that bears will use the lower deliveries as fuel for the demand debate." Analysts at Deutsche Bank said Tesla's results were significantly below even the firm's Wall Street-low estimate of 414,000 units of deliveries for the quarter. The firm said the discrepancy between deliveries and production implies 46,000 in incremental inventory, which confirms that there may also be a "serious demand issue beyond the known production bottleneck." The production figure was predictably soft, but the miss was in deliveries, likely largely due to demand issues in the U.S., according to the firm. It believes the quarter's volume creates downside risk to gross margin expectations. Tesla most recently raised prices in the U.S. and China, but it may have to revert, posing further downside risks to selling prices for the rest of the year, said Deutsche Bank, which has a buy rating on the shares with a $200 price target. RBC Capital analyst Tom Narayan said the electric vehicle slowdown underway in the U.S. is likely a factor in Tesla's deliveries being "much softer than expected."</t>
  </si>
  <si>
    <t>Wed, April 3, 2024 at 1:14 AM PDT</t>
  </si>
  <si>
    <t>Trending tickers: Tesla, Intel, Disney and Ryanair</t>
  </si>
  <si>
    <t>Shares in the EV maker were the most traded in premarket hours as Tesla risks losing its Magnificent Seven status due to slowing demand and growth concerns. Tesla delivered 386,810 vehicles worldwide from January through March, almost 9% below the 423,000 it sold in the same quarter of last year. It was the first year-over-year quarterly sales decline in nearly four years. Wedbush Securities analyst Dan Ives described the update as an "unmitigated disaster ... that is hard to explain away". Elon Musk's company said the drop in volumes was partially due to its efforts to prepare the Fremont factory in California to increase production of the updated Model 3 and shutdowns at its plant in Berlin caused by shipping diversions due to the Red Sea conflict and an arson attack in early March. Read more: UK mortgage approvals rise to levels seen before Liz Truss' mini-budget Tesla's shares have fallen nearly 30% in value so far this year, closing 4.9% lower on Tuesday. "So, Tesla, I think, we've been hearing for some time that it could get the boot from the Mag Seven. And I just think that the stock price right now down more than 30% year to date, 20% year-over-year. Investors don't seem that confident in this company," Yahoo Finance reporter Alexandra Canal said. Intel shares fell over 4% in extended trading after the company revealed that its Foundry segment lost $7bn (£4.13bn) in 2023, widening from a loss of $5.2bn in 2020.</t>
  </si>
  <si>
    <t>https://finance.yahoo.com/news/tesla-intel-disney-ryanair-trending-tickers-081446626.html</t>
  </si>
  <si>
    <t>Shares of Chinese electric vehicle (EV) stocks Li Auto (NASDAQ: LI) and XPeng (NYSE: XPEV), as well as Vietnamese EV maker VinFast (NASDAQ: VFS), plunged in March, down 34%, 18.6%, and 16.8%, respectively, according to data from S&amp;P Global Market Intelligence. Expectations may have been high for this cohort heading into the month. After all, Li Auto crushed its fourth-quarter earnings report in February and was riding high heading into March. However, Li's monthly deliveries suddenly disappointed, especially regarding the launch of its new Li MEGA electric minivan. The disappointment around Li and other EVs also soured the mood for XPeng and Vinfast, each seeing a large strategic shareholder sell more shares during March amid the global EV slowdown.</t>
  </si>
  <si>
    <t xml:space="preserve">Shares of Chinese electric vehicle (EV) stocks Li Auto (NASDAQ: LI) plunged in March, down 34%, according to data from S&amp;P Global Market Intelligence. Expectations may have been high for this cohort heading into the month. After all, Li Auto crushed its fourth-quarter earnings report in February and was riding high heading into March.Â However, Li's monthly deliveries suddenly disappointed, especially regarding the launch of its new Li MEGA electric minivan. The disappointment around Li and other EVs also soured the mood for XPeng and Vinfast, each seeing a large strategic shareholder sell more shares during March amid the global EV slowdown. Li's month didn't start particularly well. Reporting monthly deliveries as most EV makers do, Li reported February deliveries of 20,251 on March 1. While that figure was up 21.8% year over year, which is certainly not terrible, it may have disappointed investors, given the red-hot 184.6% deliveries growth posted in the fourth quarter. And it was below the run rate needed to achieve the company's Q1 guidance for 100,000 to 103,000. Li may have been banking on a big boost for deliveries of the new Li MEGA, an electric minivan-type vehicle boasting a whopping 710 km (440 miles) of range and ultra-fast charging, designed for multigenerational households. However, sales of MEGA disappointed. On March 21, the company pre-announced a downwardly revised delivery guidance range of 76,000 to 78,000, missing initial guidance by a whopping 24%. Xiang Li, chairman and CEO, offered a mea culpa, describing the Li MEGA marketing strategy as "misplaced," going for a "1-to-10" mass hypergrowth strategy too early. Instead, Li says the company will now adopt a "0-to-1" strategy of targeting only well-off families in major cities. That note seemed to indicate the Chinese EV consumer is weaker than Li expected, which cast a pall over other Chinese EV stocks and really EV stocks in general. It's a tough EV market globally, as many car brands have ramped up production, perhaps ahead of the consumer appetite for EVs. Higher interest rates, an economic malaise in China, and a price war among EV vendors are all taking their toll. While EVs are still likely the wave of the future of mobility, this shakeout could continue to worsen before it improves. Before you buy stock in Li Auto, consider this: The Motley Fool Stock Advisor analyst team just identified what they believe are theÂ 10 best stocks for investors to buy nowâ€¦ and Li Auto wasnâ€™t one of them. The 10 stocks that made the cut could produce monster returns in the coming years. </t>
  </si>
  <si>
    <t>Why Li Auto Stock Just Dropped Another 8%</t>
  </si>
  <si>
    <t>Shares of Chinese electric-car maker Li Auto (NASDAQ: LI) suffered their latest sell-off Thursday, falling 7.1% through 12:05 p.m. ET after updating projections for electric-vehicle (EV) production -- and disappointing investors. Just last month, Li Auto wowed investors with news of its 2023 accomplishments, including 173.5% sales growth and net profits that were up 18 times versus 2022. Instead of losing money in 2023, Li earned $1.7 billion. But Li then disappointed investors, warning that 2024 doesn't look as hot. Limiting its lookout to Q1 2024, management said sales will range from 100,000 to 103,000 EVs -- a big increase viewed year over year but a substantial slowdown from Q4 when the company recorded sales of 131,805 units. 
 It turns out even that downbeat view was overoptimistic. "Due to lower-than-expected order intake," Li now says Q1 deliveries will range from only 76,000 to 78,000 electric vehicles, as much as 26% fewer than initially projected. Granted, even 76,000 units would represent a healthy 44.5% growth rate from the 52,584 units shipped in Q1 2023 -- but investors still seem a bit shocked at this rapid rollback in volume predictions. What went wrong? Historically, Li specialized in building "extended-range" EVs -- what are more commonly known as hybrid electrics. Issuing an apology, Li CEO Xiang Li admitted his company goofed in attempting to ramp up production of its high-priced MEGA all-electric car "as if the model had already entered the 1-to-10 scaling phase." Rather, it was just beginning to build a market for itself as a pure battery electric vehicle. 
 Now Li is starting over. To introduce MEGA to the market, the company will focus on wealthier cities that can afford the new EV and selling to existing hybrid customers, as it builds a reputation in all electrics. This will mean slower sales growth in the short term, but longer term, it will have a better chance of success. Ultimately, a 45% growth rate on a stock trading for 22 times earnings sounds like a bargain to me. Should you invest $1,000 in Li Auto right now?</t>
  </si>
  <si>
    <t>https://finance.yahoo.com/news/why-li-auto-stock-just-165600753.html</t>
  </si>
  <si>
    <t>Why Li Auto Stock Fell Today</t>
  </si>
  <si>
    <t>Shares of Li Auto (NASDAQ: LI) are down 12.3% as of 3:45 p.m. ET Monday after a noted Wall Street analyst firm downgraded the Chinese electric vehicle (EV) maker. In a note to clients earlier today, Bank of America securities lowered its per-share price on Li Auto to $55 from $60. Bank of America simultaneously reiterated its buy rating on the stock. To justify its relative bearishness, Bank of America says it has lowered its volume sales estimates for Li Auto by 6% and 4%, respectively, for 2024 and 2025 as a result of lighter-than-expected new orders for the MEGA Multi-Purpose Vehicle (MVP) model. The firm also reduced its net income estimates for Li by 9% and 7% this year and next, respectively. Bank of America further pointed to lower entry-level prices and higher discounts on Li's 2024 L-series models following the recent launch of redesigned Li L7, L8, and L9 models earlier this month. Since the lowered target still represents a roughly 66% premium from today's close, it's no surprise Bank of America also reiterated its buy rating on Li Auto today -- even if the market's response to the incrementally negative note didn't reflect as much today. Bank of America previously named Li one of its "Top Picks" for 2024, and obviously still believes the stock is a worthy portfolio candidate today. I tend to agree with that assessment from a long-term investor's perspective -- even as many investors increasingly express doubt over what appears to be overly optimistic valuations for electric vehicle stocks as a group. For investors willing to buy now and hold as the market's best EV stocks take market share in these early stages, Li Auto could prove to be one of the more prominent winners in the space. Should you invest $1,000 in Li Auto right now?</t>
  </si>
  <si>
    <t>https://finance.yahoo.com/news/why-li-auto-stock-fell-233258803.html</t>
  </si>
  <si>
    <t>Shares of Li Auto (NASDAQ: LI) dropped as much as 17% this week and closed the week down 16.4%, according to data provided by S&amp;P Global Market Intelligence. Li Auto will directly be impacted and had offered discounts of around $5,000 earlier this year. That could impact the company's margins and show that this will be a very competitive market for manufacturers around the world.  We've seen margins fall and losses mount across the industry, and that will likely continue, which is why most EV stocks were down this week.</t>
  </si>
  <si>
    <t>Shares of Rivian Automotive (NASDAQ: RIVN) were trading lower on Thursday, a day after The Wall Street Journal reported that rival electric vehicle (EV) maker Fisker (NYSE: FSR) may be preparing to file for bankruptcy. As of 2 p.m. ET, shares of Rivian were down about 8.3% from Wednesday's closing price. The Journal reported on Wednesday afternoon that Fisker has "hired restructuring advisors to assist with a possible bankruptcy filing," news that sent the struggling electric vehicle maker's stock down by over 45% in after-hours trading. It wasn't exactly a surprise, though. In a "preliminary" earnings release on Feb. 29, Fisker had said it likely doesn't have enough cash to survive the next 12 months, that it will lay off 15% of its workforce, and that it was hoping to get a lifeline from a major global automaker.</t>
  </si>
  <si>
    <t>Rivian May Lose Nasdaq Spot After 90% Selloff, JPMorgan Says</t>
  </si>
  <si>
    <t>Shares of Rivian Automotive Inc., the money-losing electric vehicle startup, may get pushed out of the Nasdaq 100 Index as early as this month after plunging more than 90% from their record high, according to JP Morgan Securities.
The index typically removes the smallest members of the Nasdaq 100 if the company is weighted at less than 0.1% of the gauge for two consecutive months, JPMorgan analyst Min Moon writes in a note on Thursday. As Rivian was below 0.1% as of April 28 and May 31, Moon expects the carmaker to be excluded from the index on the third Friday of June.
ON Semiconductor is ranked at the top of the eligible companies to replace the EV maker, Moon added.
A removal from the index would deal another blow to a stock that’s been pummeled since soon after its November 2021 initial public offering.
After briefly riding the frenzy for all things related to electric cars, Rivian’s shares started unraveling. Investors soured on risky growth names, correctly anticipating the Federal Reserve would raise rates to arrest inflation, in turn slowing the economy and making sales of an expensive electric pickup truck less likely.
Representatives of Rivian and Nasdaq declined to comment on Thursday.
Rivian shares fell as much as 4.8% to $14.02 on Thursday in New York, but later pared most of the losses to trade down 0.1% by 1:54 p.m. That takes the stock down 20% just this year, compared to another EV startup Lucid Group Inc.’s 5.4% decline. Meanwhile, industry leader Tesla Inc.’s stock has risen 68% over the same period.</t>
  </si>
  <si>
    <t>https://www.bloomberg.com/news/articles/2023-06-01/rivian-may-lose-nasdaq-spot-after-90-selloff-jpmorgan-says</t>
  </si>
  <si>
    <t>Rivian, Lucid, Tesla Stocks Tumble As Price War Escalates</t>
  </si>
  <si>
    <t>Shares of Rivian Automotive, Lucid Group, and Tesla Motors moved lower during the cash session in the US after Ford Motor announced price cuts for its electric F-150 Lightning pickup truck amid concerns about sliding demand across the EV industry. Meanwhile, an EV price war between the automakers rages on as unprofitable EV startups struggle to survive. Let's begin with a Bloomberg report that says Ford is reducing the price of its Lightning pickup truck by up to 7.5%. Earlier this year, the company paused production of the truck and is set to resume production later in the month The largest price cut is on the Flash extended-range model, where customers could expect to save $5,500. The model now starts at around $67,995. Ford told Bloomberg that price cuts will help it "adapt to the market to achieve the optimal mix of sales growth and customer value." The downshift in EV demand has led Chief Executive Officer Jim Farley to reevaluate Ford's EV strategy by reducing spending on battery-powered vehicles by $12 billion, delaying the launch of various models, and beginning to offer an expanded lineup on gas-electric hybrid propulsion vehicles across North America. Thousands of auto dealers nationwide recently warned the 'climate change warriors' in the White House: the 2030 EV push is backfiring. "Currently, there are many excellent battery electric vehicles available for consumers to purchase. These vehicles are ideal for many people, and we believe their appeal will grow over time. The reality, however, is that electric vehicle demand today is not keeping up with the large influx of BEVs arriving at our dealerships prompted by the current regulations. BEVs are stacking up on our lots," the dealers said. They warned: "Already, electric vehicles are stacking up on our lots which is our best indicator of customer demand in the marketplace." Many consumers do not embrace the government's and corporate America's forced EV adoption schemes. This is now entirely backfiring, as even Tesla's first-quarter deliveries lagged behind expectations, which may indicate more price cuts are coming. "Reports of Ford reducing prices for the F-150 Lightning EV are sending shockwaves through the EV market, particularly affecting Rivian and Lucid," Bloomberg Intelligence analyst Steve Man said. Man said, "Both startups are facing challenges that could be exacerbated by another round of EV price cuts, potentially eroding their profit margins and cash reserves at a time when they need to conserve cash." Shares of Rivian dropped the most, down 6.5% in early afternoon trade. Shares of Lucid were down around 2.5%, and Tesla was flat on the session. Recall analyst Adam Jonas at Morgan Stanley recently suggested consolidation is coming to the industry: What a turbulent time for the EV space... Someone tell Biden to tell Powell ... moar rate cuts, please, to reflate the imploding green bubble. By Zerohedge.com</t>
  </si>
  <si>
    <t>https://finance.yahoo.com/news/rivian-lucid-tesla-stocks-tumble-160000068.html</t>
  </si>
  <si>
    <t>Tesla’s New CFO Now Has Two Jobs and a Lot of Question Marks</t>
  </si>
  <si>
    <t>Shares of the company fell 1.1% on Tuesday to $248.58 as of 9:34 a.m. in New York. The stock has more than doubled so far this year.
The change comes at a critical time for Tesla. The company is building a new factory in Mexico and preparing to bring its Cybertruck pickup to the market as it fends off rivals in the increasingly crowded EV market. Tesla has been cutting prices across its lineup to maintain its position atop the electric-car industry, and profitability has taken a hit.</t>
  </si>
  <si>
    <t>https://www.bloomberg.com/news/articles/2023-08-08/new-tesla-tsla-cfo-has-two-jobs-and-a-lot-of-question-marks</t>
  </si>
  <si>
    <t>New ETFs Riding Tesla’s Famous Volatility Arrive on Wall Street</t>
  </si>
  <si>
    <t>Shares of the EV-maker surged during the early pandemic years, gaining more than 740% in 2020 and another 50% the following year, before dropping 65% in 2022. Its 90-day volatility clocks in at about 50, while the S&amp;P 500’s comes in at 11.
On Wednesday, Tesla reported worse-than-expected earnings in the third quarter, after price cuts and softer sales weighed on the electric-vehicle maker’s margins. The EV-maker’s volatility is part of the reason why leveraged funds focused on the company have been particularly popular. Assets in the Direxion Daily TSLA Bull 1.5X Shares ETF (TSLL) have ballooned to above $1 billion from around $160 million at the start of the year. Meanwhile, the Yieldmax TSLA Option Income Strategy ETF (TSLY) has drawn in more than $860 million this year.</t>
  </si>
  <si>
    <t>https://www.bloomberg.com/news/articles/2023-10-19/new-etfs-riding-tesla-s-tsla-famous-volatility-arrive-on-wall-street</t>
  </si>
  <si>
    <t>Wed, Apr 3, 2024, 5:01 AM PDT</t>
  </si>
  <si>
    <t>Posthaste: Many taxpayers owed money by the CRA aren't collecting it all</t>
  </si>
  <si>
    <t>Sign up here to get Posthaste delivered straight to your inbox. Tesla Inc. delivered just 386,810 vehicles in the first three months of the year, it said on Tuesday, missing Bloomberg's average estimate by the biggest margin ever in data going back seven years. A myriad of red flags went up throughout the quarter. First, Tesla warned its rate of growth will be -- notably lower -- this year, blaming interest-rate hikes that have kept its cars out of reach for many consumers even as it slashed prices. The company dealt with multiple disruptions at its plant outside Berlin. Musk engaged in inflammatory posting on X, turning off prospective buyers, and China's EV market grew even more cutthroat. Despite all those evident headwinds, most still expected Tesla to sell more vehicles than a year ago. Instead, deliveries ended up dropping 8.5 per cent. "Anyway you put it, it was ugly," said Gene Munster, managing partner of Deepwater Asset Management. "Demand is soft. Interest rates are still high. Is Elon's brand damaging Tesla sales in the U.S.? It's directionally a negative."</t>
  </si>
  <si>
    <t>https://finance.yahoo.com/news/posthaste-why-many-taxpayers-owed-120102172.html</t>
  </si>
  <si>
    <t>Fri, Apr 5, 2024, 1:41 AM PDT</t>
  </si>
  <si>
    <t>Is Rivian the Best EV Stock for You?</t>
  </si>
  <si>
    <t>Since its highly anticipated initial public offering (IPO) in 2021, Rivian has encountered significant hurdles on its hopeful path to success. Despite robust demand for EVs and an impressive production ramp-up, Rivian has yet to turn a profit, reporting substantial losses in recent quarters. While there have been some noteworthy accomplishments for Rivian in the last year, such as new records in production and revenue, it is still struggling to rein in expenses. As a result, the company is bleeding cash. In 2023, Rivian lost a whopping $5.4 billion. Yet, worst of all, expenses keep on rising and currently sit at all-time highs.</t>
  </si>
  <si>
    <t>https://finance.yahoo.com/news/rivian-best-ev-stock-084100234.html</t>
  </si>
  <si>
    <t>Since the initial walk-out, more than a dozen labor unions in Sweden and other Nordic countries have blockaded Tesla-related work, including mail collection and delivery, trash pickups, as well the offloading of Teslas at ports across the region. The Swedish Electricians’ Union stopped servicing existing chargers in mid-November, and Seko said its measure will primarily target Tesla’s ability to expand the network.</t>
  </si>
  <si>
    <t xml:space="preserve">Tesla Investors See ‘There’s No Floor’ After Losing $200 Billion </t>
  </si>
  <si>
    <t>Since then, at least two analysts have downgraded the stock, while several have cut their price targets on the stock. The average price target on Tesla has fallen by nearly 8% since Tuesday’s close, according to data compiled by Bloomberg, and now sits at $220.34. The shares are trading at around $185.
Long-time bullish Tesla analyst, Wedbush’s Daniel Ives, removed the stock from his “Best Ideas List,” saying the lack of details on price cuts, outlook, demand from the company is “a bitter pill to swallow for the bulls.” Ives still has a buy equivalent rating on the stock, but has also lowered his price target.
The stock could stay in flux for a while, considering Tesla’s reluctance to lay out a roadmap and an EV winter that’s expected to plague the entire industry this year.
“Tesla’s December results and outlook effectively pushed back the positive inflection point in the business by a year,” said Gene Munster of Deepwater Asset Management. “Now it looks to be the second half of 2025 before revenue growth will accelerate. In the near-term, shares will likely drift lower in what will be a vacuum of good news.”</t>
  </si>
  <si>
    <t>https://www.bloomberg.com/news/articles/2024-01-26/after-losing-200-billion-tesla-investors-see-there-s-no-floor</t>
  </si>
  <si>
    <t>3 Meme Stocks to Sell and Replace With Meme Coins</t>
  </si>
  <si>
    <t>Social media has largely overshadowed the investing fundamentals with pumpamentals, spotlighting meme stocks to sell. Just as Bitcoin is analog to blue-chip stocks, meme stocks have similarly become analog to altcoins. Both are driven by narratives fed by short-term valuation surges. But, just as easily as they went up, meme stocks can go down. Pitting their float shorted against dwindling revenue figures and rapid cash depletion, which meme stocks should be ousted from your speculative portfolio? Let’s take a look at these three meme stocks to sell as we delve into their current trajectories. Some wonder if they might be on the brink of a downturn, making them prime candidates for offloading from portfolios. InvestorPlace - Stock Market News, Stock Advice &amp; Trading Tips Source: Frank Briend / Shutterstock.com Since the meme stock mania started to deflate in November 2021, Rivian Automotive (NASDAQ:RIVN) is down 92%. At its present level of $10.10, the stock is just 0.9% away from its 52-week low point of $10.01 per share. Its float is presently shorted at 20.89%. At times like this, investors wonder if this is a buy-the-dip opportunity? In Rivian Automotive’s case however, that would depend if it is a solid electric vehicle (EV) growth stock. In Q1 2023, Chief Operating Officer (COO) Frank Klein noted that the company’s target was production of 50,000 EVs by the end of the year. So, RIVN exceeded that goal with 57,232 EVs for the full-year 2023, delivering 135% year-over-year (YOY) production increase. However, the outlook for full-year 2024 is now flat. Unbudging from the achieved 57,000 level, it’s significantly under the previously estimated 81,700 EVs, per Visible Alpha polling of eight analysts. Further, this flatlining is exacerbated by Rivian Automotive’s continued losses per every vehicle manufactured. Although the company increased its YOY revenue by 167.43%, ending December 2023, the automaker suffered a $5.43 billion net loss. Sandwiched between a $6.7 billion loss in 2022 and $4.6 billion loss in 2021, RIVN’s cash burn with now-flatlined demand is not sustainable. Source: Tamer Adel Soliman / Shutterstock.com Despite sharp valuation spikes in August 2022 and July 2023, Tupperware Brands (NASDAQ:TUP) continuously spirals downward, having lost 93% value since November 2021. At $1.20 per share, TUP is still 50% away from its 52-week low of $0.61.</t>
  </si>
  <si>
    <t>https://finance.yahoo.com/news/3-meme-stocks-sell-replace-184535755.html</t>
  </si>
  <si>
    <t>Sorry, Charlie! Why China Stimulus Is NOT a Silver Bullet for NIO Stock.</t>
  </si>
  <si>
    <t>Some wide-eyed stock traders might hope that China-based electric vehicle manufacturer?Nio?(NYSE:NIO)?will be the “comeback kid” of 2024. However, after conducting thorough due diligence, our?NIO stock outlook?doesn’t call for any miracles this year. Indeed, the stock only gets a “D” grade because Nio’s EV-delivery stats show contraction, not growth. In China and elsewhere, a favorable economic backdrop can prompt a broad-market rally. You should strongly believe in a company if you’re going to invest it in. So, don’t assume that every share-price bounce means Nio is necessarily on the cusp of a long-term turnaround. Not long ago, InvestorPlace Assistant News Writer Shrey Dua reported that NIO stock rallied 10% in a single day. However, this wasn’t because of any company-specific catalysts. InvestorPlace - Stock Market News, Stock Advice &amp; Trading Tips Rather, the stock-price pump was just part of a broad-market rally in Chinese stocks. Apparently, the Chinese government is directly intervening in the country’s stock market. By vowing to crack down on short selling, among other measures, China’s government catalyzed a quick, sharp bounce in many stocks, including NIO stock. This doesn’t mean the country’s fundamental problems have been suddenly solved, though. To quote Redmond Wong, Chief China Strategist at Saxo Markets, “The market grapples with complexity amid a distressed property sector, fiscal constraints of local governments, and a lack of confidence in the private sector.” Besides, a quick bounce did not change the long-term trajectory of NIO stock. Getting it back up to $6 isn’t much of an achievement, given that the stock once traded at $60. Government intervention to prop up China’s stock prices won’t solve Nio’s problems. It won’t change the fact that Nio has been consistently unprofitable for a long time and will almost certainly be unprofitable during the current quarter. You might hear about a Chinese sovereign investment fund buying index funds to prop up the country’s markets. Don’t let this distract you from your company-specific research on Nio. When you do that research, you’ll find that Nio’s EV deliveries plunged 44% from 18,012 vehicles in December 2023 to 10,055 vehicles in January 2024. Perhaps you’ll also discover that Nio only commanded a minuscule?2.1% share?of China’s new-energy vehicle market last year.?You’ll hopefully see that Nio is having a tough time selling “luxury” (i.e., pricey) vehicles in a low-demand, high-competition EV market. In a possible sign of desperation, Nio just unveiled versions of its vehicles with significantly reduced driving ranges. Without a doubt, Nio will sell these EV versions at substantially reduced prices. Meanwhile, it probably won’t be easy to sell these vehicle versions to drivers with “range anxiety.” The point is, don’t let a quick share-price bounce change your NIO stock outlook. The overall trend has been to the downside for years, so keep your eyes on the big picture. Most importantly, be sure to keep tabs on Nio’s company-specific data.?This, more than broad-market interventions and fluctuations, should inform your assessment of Nio in 2024. And, since Nio’s issues are still present and worrisome, we’re only willing to give Nio shares a “D” grade today. On the date of publication, neither Louis?Navellier nor the InvestorPlace Research Staff member primarily responsible for this article held (either directly or indirectly) any positions in the securities mentioned in this article. ChatGPT IPO Could Shock the World, Make This Move Before the Announcement Musk’s “Project Omega” May Be Set to Mint New Millionaires. Here’s How to Get In. The post Sorry, Charlie! Why China Stimulus Is NOT a Silver Bullet for NIO Stock. appeared first on InvestorPlace.</t>
  </si>
  <si>
    <t>https://finance.yahoo.com/news/sorry-charlie-why-china-stimulus-111000945.html</t>
  </si>
  <si>
    <t>Electrify Your Returns: 7 EV Stocks to Jumpstart Your Portfolio in April</t>
  </si>
  <si>
    <t>Source: Khairil Azhar Junos/Shutterstock.com Tesla (NASDAQ:TSLA) is, and perhaps always will be one of my top EV stocks. It’s largely a barometer for the entire industry, especially for investors and consumers who prefer premium, American-made vehicles. The company has planned to increase its capital expenditure to over $10 billion for the year. This investment is aimed at bridging the gap between its first major growth wave, marked by the ramp-up of Model 3 and Model Y production, and the next anticipated growth wave, expected to begin with the ramp-up of next-generation vehicles in late 2025. However, Tesla’s Q1 2024 performance indicated challenges with an 8.5% year-over-year decline in vehicle deliveries, attributed to production ramp-up phases and unexpected factory shutdowns. This decline represents Tesla’s first such decrease since the second quarter of 2020​.</t>
  </si>
  <si>
    <t>https://finance.yahoo.com/news/electrify-returns-7-ev-stocks-100000158.html</t>
  </si>
  <si>
    <t>Fri, Mar 22, 2024, 5:49 AM PDT</t>
  </si>
  <si>
    <t>The Cream of the Crop: 3 EV Stocks With Glowing Ratings</t>
  </si>
  <si>
    <t>Source: Piotr Swat / Shutterstock.com Nio (NYSE:NIO) is a pioneering Chinese electric vehicle manufacturer with flagship products like the ES8, a luxury electric SUV; the ES6, a high-performance electric SUV; and the EC6, a stylish electric coupe SUV. Shares recently took a hit after J.P. Morgan (NYSE:JPM) downgraded the stock and significantly cut its price target, reflecting growing concerns over the EV maker’s sales momentum amidst a competitive market. JPMorgan’s move comes in the wake of slow sales in January and heightened investor worries regarding the company’s performance prospects for 2024. The company’s stock is down nearly 40% year-to-date. Nio also reported a decline in its electric vehicle deliveries for February, with 8,132 EVs delivered. This figure represents a 19.1% decrease from the 10,055 vehicles delivered in January and a more significant 33.1% drop from the 12,157 vehicles delivered in February of the previous year. While fundamentals haven’t improved recently, Nio stock valuation remains extremely attractive, offering a long-term buying opportunity for investors willing to adopt a patient approach. On the date of publication, Shane Neagle did not hold (either directly or indirectly) any positions in the securities mentioned in this article. The opinions expressed in this article are those of the writer, subject to the InvestorPlace.com?Publishing Guidelines. Shane Neagle is fascinated by the ways in which technology is poised to disrupt investing. He specializes in fundamental analysis and growth investing. The #1 AI Investment Might Be This Company You’ve Never Heard Of Musk’s “Project Omega” May Be Set to Mint New Millionaires. Here’s How to Get In. It doesn’t matter if you have $500 or $5 million. Do this now. The post The Cream of the Crop: 3 EV Stocks With Glowing Ratings appeared first on InvestorPlace.</t>
  </si>
  <si>
    <t>https://finance.yahoo.com/news/cream-crop-3-ev-stocks-124900117.html</t>
  </si>
  <si>
    <t>3 EV Stocks Gearing Up for Gargantuan Gains</t>
  </si>
  <si>
    <t>Source: rblfmr / Shutterstock.com Rivian (NASDAQ:RIVN) is another EV pure-play that’s been moving lower in recent years. The big-name analyst downgrades seem to flow in, with Mizuho recently reducing RIVN stock to neutral at the end of March. Indeed, EV industry pressures seem quite severe. However, Rivian recently clocked in an impressive quarter that saw sales soar 70% year over year. With production also on the ascent, questions linger about when RIVN stock will climb higher again. At $10 and change, close to all-time lows, many investors seem scarred by the quarters that dragged Rivian to these depths.</t>
  </si>
  <si>
    <t>https://finance.yahoo.com/news/3-ev-stocks-gearing-gargantuan-194124387.html</t>
  </si>
  <si>
    <t>Source: Roschetzky Photography / Shutterstock.com Rivian Automotive (NASDAQ:RIVN) is a major American EV and one of the 3 EV stocks with glowing ratings player that has gained prominence for its innovative electric trucks and SUVs. The company’s key products include the R1T, an all-electric pickup truck known for its robust performance and off-road capabilities. The company’s stock rebounded recently after Rivian decided to halt its plans for a new multi-billion-dollar factory in Georgia, focusing instead on cost-cutting measures as it gears up to launch a more affordable electric vehicle. According to a recent filing, this pivot is expected to save the company over $2.25 billion in capital expenditures. Rivian said it now intends to shift the production of its upcoming R2 model to its existing Illinois facility, aiming for delivery commencement in the first half of 2026, sooner than initially planned. Rivian was forced to make such a pivot amid concerns about the company’s financial health and product demand. The company had secured a record $1.5 billion incentive package from Georgia for the factory, promising to create 7,500 jobs by 2028. This way, Rivian has positioned itself to sustain the ongoing financial challenges and soft EV demand. Despite surpassing revenue forecasts with $1.32 billion in Q4, the company’s forecast of producing only 57,000 vehicles—well below the expected 80,000—and its decision to cut 10% of its salaried staff due to economic hurdles led to a significant drop in its stock price. Still, Rivian stock remains 51% down year-to-date.</t>
  </si>
  <si>
    <t>Still, the banker is pleased to see Rivian being a bit more careful about how quickly it spends its cash, after burning through nearly $10 billion of its $18.1 billion in IPO cash in just two years. Rivian's new R2 still won't begin production until the first half of 2026, however, meaning Rivian must make its remaining $9.4 billion last two more years. Even if Rivian holds its existing level of cash burn flat, however, I don't see how the company can accomplish that -- and UBS has concerns as well. The analyst predicts Rivian will need to sell more shares to raise more cash to bring R2 to market, and the logical time to do that would be now, when its stock price is flying high. Of course, more shares sold would mean less ownership interest in Rivian per share that investors own today. Essentially, the stock would be chopped up into more pieces -- and each of those pieces would logically be worth less.</t>
  </si>
  <si>
    <t>Stock investors are cheering as well, driving shares of Huawei’s automaker partner Seres Group Co. up more than 50% since the M7’s release, making it the best performer on the MSCI Asia Pacific Index. That compares with declines in Tesla and Chinese EV makers including BYD Co. over the same span.
“The success of Huawei-backed Aito M7 bears no doubt,” Morgan Stanley analysts including Cindy Huang wrote in a note. “Investors should increasingly focus on the potential headwinds” from other Huawei EVs due to be released later this year, they added.</t>
  </si>
  <si>
    <t>These Stocks Moved the Most Today: Super Micro, Nvidia, Spirit Airlines, MicroStrategy, Akero, Macy’s, Apple, Li Auto, and More</t>
  </si>
  <si>
    <t>Stocks fell on Monday ahead of a week filled with congressional testimony from Federal Reserve Chairman Jerome Powell and the monthly U.S. jobs report.
 These stocks made moves Monday: American depositary receipts of Li Auto declined 14%. The Chinese electric-vehicle maker on Friday unveiled the Mega, the company’s first high-voltage battery-electric vehicle. The car was priced at 559,800 yuan (US$77,785), slightly higher than analysts expected. Li Auto on Friday reported deliveries in February of 20,251 vehicles, up 22% year over year.</t>
  </si>
  <si>
    <t>https://www.barrons.com/articles/stock-market-movers-bd49873d?siteid=yhoof2</t>
  </si>
  <si>
    <t xml:space="preserve">Supply chain issues triggered by Houthi attacks on ships in the Red Sea put the brakes on Tesla's production lines in Europe in January. Weeks later, its German plant at Grunheide, in Brandenburg, was subjected to an arson attack, damaging an electricity pylon that supplies the plant. A local far-left environmental group calling itself "Vulkangruppe" ("volcano group") claimed responsibility. Musk decried the group as the "dumbest ecoterrorists on Earth." However, a more significant challenge has emerged in China. The strength of BYD has made Tesla a tougher sell in the crucial Chinese market, where it has been forced to cut prices on its ageing Model 3 and Model Y cars to compete with the domestic upstart. </t>
  </si>
  <si>
    <t>Tue, April 2, 2024 at 1:47 AM PDT</t>
  </si>
  <si>
    <t>1 Growth Stock Down 56% to Buy Right Now</t>
  </si>
  <si>
    <t>Tesla (NASDAQ: TSLA), once a darling of the stock market, saw its shares reach an impressive all-time high of $409.97 in November 2021. However, since then the stock has been quite turbulent and is currently trading nearly 56% below its all-time high. The reason? Much of this drawdown can be attributed to weak electric vehicle (EV) demand amid a high-interest rate environment, a slowdown in China's EV market, and the company's declining margins due to multiple price cuts. Despite this, there are still several factors that make Tesla an attractive long-term pick, especially since the headwinds are already priced in. Here's why shares of this electric car giant may soar in the coming years.</t>
  </si>
  <si>
    <t>https://finance.yahoo.com/news/1-growth-stock-down-56-084700012.html</t>
  </si>
  <si>
    <t>Tesla (TSLA) shares edged higher in early Thursday trading, but are still caught in one of the longest downtrends since the stock went public in 2010, as investors count the costs of fading EV demand, weakening profit margins and the distracted leadership of CEO Elon Musk. Many of those concerns, as well as the impact of supply chains disrupted by military attacks in the Red Sea and suspected arson at a key manufacturing facility in Germany, combined to produce one of the biggest quarterly delivery misses on record for the world's leading EV maker. Tesla handed over just under 387,000 new cars to customers over the three months ended in March, a 20% decline from the record 484,000 it notched over the final months of last year and down around 8.5% from year-earlier levels. The tally was also firmly shy of Wall Street's 455,000 forecast, marking the biggest miss to estimates since the Street began compiling data in the mid 2010s. The muted delivery figures, which followed a warning from Tesla earlier this year that full-year totals would be "notably lower" than they were in 2023, will add a new and likely bearish dimension to the group's first-quarter earnings, given the ongoing pressure on its profit margins.</t>
  </si>
  <si>
    <t>Tesla (TSLA) shares look set to extend their 2024 slump past 33% Wednesday as analysts and investors rush to reprice the world's leading EV maker following its starkly disappointing first quarter delivery update. Tesla's March-quarter delivery numbers in fact showed the biggest non-pandemic decline in more than 10 years, with just under 387,000 units handed to customers over the three month window. The tally was not only 8.5% lower than last year's levels, it was 20% south of the record 484,507 tally reached over the three months ended in December and well shy of Wall Street's consensus forecast of around 455,000. Tesla cited the impact of "factory shutdowns resulting from shipping diversions caused by the Red Sea conflict and an arson attack at Gigafactory Berlin" for the muted first quarter total. The report followed on from warnings earlier this year that 2024 deliveries would be "notably lower" than prior-year levels.</t>
  </si>
  <si>
    <t>Italy Talks Car Production With Manufacturers Including Tesla</t>
  </si>
  <si>
    <t>Tesla and BYD may make for unlikely candidates to ultimately invest in Italy. The Elon Musk-led carmaker has warned that its growth will decelerate this year, and the company is slow-walking plans to construct a plant in Mexico. BYD announced late last year that it will build its first European car factory in Hungary.</t>
  </si>
  <si>
    <t>https://www.bloomberg.com/news/articles/2024-02-28/italy-talks-car-production-with-companies-including-tesla-byd</t>
  </si>
  <si>
    <t>Tue, Apr 2, 2024, 11:13 AM PDT</t>
  </si>
  <si>
    <t>Tesla-Focused ETFs Sink as EV Maker's Deliveries Drop</t>
  </si>
  <si>
    <t>Tesla attributed decreased deliveries partly to shipping diversions caused by Houthi attacks in the Red Sea, and an arson attack on its Gigafactory Berlin that caused factory shutdowns. In addition, the Austin, Texas-based company blamed what it called "the early phase of the production ramp of its updated Model 3 at its Fremont, Calif. factory. Major ETFs focused on EVs and related technologies were recently down with Global X Autonomous &amp; Electric Vehicles ETF (DRIV) and iShares Global Clean Energy ETF (ICLN) both dropping more than a percentage point. First Trust NASDAQ Clean Edge Green Energy Index Fund (QCLN) and Invesco WilderHill Clean Energy ETF (PBW), which invest in companies involved in clean energy, fell more than 3% and 2%, respectively. In January, Tesla reported lackluster fourth quarter earnings that missed analysts' expectations. Revenue rose just 3%, and the company noted that increases in the volume of vehicles it produces "may be notable lower" than in the previous year.</t>
  </si>
  <si>
    <t>https://finance.yahoo.com/news/tesla-focused-etfs-sink-ev-181354724.html</t>
  </si>
  <si>
    <t>Tesla blamed the decline in part on its changeover to an upgraded version of the Model 3 sedan, which along with the Model Y sport utility vehicle accounted for 96% of deliveries in the quarter. It also cited Red Sea-related shipping delays and the suspected arson attack that cost it days of production in Germany.
Still, Tesla produced 46,561 more cars than it handed over to customers in the quarter.
“Beyond the known production bottleneck, there may also be a serious demand issue,” Emmanuel Rosner, a Deutsche Bank analyst with a buy rating on Tesla’s stock, wrote in a report. He’d cut his deliveries estimate twice in the course of just over two weeks leading up to the carmaker’s release and still overestimated the company’s sales by more than 24,000 vehicles.</t>
  </si>
  <si>
    <t>Tesla CEO Elon Musk delivered grim news on Tesla’s outlook on Wednesday.
 Tesla posted lower-than-expected third-quarter results on Wednesday where the company missed earnings and sales estimates.
 Shares of Chinese EV-makers were battered on Thursday after Tesla reported disappointing third-quarter results on Wednesday where the company missed estimates.
 It was the first time Tesla, co-founded by Elon Musk, missed on both earnings and revenue since second-quarter 2019.
 During Tesla’s earnings call Wednesday, Musk cautioned that the Tesla Cybertruck – its battery electric full-size pickup truck model – would not deliver significant positive cashflow for 12 to 18 months after production begins. Musk said the company is working to bring down the prices of its cars amid high interest rates, but it is as challenging as “Game of Thrones, but pennies.” “I’m worried about the high interest rate environment we’re in,” he said, adding that it will be much harder for consumers to purchase cars if interest rates were to increase further.
 Tesla shares closed 4.78% lower on Wednesday. 
 In the first six months of the year, BYD was the world’s top EV manufacturer, contributing 21% of global sales of EVs, according to research firm Canalys. Tesla trailed behind at second place with 15% market share. EV players are under pressure from a price war to gain market share amid intense competition. Tesla conducted multiple rounds of price cuts over the last few months, especially in China – the world’s biggest EV market.</t>
  </si>
  <si>
    <t>Tesla delivered only 10,695 Model S sedans and Model X sport utility vehicles, its two most expensive models. That’s the lowest total for those vehicles since the third quarter of 2021, despite price cuts in both January and early March.
Musk has repeatedly criticized the Federal Reserve’s interest rate increases and in December predicted “quite a serious recession” this year. The chief executive officer said then that Tesla may be willing to accept “lower to negative” profits during an economic downturn in order to keep growing at a steady rate.</t>
  </si>
  <si>
    <t>Tesla Runs Afoul of Font-Size Rule in 2.2 Million Electric Cars</t>
  </si>
  <si>
    <t>Tesla drivers no longer have to squint to read the warning lights in their electric vehicles, thanks to eagle-eyed auditors at the US National Highway Traffic Safety Administration.
The regulator posted an unusual recall report on its website Friday from Tesla Inc., in which the manufacturer acknowledges that 2.2 million of its cars used too small a font size to warn about braking issues. The automaker started releasing an over-the-air software update late last month to address this, free of charge. NHTSA discovered on Jan. 8 that the company had violated a federal safety standard as part of a routine audit of the 2023 Tesla Model Y, according to the report. Tesla investigated and completed its assessment two weeks later, making a recall determination. The company said it isn’t aware of any crashes, injuries or deaths related to the issue.</t>
  </si>
  <si>
    <t>https://www.bloomberg.com/news/articles/2024-02-02/tesla-runs-afoul-of-font-size-rule-in-2-2-million-electric-cars</t>
  </si>
  <si>
    <t>Tesla Halts German Factory After Suspected Arson Nearby</t>
  </si>
  <si>
    <t>Tesla fell as much as 5.2% after the start of regular trading Tuesday in New York, with the production halt as well as disappointment over its China shipments weighing on the shares. They plunged 7.2% on Monday, dropping Chief Executive Officer Elon Musk out of the top spot on the Bloomberg Billionaires Index for the first time in more than nine months.
An organization calling itself Volcano Group claimed responsibility for the fire in a letter posted on an alternative website. “We sabotaged Tesla today,” the group said, without identifying any individual authors or alleged participants in the action.
Tesla’s German factory has long experienced pushback from disgruntled locals and environmental groups. First announced in late 2019, the plant’s opening was delayed for months by legal challenges from groups concerned the site would use too much water and threaten local wildlife. The facility, which makes the Model Y — Europe’s best-selling passenger car last year — employs around 12,000 people.</t>
  </si>
  <si>
    <t>https://www.bloomberg.com/news/articles/2024-03-05/tesla-halts-german-factory-after-nearby-fire-caused-power-outage</t>
  </si>
  <si>
    <t>Wed, Apr 3, 2024, 8:45 AM PDT</t>
  </si>
  <si>
    <t>Musk plots $3bn Tesla factory in India as Modi races to overtake China on electric cars</t>
  </si>
  <si>
    <t>Tesla has been looking to ramp up manufacturing of an electric car that costs less than $30,000. Tesla executives have told Indian government officials it could build a planned smaller, cheaper electric car in the country, The Times of India reported last month. The company could also look to build a battery plant in the country. Shares in Tesla slumped by more than 5pc on Tuesday after it reported weaker than expected car sales. A global slowdown in electric vehicle sales, driven by higher inflation and tepid demand, meant it shipped 386,810 cars in the three months ending in March, significantly down on the 422,875 in the same period a year earlier.</t>
  </si>
  <si>
    <t>https://finance.yahoo.com/news/musk-plots-3bn-tesla-factory-154529783.html</t>
  </si>
  <si>
    <t>Fri, Mar 29, 2024, 4:15 AM PDT</t>
  </si>
  <si>
    <t>Are the "Magnificent Seven" Too Expensive to Buy?</t>
  </si>
  <si>
    <t>Tesla has had the worst year, losing nearly a third of its value this year. Its declining market value can be attributed to slowing growth in electric vehicle (EV) sales and shrinking margins due to rising competition. The really high premium that investors were willing to pay for the stock tumbled, and now the stock trades for 55 times forward earnings. Apple is in a similar situation, but its problems have occurred for much longer. Throughout 2023, Apple's quarterly revenue either shrank or grew at a 2% pace on a year-on-year basis. That's not great for a company valued like a growth stock, so it is no surprise that investors aren't willing to pay as much of a premium. Even at its current 26 times forward earnings, the stock still looks pricey for its growth.</t>
  </si>
  <si>
    <t>https://finance.yahoo.com/news/magnificent-seven-too-expensive-buy-111500757.html</t>
  </si>
  <si>
    <t>Tesla Enlists Apple to Prove Driver in Crash Was Gaming</t>
  </si>
  <si>
    <t>Tesla has prevailed in two previous California trials over Autopilot — the second one involving a fatal crash — in which the driver-assistance system was blamed after the vehicles veered off the road.
The company voluntarily recalled 2 million vehicles late last year after the National Highway Traffic Safety Administration found that Autopilot failed to ensure drivers stay attentive. Lawyers representing crash victims and family members who have sued Tesla over accidents say the determination bolsters their claims that the technology is defective and contributed to collisions.
Tesla obtained a sworn statement from an Apple engineering manager, James Harding, who analyzed unencrypted telemetry data on Huang’s phone and said it “suggests possible user interaction, which might be a screen touch or button press.”
The Huang family’s lawyers have countered in a court filing that Tesla purposefully hid its questioning of Harding from them until after pretrial fact-finding deadlines. They are now trying to force Apple to provide more information, and the iPhone maker is pushing back, saying that it shouldn’t have to hand over confidential material.</t>
  </si>
  <si>
    <t>https://www.bloomberg.com/news/articles/2024-04-04/tesla-enlists-apple-to-prove-driver-killed-in-crash-was-gaming</t>
  </si>
  <si>
    <t>Tesla has undeniably profited from its approach, given that sales and earnings have soared over the past five years. In 2018, revenue totaled $21.5 billion and the company lost 38 cents a share. In 2023, revenue was more than quadruple that figure at $96.8 billion, and Tesla earned $4.30 a share on a GAAP-earnings basis. Unsurprisingly, that rapid growth didn't go unnoticed on Wall Street. The company's share price is up 657% since 2018. Investors who bought early and sat through all the pops and drops have been nicely rewarded, but the story isn't quite as rosy for those who bought shares more recently. Since last summer the weakness in Tesla's share price means many investors who added shares to their portfolios since 2021 are likely underwater. Related: Analysts see big strategy shift from Elon Musk after Tesla delivery debacle Tesla's lackluster performance stems largely from becoming a victim of its own success. After seeing its sales, profits, and share price surge, competitors like Ford, General Motors, Mercedes-Benz and Hyundai have launched their own EVs, eating away at Tesla's market share. In Q4, total U.S. EV sales jumped 40% to 317,168 vehicles; Tesla accounted for half of them. That's pretty good, but it's down from a 62% share in Q1 2023, according to Cox Automotive. The market-share decline -- coupled with demand headwinds resulting from higher vehicle loan rates driven by Fed interest-rate hikes and tightening consumer budgets because of inflation -- has created a stiff headwind against the company's growth. In Q4 Tesla's revenue inched up 3% year-over-year and its earnings per share dropped 40%. And the situation doesn't appear to be getting any easier for Musk. On April 2 Tesla reported first-quarter deliveries totaled 386,810, down 8.5% from a year earlier and 20% from Q4 2023. Analysts, who had already lowered their outlooks, had expected 455,000 deliveries, according to LSEG data. Bruce Kamich is a technical analyst who has used price and volume charts for insight into stocks and markets for more than 50 years. His technical analysis enabled him to accurately predict that Tesla stock would climb to $300 before declining to $193 and to warn of downside risk in January and February. On April 2 Kamich reevaluated Tesla's daily and weekly charts for updated insight into what could happen to Tesla's stock next. Using daily and weekly point-and-figure charts, he also calculated new price targets. If you're a Tesla fan, you'll likely be disappointed with his new outlook.</t>
  </si>
  <si>
    <t>Thu, April 4, 2024 at 5:56 AM PDT</t>
  </si>
  <si>
    <t>Tesla begins making cars in Germany for export to India this year -sources</t>
  </si>
  <si>
    <t>Tesla imported RHD Model Y vehicles for its launch in the UK from China and has not said whether it has shifted to importing from Berlin. The carmaker has eyed the Indian market for years and its officials visited the country several times over the past year. CEO Elon Musk also met Prime Minister Narendra Modi in New York last June. Tesla's push into India comes at a time when slowing EV demand in its main U.S. and China markets coincides with intensifying competition from Chinese players. That caused Tesla to report a drop in its first-quarter deliveries and miss estimates.</t>
  </si>
  <si>
    <t>https://finance.yahoo.com/news/tesla-begins-making-cars-germany-125639644.html</t>
  </si>
  <si>
    <t>Saudi Money Keeps Lucid Motors Afloat In Struggling EV Market, Buys $1 Billion More Stock As Company Struggles to Find Enough Wealthy Buyers</t>
  </si>
  <si>
    <t>Tesla Inc. (NASDAQ:TSLA) CEO Elon Musk posted on X about Rivian's situation saying the company's executive team "needs to live in the factory or they will die." Even Tesla has struggled alongside its industry peers, with its stock down about 28% year to date. Lucid's struggles might even be more personal for Musk, as the company was founded by a former Tesla executive. Commenting on the news of Lucid's most recent earnings report, where the company disclosed it expects to produce 9,000 cars in 2024, Musk shared his belief that "their Saudi sugar daddy is the only thing keeping them alive." Doubt over how long the Saudis are willing to continue funding Lucid's losses could be a risk for Lucid moving forward, but for now have been put to rest in the immediate term.</t>
  </si>
  <si>
    <t>https://finance.yahoo.com/news/saudi-money-keeps-lucid-motors-190113547.html</t>
  </si>
  <si>
    <t>Tesla’s Dominance in California Is Fading as Competitors Roll In</t>
  </si>
  <si>
    <t xml:space="preserve">Tesla Inc. accounted for a much smaller share of electric-vehicle sales in California last year, as rivals began to chip away at the company’s dominance in the state.
The Austin-based carmaker made up 60.5% of California’s battery-powered market in 2023, compared to 71% in 2022, according to a report from the California New Car Dealers Association published Monday.
That’s partly a reflection of how much the electric market has grown overall, as companies continue rolling out new battery-powered models. Tesla sales in California still jumped by almost 25% last year, but electric models from Mercedes, BMW and others saw much bigger year-over-year increases that allowed them to eat into the Elon Musk-led company’s market share.
Overall, about a fifth of all cars sold in California are battery-powered, making it the leading electric-car market in the US. Tesla’s Model 3 outsold every other passenger car in the state last year, including gasoline-powered vehicles, while its Model Y topped sales of every other light truck.
The internal combustion engine has been in decline in California, which continued last year. Gas- and diesel-powered vehicles accounted for 63.9% of sales in the state, down 7.7 percentage points from 2022.
After the Model 3, Toyota Motor Corp.’s Camry and Honda Motor Co.’s Civic were the most popular passenger cars in California, according to the CNCDA. The Toyota RAV4 and Honda CR-V were the second- and third-best selling light trucks.
</t>
  </si>
  <si>
    <t>https://www.bloomberg.com/news/articles/2024-01-29/tesla-s-dominance-in-california-is-fading-as-competitors-roll-in</t>
  </si>
  <si>
    <t>Tesla, News Corp. Caught in NYC Crackdown on Job Ads’ Pay Ranges</t>
  </si>
  <si>
    <t>Tesla Inc. and News Corp. face some of the earliest regulatory enforcement actions under New York City’s closely watched pay transparency law.
The city alleges the businesses ignored the requirement to include salary ranges in job ads or posted such wide salary bands that they didn’t qualify as “good faith” estimates.
New York City’s Commission on Human Rights initiated complaints against nearly three dozen employers and third-party job posting sites including ZipRecruiter, Morgan &amp; Morgan P.A., and Mazars USA LLP from October through December 2023, according to a commission webpage.</t>
  </si>
  <si>
    <t>https://www.bloomberg.com/news/articles/2024-02-13/tesla-news-corp-caught-in-nyc-crackdown-on-job-ads-pay-ranges</t>
  </si>
  <si>
    <t>Tesla Gets a $94 Billion Reality Check as EV Winter Sets In</t>
  </si>
  <si>
    <t>Tesla Inc. had a blockbuster 2023, as its shares more than doubled in 12 months. But 2024 is starting on a different note, with Elon Musk’s electric vehicle maker off to its worst start to any year.
The company has lost more than $94 billion in market valuation in just the first two weeks of 2024. It’s not hard to figure out why, as the Austin, Texas-based EV maker has been pounded by a barrage of negative news: an about-face on EVs from the car rental giant Hertz Global Holdings Inc., yet another price cut for its cars made in China, and signs of rising labor costs.
All of this comes in the face of slowing growth in demand for EVs, especially in the US.
“Investors’ main concern on Tesla is stagnating growth,” Cowen analyst Jeffrey Osborne said in an interview. The price cuts in China only fan those concerns, because it is starting to look like “a race to the bottom for the EV industry given intense competition in that market.”
The hit to Tesla’s market capitalization to start the year is the biggest the company has seen over a similar period since it went public in 2010. In percentage terms, Tesla’s 12% drop since the start of January is the worst since 2016, when the stock fell 14% over the first nine trading days of the year.
To make matters worse, the odds of an imminent turnaround for the EV maker don’t look good.
Tesla has been cutting prices on its cars aggressively since early 2023 in an effort to boost demand. But the result has been a steady erosion of its once-hefty profit margin. Tesla’s automotive gross margin ex-regulatory credits for the third quarter fell to 16.3% from 27.9% a year ago. And the pressure is only mounting, now that production workers at Tesla’s US plants are getting pay raises.
“We are going through a cyclical downturn for EVs, but competitive dynamics are exacerbating the cyclical pressures,” Ivana Delevska, chief investment officer at Spear Invest, said in an interview. “Price cuts and plummeting margins are all a function of these unfavorable competitive dynamics.”
Adding to the woes, Tesla has had to re-route shipments destined for its Berlin plant after Western military actions and security concerns in the Red Sea, and is suspending most production at its plant near Berlin from Jan. 29 to Feb. 11, according to a person familiar with the matter.
Not Strong Enough
Tesla first warned about the deceleration in EV demand during its October third-quarter earnings report. Almost immediately after, automakers and suppliers across the globe chimed in with their own downbeat forecasts. Many carmakers dialed back their plans for expansion.
Then, earlier this month, Tesla reported its fourth-quarter delivery numbers. While they were better than what analysts expected, they put the company behind China’s BYD Co. in global electric-car sales.
The result has been a rude awakening for Tesla investors. Last year, the stock was the eighth best performer in the S&amp;P 500. So far this year, it’s the eighth worst.
Naturally, Musk is taking a big hit personally. The world’s richest person, who gained more wealth in 2023 than anyone else on the planet, has seen his net worth shrink by $23 billion so far this year, according to the Bloomberg Billionaires Index. Musk regained the top spot on Bloomberg’s wealth index last year, overtaking Bernard Arnault, but now Jeff Bezos is rapidly closing in, with $179 billion to Musk’s $206 billion as of Friday’s close.
The bulk of Musk’s net worth comes from his 13% stake in Tesla and about 304 million exercisable stock options. He also owns about 42% of SpaceX, which is valued at about $53 billion, according to Bloomberg’s wealth index. Still The One
With all that being said, Tesla remains a key player in the global transition from gas-powered vehicles to largely electric ones. The reason: It’s so far ahead of its potential rivals. China’s BYD may have surpassed Tesla in the number of units sold, but it still lags in revenue and profits. And BYD doesn’t sell cars in the US, where Tesla remains the market leader.
In many ways, Tesla’s biggest problem may be its past success and the hope it generated. As investors piled into the stock, Tesla’s market capitalization ballooned, making it way larger than any other car company in the world. However, with the shares priced for perfection, that also made them highly vulnerable to big reactions to any negative news.
That’s why so many Tesla proponents argue that it shouldn’t be compared to regular car companies. To them, the ultimate true value of the company rests in the future and it’s hope to develop the first truly self-driving vehicles. The only problem is Tesla has been promising this for years, and most experts say the technology is still years, maybe even decades, away.
“Tesla has not been able to deliver on fully autonomous driving and AI promises, which are already embedded in the valuation,” Spear’s Delevska said. “Being simply another automotive manufacturer is not going to cut it for a $750 billion valuation.”</t>
  </si>
  <si>
    <t>https://www.bloomberg.com/news/articles/2024-01-13/tesla-gets-a-94-billion-reality-check-as-ev-winter-sets-in</t>
  </si>
  <si>
    <t>Tesla Inc. had Wall Street analysts second-guessing their models as the first quarter came to a close. One after another reduced their estimate for vehicle deliveries.
They didn’t cut by nearly enough.
The electric-car maker led by Elon Musk delivered just 386,810 vehicles in the first three months of the year, missing Bloomberg’s average estimate by the biggest margin ever in data going back seven years. Tesla shares plunged as much as 6.7% in intraday trading, extending what’s been the biggest rout in the S&amp;P 500 Index.</t>
  </si>
  <si>
    <t>Tesla’s Dojo Supercomputer Team Loses Another Key Member</t>
  </si>
  <si>
    <t>Tesla Inc. has lost another key member of the team working on artificial intelligence and a supercomputer to develop autonomous technology. Bill Chang, a principal system engineer working on AI, left Tesla in October. Chang updated his LinkedIn profile on Thursday to say he’s stepping back from the Dojo supercomputer project. He had appeared on stage at Tesla’s 2022 AI day, explaining the infrastructure, technology, power and cooling challenges associated with Dojo. Representatives for Tesla didn’t respond to requests for comment.</t>
  </si>
  <si>
    <t>https://www.bloomberg.com/news/articles/2023-12-08/tesla-tsla-loses-another-key-member-of-dojo-supercomputer-team</t>
  </si>
  <si>
    <t>Tesla Sales Outlook Worsens With Two Analysts Seeing 2024 Drop</t>
  </si>
  <si>
    <t>Tesla Inc. has spooked Wall Street to where two analysts are now predicting sales will decline this year.
Alexander Potter of Piper Sandler expects deliveries will slip 0.5% to just shy of 1.8 million vehicles, while Philippe Houchois of Jefferies foresees a roughly 3% drop to 1.77 million. Both analysts cut their price targets, with Potter lowering his to $205 and Houchois reducing his to $165.
“Growth is slowing, and there’s no quick fix,” Potter wrote in an April 9 report. Tesla should be able to overcome demand issues by 2026, he said, anticipating a lower-cost vehicle and scaled-up production of the Cybertruck, and more than half his price target stems from bullishness on the company’s driver-assistance software. Houchois is relatively pessimistic about Tesla’s ability to deliver on its self-driving ambitions. “Unveiling a robotaxi on Aug. 8 may help sentiment but not address the time frame and investment needed to render the technology and business model viable,” he said in a note to clients Wednesday. Jefferies cut its full-year earnings estimates by about 30% and its revenue projection by 15%. Tesla threw analysts for a loop by delivering just 386,810 vehicles in the first three months of the year, missing the consensus estimate by the biggest margin ever in Bloomberg data going back seven years. Chief Executive Officer Elon Musk has managed to perk up the stock by setting a date to reveal a robotaxi, which he’s teased at least as far back as 2016.
After rising 7.3% in the first two days of the week, Tesla shares advanced as much as 0.9% before the start of regular trading Wednesday. The stock is still down 29% for the year.</t>
  </si>
  <si>
    <t>https://www.bloomberg.com/news/articles/2024-04-10/tesla-sales-outlook-worsens-with-two-analysts-seeing-2024-drop</t>
  </si>
  <si>
    <t>Tesla Inc. investors haven’t had a stretch this bad in a long time.
Shares of Elon Musk’s electric-vehicle giant have dropped 26% this month, wiping out $205 billion in market valuation. The stock is on pace to close lower for the sixth straight week, its longest losing streak since 2016. For perspective, at that point Tesla hadn’t even launched its first mass-market car, the Model 3.
“There’s no floor in this stock in the near term,” Adam Sarhan, founder and CEO of 50 Park Investments, said in an interview. “Investors are scratching their heads. If Tesla is lowering its forecast and is not bullish on the near term, why should investors be bullish.”</t>
  </si>
  <si>
    <t>Tesla Inc. is headed for its highest-profile trial yet over a crash blamed on Autopilot, the driver-assistance system Elon Musk has billed as crucial to his pursuit of self-driving cars.
The electric-vehicle maker prevailed in two previous trials in California after juries found the accidents, one fatal and one not, were due to driver error rather than the company’s technology. Each of the trials — and more that are scheduled in coming months in California and Florida — clash with Musk’s mantra that Teslas are the safest cars ever made.
The trial set to to kick off this week in state court in San Jose centers on Walter Huang, a 38-year-old Apple Inc. engineer who was killed on the way to work when his Model X veered off the highway and slammed into a roadside barrier at about 71 miles (114 kilometers) per hour. A federal safety agency’s investigation of the accident found that Huang was probably distracted with a video game app on his phone, while also pointing to “limitations” with the Autopilot system.</t>
  </si>
  <si>
    <t>Tesla Inc. is no longer a red-hot growth stock. CEO Elon Musk has said as much.
But even by that new standard — with growth forecasts on Wall Street sinking rapidly — the grim sales prediction from a key Tesla analyst on Wednesday was still shocking. There’ll be zero growth in sales volumes for the electric-vehicle maker this year, Wells Fargo’s Colin Langan said. And in 2025, it’ll be worse yet: volumes will drop.
Shares of the company reacted appropriately, dropping 4.5% to close at a 10-month low of $169.5 on Wednesday. The stock has now fallen 32% this year, missing out on a broader rally that has pushed the S&amp;P 500 Index up 8.3%.</t>
  </si>
  <si>
    <t>Tesla Inc. may be headed for a gloomy milestone as waning demand for electric vehicles and elevated interest rates take a toll on sales.
Analysts rapidly lowered their projections for this week’s deliveries report as the quarter came to a close. Some on Wall Street are even braced for Tesla’s first sales decline since the early days of the pandemic.
On average, analysts surveyed by Bloomberg estimate that Tesla delivered 453,964 vehicles in the quarter. That would be down more than 6% from the company’s record showing in the fourth quarter, which tends to be the best time of year for sales. The key will be delivering more cars than the 422,875 managed in the first three months of 2023 and avoiding a first year-over-year drop since the second quarter of 2020.</t>
  </si>
  <si>
    <t xml:space="preserve">Tesla Settles Over Fatal Autopilot Crash on Eve of Trial
</t>
  </si>
  <si>
    <t>Tesla Inc. reached a settlement on the eve of its highest-profile trial yet over a crash involving Autopilot, the driver-assistance system Elon Musk has billed as crucial to his pursuit of self-driving cars.
Terms of the settlement weren’t disclosed in court filings made public Monday in state court in San Jose, California.
The case centered on Walter Huang, a 38-year-old Apple Inc. engineer who was killed on the way to work in 2018 when his Model X veered off the highway and slammed into a roadside barrier at about 71 miles (114 kilometers) per hour. The National Transportation Safety Board’s investigation found that Huang probably was distracted by a video game app on his iPhone, while also pointing to “limitations” with the Autopilot system. The electric-vehicle maker prevailed in two previous trials in California after juries found the accidents — one fatal and one not — were due to driver error rather than the company’s technology. Each of the trials, and more that are scheduled in coming months in California and Florida, clash with Musk’s mantra that Teslas are the safest cars ever made.</t>
  </si>
  <si>
    <t>https://www.bloomberg.com/news/articles/2024-04-08/tesla-settles-over-fatal-autopilot-crash-on-eve-of-trial</t>
  </si>
  <si>
    <t>Tesla Recalls Almost 3,900 Cybertrucks to Fix Faulty Pedals</t>
  </si>
  <si>
    <t>Tesla Inc. recalled 3,878 Cybertruck pickups to rework or replace accelerator pedals that can dislodge and cause the vehicle to unintentionally accelerate, increasing risk of a crash.
The carmaker received notice of two customer claims related to the issue, according to a recall report submitted to the US National Highway Traffic Safety Administration. The company said that when high force is applied to the Cybertruck’s accelerator, the pedal may dislodge and become trapped by interior trim.
Tesla will fix the accelerator pedals free of charge. The company’s shares traded down less than 1% at 9:48 a.m. Friday in New York. The stock has slumped 40% this year.</t>
  </si>
  <si>
    <t>https://www.bloomberg.com/news/articles/2024-04-19/tesla-recalls-almost-3-900-cybertrucks-to-repair-faulty-pedals</t>
  </si>
  <si>
    <t>Tesla Declines on China Price Cuts and German Plant Shutdown</t>
  </si>
  <si>
    <t>Tesla Inc. shares dropped after the carmaker cut prices again in China and said its lone European factory will be disrupted by attacks in the Red Sea. The company reduced starting prices of the Model 3 sedan by 5.9% to 245,900 yuan ($34,300) and marked down the Model Y sport utility vehicle by 2.8% to 258,900 yuan, according to its website. Hours earlier, Tesla told Reuters it will suspend most production at its Model Y plant near Berlin from Jan. 29 to Feb. 11, as suppliers shift transport routes in response to attacks on vessels in the Red Sea. Tesla fell as much as 4.2% as of noon New York time Friday, putting the shares on course for an 11th decline in 12 sessions. The stock slumped Thursday after Hertz Global Holdings Inc. announced plans to sell off a third of its US electric-vehicle fleet. Tesla has repeatedly cut prices in China since late 2022, leading other manufacturers to respond and squeezing profit margins industrywide. Domestic manufacturers including Xpeng Inc. and BYD Co., and leading international players like Volkswagen AG, have marked down their vehicles to defend market share. Even then, less than a third of local carmakers met their annual sales goals. Growth in China’s EV market is projected to slow for a second year in 2024 as the nation’s patchy recovery from the pandemic weighs on consumer sentiment. Shipments of battery-electric and plug-in hybrid vehicles to dealers are projected to increase 25% to 11 million units this year, the China Passenger Car Association said this week. This compares to 36% growth in 2023 and 96% in 2022. Tesla sold 1.81 million vehicles globally in 2023, with over half shipped from its Shanghai factory. While the Elon Musk-led company met its annual deliveries goal, BYD became the world’s top seller of battery-electric cars in the fourth quarter. “The gap between Chinese automakers and Tesla has been unprecedentedly small,” UBS Group AG analyst Paul Gong said at an event earlier this year, noting the pace at which Chinese companies have launched new models and focused on advanced technology. Tesla revamped the six-year-old Model 3 in September and is preparing a refreshed Model Y that may come to market as soon as mid-2024, Bloomberg News reported late last month. Chinese automakers have been much more active in rolling out new models, with Guangzhou-based Xpeng launching five in 2023, and Li Auto Inc. planning a lineup of 11 models by 2025. Tesla’s German factory opened in March 2022 and has the capacity to produce 375,000 vehicles a year. The company cautioned in October that it was going to ramp up output at its plants near Berlin and in Austin gradually to keep costs contained.</t>
  </si>
  <si>
    <t>https://www.bloomberg.com/news/articles/2024-01-12/tesla-cuts-prices-of-both-locally-made-models-in-china</t>
  </si>
  <si>
    <t>Tesla Inc. shares have shown signs of life in recent days after this year’s extreme slide, but investors lack the clarity needed to bet on any lasting recovery.
The electric vehicle maker is due to provide its first-quarter delivery numbers early next week and rapidly dropping estimates over the past month suggest a lackluster report. More importantly, recent newsflow implies tepid demand for its cars in coming months.
“Delivery estimates have been cut a lot, and that has really killed investor confidence in the name. It will be hard to spin the first-quarter numbers positively, even if they modestly beat expectations,” said Nicholas Colas, co-founder of DataTrek Research. “Valuations are often tied to a company’s weakest link. In Tesla’s case, that is the automotive business.” Reasons for the shares’ dismal run this year — down 28% through Wednesday compared to a 10% advance in the S&amp;P 500 Index — are many. However, the biggest cloud looming over the EV giant is the slowdown in the demand for electric vehicles, which is happening just as competition from legacy carmakers and Chinese rivals is heating up.</t>
  </si>
  <si>
    <t xml:space="preserve">Tesla Inc. shares have wiped out nearly one-fifth of their value in less than two weeks amid growing concerns that demand for electric cars is starting to weaken.
The selloff started earlier this month when the electric-vehicle giant dialed back growth expectations during its third quarter earnings call. That was followed by grim commentary from several global automakers, as well as Wall Street analysts. This week, battery-maker Panasonic Holdings Corp. and chipmaker ON Semiconductor Corp. also sounded alarms for the EV industry.
The warnings have weighed on stocks across the US automotive sector, which has also been battling extensive negotiations with its labor unions over wages. Still, Tesla’s decline stands out: shares have sunk over 17% since the Oct. 18 report, compared to a 2.8% drop in the S&amp;P 500 Index, and a 3.4% decline in the Nasdaq 100. The retreat in the EV-maker’s stock price has erased about $130 billion from the company’s market capitalization. “At the crux of the problem is a capital-intensive sector investing in unproven EV strategies amid a world of rising costs, lower prices, rising rates and slower demand,” Morgan Stanley analyst Adam Jonas wrote in a note discussing the wider industry weakness Tuesday. “What investors seem to be waking up to today is the idea that the tens of billions of dollars invested in EVs may be value destructive rather than value accretive.” The outlook for autos overall has been darkening as high interest rates have sent the cost to own a car soaring. When coupled with rising inflation, consumers’ ability to afford big purchases has been squeezed. EVs, still a relatively new technology with an underdeveloped charging ecosystem, are getting hit first.
As a pureplay EV maker with an eye-watering valuation, the stakes are high for Tesla. While some part of its expensive share price reflects its potential to develop self-driving cars, a large part depends on the company’s ability to maintain its current dominant position in the EV industry and its profit margins.
As EV demand tapers and Tesla’s aggressive price cuts seem to be losing their ability to boost demand much further, investors are starting to get jittery, reflected in the sharp slide in the share price.
Still, the stock staged a sharp rebound around midday in New York after the company convinced a jury that its Autopilot technology wasn’t responsible for a crash that killed a California driver four years ago. The shares closed up 1.8% at $200.84 on Tuesday.  </t>
  </si>
  <si>
    <t>Tesla Inc. shipments from its factory in Shanghai slumped to the lowest in more than a year amid a Lunar New Year holiday sales lull and renewed price competition in the world’s biggest electric-vehicle market.
The US automaker shipped 60,365 vehicles from its China factory in February, according to preliminary data released Monday by China’s Passenger Car Association, the lowest since December 2022 and down almost 16% month-on-month. Year-on-year, it was a wider 19% decrease.</t>
  </si>
  <si>
    <t>Tesla Should Be Punished for Worker Death, China Authorities Say</t>
  </si>
  <si>
    <t>Tesla Inc. should be punished after a worker at its Shanghai factory was crushed by equipment and died on Feb. 4, Caixin Global reported Wednesday, citing an investigation by local authorities.
The investigation found that Tesla has faults in its risk control measures and should be held responsible, Caixin said. However, it also said that the dead worker was directly responsible too. According to the report, the worker didn’t lock a safety gate during a late shift, and another worker didn’t ensure the zone was clear of people before turning on equipment.
Investigators recommended an “unspecified administrative penalty” for Tesla, Caixin said.</t>
  </si>
  <si>
    <t>https://www.bloomberg.com/news/articles/2023-04-19/tesla-tsla-should-be-punished-for-worker-death-china-authorities-say</t>
  </si>
  <si>
    <t xml:space="preserve">Tesla Inc. sold just one electric vehicle in South Korea in January as a raft of headwinds, from safety concerns to price and a lack of charging infrastructure, weigh on demand.
The company’s sale of a solitary Model Y SUV was its worst month since July 2022, when the Austin, Texas-based automaker sold no vehicles at all, according to data from Seoul-based researcher Carisyou and the Korean trade ministry. Across all carmakers, the number of new EVs registered in Korea fell 80% in January from December, Carisyou data show. </t>
  </si>
  <si>
    <t>Tesla Asks Which Jobs Are Critical, Stoking Layoff Fears</t>
  </si>
  <si>
    <t>Tesla Inc. staff are bracing for potential job cuts after managers were asked to affirm whether each of their employees’ positions is critical.
US managers had to make the binary assessment of their deputies’ roles in recent days, according to people familiar with the matter, who asked not to be identified because the information is private. Tesla sent out the single-line query for each job after canceling some employees’ biannual performance reviews, some of the people said.
The ask was consistent with Elon Musk’s emphasis on cost-cutting efforts in the midst of a marked slowdown in Tesla’s sales growth. The chief executive officer is known to take an unsparing approach with the companies he runs — in late 2022, he gave Twitter staff an ultimatum to either commit to his “hardcore” ethos or leave. Tesla representatives didn’t respond to a request for comment. The carmaker’s shares extended gains before the start of regular trading Wednesday, rising as much as 3% to $190.61. The stock has slumped 26% this year.</t>
  </si>
  <si>
    <t>https://www.bloomberg.com/news/articles/2024-02-07/tesla-stokes-layoff-fears-by-asking-whether-jobs-are-critical</t>
  </si>
  <si>
    <t>Tesla Inc. stopped production at its factory outside of Berlin and sent workers home after suspected arson at a nearby electricity tower caused power failures throughout the region.
Brandenburg police have dispatched helicopters, drones and service dogs to investigate whether the fire in Gosen-Neu Zittau was set intentionally, local authorities said Tuesday. Tesla wasn’t yet able to say when production at its sole European factory can resume.
“We are very concerned about the safety of our employees here,” André Thierig, the plant manager at Tesla’s factory in the small town of Gruenheide, told reporters. The facility currently has a capacity to produce 375,000 cars a year.</t>
  </si>
  <si>
    <t>Tesla Inc. terminated dozens of employees Wednesday at its plant in Buffalo, New York, one day after Autopilot workers at the facility announced a union campaign, organizers said in a complaint.
In a filing with the US National Labor Relations Board, the union Workers United accused Tesla of illegally terminating the employees “in retaliation for union activity and to discourage union activity.” The union asked the labor board to seek a federal court injunction “to prevent irreparable destruction of employee rights resulting from Tesla’s unlawful conduct.”
Several of the terminated employees had been involved in labor discussions, according to the union, including at least one who was a member of the organizing committee.</t>
  </si>
  <si>
    <t>Wed, Apr 3, 2024, 8:05 AM PDT</t>
  </si>
  <si>
    <t>Tesla Stock Sinks After a Big Q1 Delivery Miss: ETFs in Focus</t>
  </si>
  <si>
    <t>Tesla Inc. TSLA disappointed investors with its first year-over-year drop in quarterly deliveries since 2020. Global deliveries slumped to the lowest level in nearly two years on the back of worsening demand for electric vehicles (EVs), sparking concerns about the company's growth prospects this year. Shares of Tesla fell nearly 5% on the big delivery miss, adding to trouble for the company's stock price. Tesla has already been the worst-performing S&amp;P 500 stock of the first quarter of 2024, having plunged about 29%. This marks the carmaker's worst quarterly performance since the fourth quarter of 2022. Given this, ETFs having a substantial allocation to this luxury carmaker have been in focus. These are Consumer Discretionary Select Sector SPDR Fund XLY, Simplify Volt Robocar Disruption and Tech ETF VCAR, Vanguard Consumer Discretionary ETF VCR, ARK Autonomous Technology &amp; Robotics ETF ARKQ and Fidelity MSCI Consumer Discretionary Index ETF FDIS. The leading electric carmaker delivered 386,810 cars (369,783 Model 3 and Y, and 17,027 Model S and X) worldwide in the first quarter, down 8.5% year over year and below the estimate of 457,000 as compiled by FactSet. The electric carmaker produced a record 433,371 vehicles (412,376 Model 3 and Y, and 20,995 Model S and X) during the quarter, down 1.7% from the year-ago quarter. The decline was due to "the early phase of the production ramp-up" of its updated Model 3 at its Fremont factory, and plant shutdowns resulting from shipping diversions caused by the Red Sea conflict and an arson attack at Gigafactory Berlin, which led to a weeklong production halt in its German factory. Additionally, the EV manufacturer is facing increased competition in the EV space, especially from China-based competitor, BYD Auto. Notably, Tesla lost the title of the world's best-selling EV maker to BYD in the fourth quarter of 2023.</t>
  </si>
  <si>
    <t>https://finance.yahoo.com/news/tesla-stock-sinks-big-q1-150500475.html</t>
  </si>
  <si>
    <t>What You Need to Know About the Tesla Recall</t>
  </si>
  <si>
    <t>Tesla Inc. will recall 362,758 cars equipped with Full Self-Driving Beta software or pending installation, according to the US National Highway Traffic Safety Administration. Here’s what you need to know. The company will recall vehicles including certain 2016-2023 Model S, Model X, 2017-2023 Model 3 and 2020-2023 Model Y cars that have the FSD Beta System. The software “may allow the vehicle to act unsafe around intersections” that “could increase the risk of a collision if the driver does not intervene.” These actions include:
Traveling straight through an intersection while in a turning lane.
Entering a stop-sign controlled intersection without coming to a complete stop.
Proceeding into an intersection during a steady yellow traffic signal without due caution.
Inadequately adjusting vehicle speed based on posted limits or driver’s settings. Tesla will fix the issue through an over-the-air software update by April 15, at no cost to the customer, according to the NHTSA filing. The company expects to deploy the fix “in the coming weeks,” which will improve how FSD Beta negotiates certain driving maneuvers.</t>
  </si>
  <si>
    <t>https://www.bloomberg.com/news/articles/2023-02-16/tesla-s-360-000-vehicle-recall-everything-you-need-to-know-tsla</t>
  </si>
  <si>
    <t>Tesla Inc. workers in New York state are launching a unionization campaign, teeing up a potential first for the electric-vehicle maker and the latest labor challenge for Chief Executive Officer Elon Musk.
The employees, who label data for Tesla’s Autopilot technology at the company’s plant in Buffalo, New York, sent an email to Musk early Tuesday with their intent to unionize. Employees say they’re seeking better pay and job security alongside a reduction in production pressures that they say have been harmful to their health.
Workers at the plant told Bloomberg News that Tesla monitors keystrokes to track how long employees spend per task and how much of the day they spend actively working. This leads some to avoid taking bathroom breaks, six employees said.
“People are tired of being treated like robots,” said Al Celli, a member of the union’s organizing committee.</t>
  </si>
  <si>
    <t>Tesla’s Transparent Price-Cutting Is ‘Poison’ for Used EV Values</t>
  </si>
  <si>
    <t>Tesla Inc.’s frequent price cuts are “poison” for the used electric-car market, which is holding up better for manufacturers that handle discounting through dealers, according to global lease firm Ayvens.
“Having a list price that goes up and down is poison for residual values,” the fleet manager’s Chief Executive Officer Tim Albertsen said Thursday. “It’s quite damaging for the market, and I think for the long term, it’s damaging for Tesla the way they do it.”
Tesla spent much of 2023 slashing prices, including a nearly 30% cut to the sticker of the top-selling Model Y in just over three months. Meant to stoke demand, the practice has devastated used-car values, prompting rental firms Hertz Global Holdings Inc. and Sixt SE to ditch Teslas from their fleets as depreciation is among their biggest risks to manage. While other carmakers like Volkswagen AG likely have offered even deeper EV discounts, this transpires during individual sales conversations, Albertsen said, making effects on used cars more manageable.
The slump in secondhand EV values is outstripping declines for combustion-engine vehicles. While this makes used EVs more affordable, it’s painful for early adopters and has negative consequences for the car industry, including making new leases more expensive for consumers. The issues with pre-owned cars — in addition to higher energy prices and insurance premiums — is undermining the assumption that EVs would be cheaper to run, a central claim in stoking demand. As buying incentives are being rolled back, adoption rates have started to slow.
The transition to electrification is “structural” but the path “may not be as linear as initially expected,” Albertsen said.</t>
  </si>
  <si>
    <t>https://www.bloomberg.com/news/articles/2024-02-08/tesla-s-way-of-cutting-list-prices-is-bad-for-evs-car-leaser-says</t>
  </si>
  <si>
    <t>Tesla’s Rally Is Showing Signs of Unraveling</t>
  </si>
  <si>
    <t>Tesla Inc.’s lightning quick rally over the past month is showing signs of unraveling as Wall Street warns that investors are too optimistic about the electric-vehicle maker’s artificial intelligence credentials.
Despite the stock closing 2% higher Thursday, two technical signals are still flashing red. Wednesday was a so-called “outside-down” day for Tesla, which is when a stock touches a higher-high than the previous day, as well as a lower-low, and then closes below the previous day’s low. Shares fell 5.5% on Wednesday.</t>
  </si>
  <si>
    <t>https://www.bloomberg.com/news/articles/2023-06-22/tesla-tsla-surge-shows-signs-of-fatigue-as-wall-street-sounds-alarm</t>
  </si>
  <si>
    <t>Tesla Inc.’s stock is on course to shed $76 billion in market capitalization in just two days, fueled by negative headlines from China and Germany that rekindled concerns about the company’s growth trajectory.
Shipments from Tesla’s Shanghai factory sank to the lowest in over a year in February, weighing on the automaker’s stock, which was down as much as 5.6% on Tuesday, after closing 7.2% lower on Monday.
Nio Inc.’s weak outlook for deliveries and a production halt at Tesla’s factory in Germany after suspected arson at a nearby high-voltage pylon further hurt the stock. On top of that, at least one analyst covering Tesla lowered his delivery estimates for the first quarter, pointing to data from eleven European countries and the updates from China.
“We wouldn’t be surprised if estimates start to get revised lower heading into earnings if the global data continues to confirm the slow start we have seen in the first two months of 2024,” said Matthew Portillo, an analyst with Tudor, Pickering, Holt &amp; Co., who lowered his forecast.</t>
  </si>
  <si>
    <t>Tesla Inc.’s support among Wall Street bulls is weakening with the lowest percentage of analysts since April 2021 recommending that investors buy the stock.
The outlook for Elon Musk’s electric carmaker has been darkening rapidly this year as demand for EVs continued to decelerate. This week, the backdrop worsened further as data showed competition from other car companies in China is getting fiercer and as production at Tesla’s Germany factory was halted amid disruption.
As a result, just 20 of the 59 analysts covering Tesla have buy ratings on the stock. And one long-term bull, Morgan Stanley analyst Adam Jonas, thinks the company could even lose money in its auto business this year.</t>
  </si>
  <si>
    <t>Tesla’s Thinning Margins Have Another Analyst Saying Sell Now</t>
  </si>
  <si>
    <t>Tesla Inc.’s willingness to sacrifice profits in pursuit of buyers is threatening to weaken its claim to a higher stock-market valuation than rival auto companies.
At least that’s the view of Tudor Pickering analyst Matt Portillo, who lowered his rating on the stock to sell from hold, the first such downgrade since mid-January.
Shares of the electric-vehicle maker nosedived on Thursday after first-quarter results showed the company’s aggressive price cuts on Tesla vehicles is hurting margins. What’s more, Chief Executive Officer Elon Musk signaled even lower prices could be on the way.
That strategy along with the “material delta in the valuation relative to other automaker peers,” drove the downgrade, Portillo wrote in a note. Tesla trades at about 44 times its forward 12-month earnings compared with mid-to-high single-digit multiples for General Motors Co. and Ford Motor Co.
Tesla’s results and management commentary on Wednesday did not provide much comfort on where margins might stabilize, according to the analyst. “This is likely to drive increased uncertainty for investors given a multi-year history of missing timing expectations,” he wrote.</t>
  </si>
  <si>
    <t>https://www.bloomberg.com/news/articles/2023-04-20/tesla-s-tsla-thinning-margins-have-another-analyst-saying-sell-now</t>
  </si>
  <si>
    <t>Tesla is slated to report its first quarter earnings after the market closes on April 23. Tesla's profit margins, probably the most closely tracked metric by analysts on Wall Street, narrowed to 17.6% over the three months ended in December, down from a 23.8% margin over the year-earlier period. Weaker-than-expected sales figures from China, where last month's volumes fell to the lowest levels in more than a year, are also adding to overall pressures on the market's aggressive full-year delivery targets. Morgan Stanley Adam Jonas, however, sees the weak first-quarter update as further evidence of a "shakeout" phase in the EV market. He revised his own 2024 delivery tally down by around 250,000 units to 1.75 million unit. That would be a 3.3% decline from 2023 levels.</t>
  </si>
  <si>
    <t>Tesla is valued at about $530 billion, or more than 5 times sales, a mesmerizing valuation for a capital-intensive automaker. With Tesla's growth story unraveling, the stock could plunge far more than 17% if the company can't get back on track. Where to invest $1,000 right now When our analyst team has a stock tip, it can pay to listen. After all, the newsletter they have run for two decades, Motley Fool Stock Advisor, has more than tripled the market.</t>
  </si>
  <si>
    <t>The Zacks Analyst Blog Highlights NIO, XPeng, LI Auto, Canoo and Tesla</t>
  </si>
  <si>
    <t>Tesla issued a recall for 2.2 million vehicles in the United States due to concerns regarding the font size of warning lights on the instrument panel. The small font size, particularly for brake, park, and antilock brake system warnings, poses readability challenges, potentially increasing the risk of accidents, as indicated by the National Highway Traffic Safety Administration (NHTSA). This font size discrepancy is reported to be in violation of federal safety standards. The NHTSA announced the recall following a routine audit of Tesla vehicles. Tesla stated no knowledge of any accidents or injuries resulting from this issue. The recall affects various models, including the Model S (2012-2023), Model X (2016-2024), Model 3 (2017-2023), Model Y (2019-2024) and 2024 Cybertruck vehicles. The company plans to address the problem through an over-the-air software update, eliminating the need for owners to visit a Tesla service center. Owner notification letters will be sent out starting Mar 30. In a separate development, the NHTSA disclosed on Thursday a preliminary evaluation concerning reports of power steering issues in certain Tesla vehicles. Specifically, 2,388 complaints have been identified regarding steering control loss in select 2023 Tesla Model 3 and Model Y vehicles. Tesla has issued a number of recalls recently, targeting backup camera malfunctions and autopilot system flaws, following extensive investigations by the NHTSA into related incidents. Stay tuned for announcements of upcoming EV models and any important updates from the red-hot industry. Since 2000, our top stock-picking strategies have blown away the S&amp;P's +6.2 average gain per year. Amazingly, they soared with average gains of +46.4%, +49.5% and +55.2% per year. Today you can access their live picks without cost or obligation. See Stocks Free &gt;&gt; Media Contact Zacks Investment Research 800-767-3771 ext. 9339 support@zacks.com https://www.zacks.com Past performance is no guarantee of future results. Inherent in any investment is the potential for loss. This material is being provided for informational purposes only and nothing herein constitutes investment, legal, accounting or tax advice, or a recommendation to buy, sell or hold a security. No recommendation or advice is being given as to whether any investment is suitable for a particular investor. It should not be assumed?that any investments in securities, companies, sectors or markets identified and described were or will be profitable. All information is current as of the date of herein and?is subject to change without notice. Any views or opinions expressed may not reflect those of the firm as a whole. Zacks Investment Research does not engage in investment banking, market making or asset management activities of any securities. These returns are from hypothetical portfolios consisting of stocks with Zacks Rank = 1 that were rebalanced monthly with zero transaction costs. These are not the returns of actual portfolios of stocks. The S&amp;P 500 is an unmanaged index. Visit https://www.zacks.com/performance?for information about the performance numbers displayed in this press release. Want the latest recommendations from Zacks Investment Research? Today, you can download 7 Best Stocks for the Next 30 Days. Click to get this free report Tesla, Inc. (TSLA) : Free Stock Analysis Report NIO Inc. (NIO) : Free Stock Analysis Report Li Auto Inc. Sponsored ADR (LI) : Free Stock Analysis Report XPeng Inc. Sponsored ADR (XPEV) : Free Stock Analysis Report</t>
  </si>
  <si>
    <t>https://finance.yahoo.com/news/zacks-analyst-blog-highlights-nio-095700346.html</t>
  </si>
  <si>
    <t>Tesla may well be improving the capability of its driver-assistance systems, as Musk has repeatedly said, but the statistics it’s released purporting to demonstrate the relative safety of vehicles using Autopilot haven’t held up to close scrutiny. It’s also clear that the public will be far less forgiving of crashes involving or caused by robodrivers than those caused by humans, who get into tens of thousands of fatal crashes every year. Just ask Uber, which sold off its self-driving unit years after one of its test cars killed a pedestrian in Arizona in 2018.</t>
  </si>
  <si>
    <t>Tesla offered incentives to help move current inventory ahead of its 2024 model-year launches. As a result, gross margins are likely to see some near-term pressure, he said. Rakesh cut the price target on Tesla from $270 to $195, telling investors that while Tesla remains a global leader with scale/profitability "bar none," moderating growth, China competition, and higher inventory are challenges. More Automotive: Electric vehicle maker facing bankruptcy risk negotiates for lifeline Analysts update Tesla stock outlook after yet another EV price change EV startup reaches the end of the road in bankruptcy case Tesla warned investors in January that vehicle-delivery growth rates would be "notably lower" than 2023. CEO Elon Musk said profit margins would improve only after central bank interest-rate cuts.</t>
  </si>
  <si>
    <t>Wed, Apr 3, 2024, 4:05 AM PDT</t>
  </si>
  <si>
    <t>Why the stock market has left behind companies like Warby Parker, AllBirds and Rent the Runway</t>
  </si>
  <si>
    <t>Tesla posted its first annual drop in sales since the first year of the pandemic, as increased electric vehicle competition from Chinese and Western automakers ate into demand, reports my colleague Chris Isidore. CEO Elon Musk's electric car company reported it built 433,000 vehicles but delivered only 387,000. That's down from the 484,507 cars it delivered in the final three months of 2023, and it's also down from the 422,875 vehicle sales in the first quarter of last year. Tesla has responded to increased competition by cutting prices. Although Tesla is more profitable than traditional automakers, the price cuts have been squeezing the profit margins that helped boost the stock. Investors' expectations that the company would grow sales in the future had also been supporting Tesla's lofty stock price, which made it the world's most valuable automaker.</t>
  </si>
  <si>
    <t>https://finance.yahoo.com/news/why-stock-market-left-behind-110522650.html</t>
  </si>
  <si>
    <t>Tue, Apr 2, 2024, 7:30 PM PDT</t>
  </si>
  <si>
    <t>Tesla sales plunge far more than expected</t>
  </si>
  <si>
    <t>Tesla posted its first annual drop in sales since the first year of the pandemic, as increased electric vehicle competition from Chinese and Western automakers ate into demand. CEO Elon Musk's electric car company reported it built 433,000 vehicles but delivered only 387,000. That's down from the 484,507 cars it delivered in the final three months of 2023, and it's also down from the 422,875 vehicle sales in the first quarter of last year. Tesla has responded to increased competition by cutting prices. Although Tesla is more profitable than traditional automakers, the price cuts have been squeezing the profit margins that helped boost the stock. Investors' expectations that the company would grow sales in the future had also been supporting Tesla's lofty stock price, which made it the world's most valuable automaker. Shares of Tesla fell 5% Monday and have lost more than a third of their value this year. Tesla attributed the decline in volumes partially to the production ramp-up of the updated version of Model 3 at its Fremont factory and to factory shutdowns resulting from ships from China to Europe being diverted away from the Red Sea due to attacks there. It also cited a week long closure of its German factory due to an arson attack. But the increased competition in the EV space is a big factor in the decline in demand. In the fourth quarter, Tesla lost the title of the world's best-selling maker of EVs to Chinese automaker BYD.</t>
  </si>
  <si>
    <t>https://finance.yahoo.com/news/tesla-sales-plunge-far-more-145230510.html</t>
  </si>
  <si>
    <t>Tesla reported it built 433,000 vehicles but delivered only 387,000 during the first three months of the year. This is a drop compared to 484,507 that Tesla delivered during the final three months of 2023, during which BYD (OTC: BYDDY) took its best EV seller quarterly crown, as well as from 422,875 vehicle sold during last year's comparable quarter. Tesla fueled a price war last year in an effort to boost demand, and although it is more profitable than traditional automakers, the price cuts have been harming its profit margins. But even with the sharp drop in sales, Tesla still reclaimed the global EV title from BYD. Compared to the end of 2023, BYD experienced an even bigger drop of pure battery-powered vehicles sales. Excluding hybrids, BYD sold only 300,114 EVs during the first quarter, which is quite a steep fall from the 525,409 it sold during the last three months of 2023. But unlike Tesla, BYD reported its EV sales rose 13%.</t>
  </si>
  <si>
    <t>Tesla reported its first quarter of year-over-year sales declines since 2020 this week. A bad quarter was expected given slowing demand in China, an arson at its factory in Germany that led to a production stoppage, and supply-chain hiccups due to the geopolitical situation in the Red Sea. But Tesla ended up disappointing even those low expectations. Wedbush analyst and noted Tesla bull Dan Ives called it an "unmitigated disaster that is hard to explain away." Now that Tesla believers like Ives were so unequivocal in condemning the company after its discouraging report, its many short-sellers and naysayers are feeling more vindicated than ever about their claims that the company was overpriced to begin with. "This was really the beginning of the end of the Tesla bubble, which probably, arguably was the biggest stock market bubble in modern history," Per Lekander, managing partner at London-based investment firm Clean Energy Transition, told CNBC.</t>
  </si>
  <si>
    <t>Tesla shares fell double digits on Tuesday after the company missed analyst expectations with its first year-over-year sales decline since the pandemic. Elon Musk's EV maker reported vehicle deliveries of 369,783 for the first quarter, well short of the consensus estimate of 449,080 deliveries, according to data compiled by Bloomberg. Its shares, already some of the worst-performing in the S&amp;P 500 this year, fell as much as 6.7% on the news before slightly rebounding. The stock was trading down 5% at about $165 as of Tuesday afternoon. View this interactive chart on Fortune.com Tuesday's lackluster deliveries report (an approximate gauge for sales) comes after even some of the most optimistic analysts have recently sounded the alarm on Tesla's performance. In an interview with CNBC last week, notable Tesla bull Dan Ives of Wedbush Securities said the company was in a "code-red situation." Other market onlookers have quietly suggested it may be time for Musk to step away from the CEO role and focus on innovation. Calls for a shakeup in Tesla's leadership have ramped up in light of Musk's incendiary comments and embrace of right-wing politics, which survey data suggest could be hurting sales. Tesla blamed its subpar delivery numbers on the early production ramp of its updated Model 3 at its Fremont, Calif., factory, as well as shutdowns due to shipping disruptions in the Red Sea and an arson attack at its Gigafactory in Germany.</t>
  </si>
  <si>
    <t>Traders Betting on Tesla Rebound Pile Into Leveraged ETF Options</t>
  </si>
  <si>
    <t>Tesla shares slumped as much as 6.9% Monday to the lowest level since May after Handelsblatt reported the German IT giant SAP is removing the electric-vehicle maker from the list of its car suppliers. The EV maker has slipped more than 4% over the past year, trailing other megacap companies. By comparison, Meta Platforms is up 147% over the same period.</t>
  </si>
  <si>
    <t>https://www.bloomberg.com/news/articles/2024-02-05/options-traders-betting-on-tesla-rebound-turn-to-leveraged-etf</t>
  </si>
  <si>
    <t>Tesla slashed prices first in China and then in the US and Europe in January. Like the rest of the auto industry, the EV leader is grappling with inflation and high interest rates that make it more expensive for consumers to finance large purchases. The implosion of Silicon Valley Bank has also spooked the tech scene in California, a key part of Tesla’s customer base.</t>
  </si>
  <si>
    <t>Tue, April 2, 2024 at 11:05 AM PDT</t>
  </si>
  <si>
    <t>Tesla sales slump wipes $35bn off Elon Musk's electric car giant</t>
  </si>
  <si>
    <t>Tesla sold 386,810 during that time, although it was far below Wall Street expectations of 449,080. Including hybrids and other new-energy automobiles, BYD sold 626,263 units during the period. Tesla has been struggling as high interest rates have forced some buyers to delay their purchasing plans. The company has previously warned investors that it is "between two growth waves." In February, chief executive Elon Musk posted that "most people don't love to buy cars in the middle of winter" as he offered a $1,000 incentive. Tesla has also begun experimenting with advertising and has gone to greater lengths to educate consumers about its lineup. Its Model 3 and Model Y make up the vast majority of its output, producing 412,376 of the models and delivering 369,783 of them during the first quarter, out of a total of 433,371 and 386,810 respectively. Tesla has revealed its first drop in sales since the early days of the pandemic as the electric vehicle marker loses market share to rivals. The company, led by Elon Musk, handed over 386,810 vehicles in the first three months of the year, falling well short of Wall Street estimates of 449,080. Its shares have fallen 6pc in premarket trading.</t>
  </si>
  <si>
    <t>https://finance.yahoo.com/news/tesla-sales-slump-wipes-35bn-180556774.html</t>
  </si>
  <si>
    <t>Tesla stock (TSLA) tumbled after the EV maker reported a significant delivery miss for the first quarter. The Q1 delivery report comes after Tesla warned in January that its vehicle volume growth rate would be "notably lower" than in 2023. For Q1, Tesla reported 386,810 global deliveries, well below estimates of 449,080 as compiled by Bloomberg. Tesla produced 433,371 vehicles, which was also below estimates of 452,976. Tesla's Q1 delivery total is a significant drop sequentially from the fourth quarter, during which it delivered 484,000 vehicles. But more concerning to investors is that the Q1 figure represents a year-over-year decline compared to Q1 last year, when Tesla delivered 423,000 vehicles. Tesla's Q1 figure is the first annual Q1 decline in deliveries since 2020. Tesla stock closed down 4.9% on Tuesday. "While we were anticipating a bad 1Q, this was an unmitigated disaster 1Q that is hard to explain away," Wedbush analyst Dan Ives said in a note shortly after the report's release. "We view this as a seminal moment in the Tesla story for Musk to either turn this around and reverse the black eye 1Q performance. Otherwise, some darker days could clearly be ahead that could disrupt the long-term Tesla narrative." Looking across model lines, Tesla said it produced 412,376 Model 3 and Model Y vehicles and delivered 369,783. Tesla's reported production of its "other models," which now include the Cybertruck as well as the more expensive Model S and Model X vehicles, came in at 20,995, with deliveries standing at 17,027.</t>
  </si>
  <si>
    <t>Tesla-focused ETFs dropped after the electric vehicle manufacturing giant said first quarter deliveries plunged 8.5% from the same period a year ago, its first year-over-year decline since 2020, and widely missing Wall Street expectations. Tesla Inc. shares fell about 5% in midday trading. So-called single-stock exchange-traded funds that seek to outpace Tesla fell even more, while those that bet on falling Tesla shares jumped. While Tesla produced more than 433,000 vehicles, it delivered only 387,000, the company said in a press release Tuesday, missing analysts' expectations. A Factset survey forecast 457,000 deliveries for the quarter. Compared with the previous quarter, deliveries sank about 20%. The Direxion Daily TSLA Bull 1.5X Shares (TSLL), which seeks to outpace Tesla shares by one-and-a-half times, dropped more than 10%. The Direxion Daily TSLA Bear 1X Shares (TSLS), which rises when Tesla falls, added 5%. Tesla shares were recently trading at about $165, off over 33% for the year. The company led by Elon Musk has been buffeted from growing competition in the EV market, particularly from Chinese manufacturer BYD. Ford and GM, among other manufacturers have also been developing electric vehicles. Meanwhile, sales of which have stalled over the past months as the market for early adopters gets saturated and manufacturers are yet to cultivate new buyers for the relatively costly cars, according to a recent report.</t>
  </si>
  <si>
    <t>Tesla Set to Recover Top Spot in Cathie Wood’s Flagship Fund</t>
  </si>
  <si>
    <t>Tesla, which rose 4.2% in premarket trading on Monday, has erased about a third of its market value this year compared to a 9% gain in the S&amp;P 500 Index and a 7.6% advance for the Nasdaq 100 Index. The stock extended its downtrend in April after the company said the number of cars it sold in the first quarter missed expectations by a wide margin, sparking concerns about its revenues and earnings growth.
The 12-month forward consensus profit estimate for Tesla has dropped about 30% over the past year compared to a rise of 11% in the same metric for the S&amp;P 500 Index, according to data compiled by Bloomberg. The EV maker’s consensus analyst rating is near its lowest score in more than two-and-a-half years.
In a 2023 analysis, Ark estimated Tesla to reach $2,000 per share in 2027, with its bull and bear cases at $2,500 and $1,400 per share, respectively. It last closed below $167. Ark’s flagship fund has fallen 10% this year.</t>
  </si>
  <si>
    <t>https://www.bloomberg.com/news/articles/2024-04-08/tesla-set-to-recover-top-spot-in-cathie-wood-s-flagship-fund</t>
  </si>
  <si>
    <t>Thu, Apr 4, 2024, 2:00 AM PDT</t>
  </si>
  <si>
    <t>This Is Terrible News for Tesla Stock Investors</t>
  </si>
  <si>
    <t>Tesla's (NASDAQ: TSLA) deliveries disappointed in the first quarter of 2024, but the problems go deeper than a single quarter. Tesla's sales haven't been boosted by lower prices, and that indicates a demand problem. In this video, Travis Hoium covers the latest results and why they're so shocking for Tesla. *Stock prices used were end-of-day prices of April 2, 2024. The video was published on April 3, 2024.</t>
  </si>
  <si>
    <t>https://finance.yahoo.com/news/terrible-news-tesla-stock-investors-090000799.html</t>
  </si>
  <si>
    <t>Mon, Apr 1, 2024, 1:15 PM PDT</t>
  </si>
  <si>
    <t>Tesla Stock Has 27% Downside, According to 1 Wall Street Analyst</t>
  </si>
  <si>
    <t>Tesla's (NASDAQ: TSLA) stock price is down 29% year to date due to concerns over a weak outlook for electric vehicle (EV) deliveries amid rising interest rates. These headwinds may continue to weigh on the share price, according to analysts at Wells Fargo. The firm maintained an underweight (sell) rating on the stock with a price target of $125, representing a potential downside over the next 12 months or so of nearly 29% from Tesla's current share price. Wells Fargo's analyst expects the company to deliver roughly the same amount of vehicles in 2024 as last year -- about 1.8 million. That's a break from Tesla's usual high growth in revenue and deliveries every year.</t>
  </si>
  <si>
    <t>https://finance.yahoo.com/news/tesla-stock-27-downside-according-201510991.html</t>
  </si>
  <si>
    <t>Tesla's deliveries declined by 8.5% in the first quarter to 386,810 vehicles from a year ago and the company produced 433,371 vehicles during the period. Wall Street had expected Tesla to deliver 454,200 vehicles, according to the average projection of 18 analysts polled by Visible Alpha. The last time the automaker posted a sales fall was in the second quarter of 2020 when the COVID-19 pandemic forced Tesla to shut down production. Tesla attributed the drop in volumes partly to efforts to prepare its Fremont, California, factory to handle increased production of the updated Model 3 and to shutdowns at its Berlin plant due to the impact of the Red Sea conflict and an arson attack. But Tesla produced 46,000 more vehicles than it sold in the first quarter, signaling softer demand, analysts said.</t>
  </si>
  <si>
    <t>Tue, Apr 2, 2024, 6:51 AM PDT</t>
  </si>
  <si>
    <t>Tesla stock slides on big deliveries shortfall</t>
  </si>
  <si>
    <t>Tesla's first quarter deliveries fell way short of estimates, sending the shares down sharply on Tuesday and casting a cloud on electric-vehicle demand. Elon Musk's EV maker produced over 433,000 vehicles during the first three months of the year, down 12% from the prior quarter and it delivered 387,000 down 20% from the prior quarter, the company reported. Analysts had expected the automaker to deliver over 400,000, according to estimates. The latest deliveries' snapshot is another headwind for shareholders, with Tesla's stock down over 30% so far this year. Tesla is facing competition from U.S. automakers, including Ford, GM and Mercedes, as well as EV makers from China. This as EV demand wanes in favor of good gas-powered vehicles. Ford Motor Co. earlier this month slashed prices on its Mustang Mach-E electric SUV by up to $8,100 after sales fell sharply in January. Ford also said in January it would reduce production of its F-150 Lightning pickup truck, cutting production at its Michigan Rouge Electric Vehicle Center to one shift starting April 1. MERCEDES TO SLOW EV PLANS ON WEAK DEMAND READ ON THE FOX BUSINESS APP While the German luxury brand disclosed it won't meet its 2025 deadline to have EVs, including hybrids, make up 50% of all sales. Lackluster demand for electric-powered cars has delayed that goal until at least 2030, the company announced in February. CLICK HERE TO READ MORE ON FOX BUSINESS</t>
  </si>
  <si>
    <t>https://finance.yahoo.com/news/tesla-stock-slides-big-deliveries-135147571.html</t>
  </si>
  <si>
    <t>BYD, XPeng, NIO Stocks Fall After Tesla’s Earnings Miss</t>
  </si>
  <si>
    <t>Tesla’s latest earnings miss was having an impact beyond the company. Along with weak results, Tesla (ticker: TSLA) CEO Elon Musk sounded downbeat on the company’s conference call, lamenting high interest rates and the impact they have on monthly car payments. Wedbush analyst Dan Ives called the conference call a “mini-disaster” in a report Thursday. That stock drop seemed to spread to Tesla’s Chinese rivals. In Hong Kong trading on Thursday, BYD (BYDDF) closed 3.7% lower. Li Auto (LI) and Geely (GELLY) posted similar declines. XPeng (XPEV) and NIO (NIO) finished down 9% and 8%, respectively. In premarket trading in the U.S. Thursday, XPeng was down 3.5%, Li Auto was off 3.3%, and NIO declined 2.4%.
 Tesla’s U.S. competitors met a similar fate. Rivian Automotive (RIVN) and Lucid (LCID) each dropped about 9% on Wednesday and were heading even lower in the premarket.
 There is no sign that the EV price war is moderating. Lower prices hurt everyone in the market. While Tesla still boasts a healthy profit margin, others are selling their cars at a loss. They still need to ramp up production and efficiency before they can actually start making money on sales.</t>
  </si>
  <si>
    <t>https://www.barrons.com/articles/tesla-stock-musk-weak-earnings-5e710bce</t>
  </si>
  <si>
    <t>Tesla’s list of challenges has been mounting for a while now. In the second half of 2023, as EV sales began to slow, it became clear that there was an industrywide inventory glut. Carmakers were too aggressive in ramping up production. The reality is that many early adopters had already bought EVs, while mainstream prospective buyers struggled with high prices and high interest rates, making them unaffordable. So, many EV makers began to slash their prices and offer incentives. What’s more, the cold stretches in the U.S. and Europe this winter season have left a bad impression on a lot of the public. The fact is the batteries in electric vehicles don’t like cold weather. The cold affects the range of an EV and also the charging time. So, during these cold blasts, EVs were being left abandoned at charging stations when they were unable to hold a charge. That’s not a good look for automakers when you’re trying to encourage mass adoption.</t>
  </si>
  <si>
    <t>Wed, April 3, 2024 at 4:30 AM PDT</t>
  </si>
  <si>
    <t>Tesla's weak first-quarter deliveries an 'unmitigated disaster' for Musk</t>
  </si>
  <si>
    <t>Tesla's quarterly deliveries declined for the first time in nearly four years and fell short of Wall Street analysts' estimates amid a challenging competitive landscape in the EV market and questions regarding the company's direction. The Elon Musk-led automaker's stock declined by 4.9% during Tuesday's trading session and slid a further 0.28% in after hours trading, with the stock down nearly 33% on the year. That followed Tesla's announcement that it delivered roughly 387,000 vehicles in the first quarter -- well below expectations of about 443,000 and an 8.5% decrease compared to the first quarter of last year. "Let's call this as it is: While we were anticipating a bad 1Q, this was an unmitigated disaster 1Q that is hard to explain away," Dan Ives, managing director and equity analyst of Wedbush Securities, wrote in a note to investors. TESLA STOCK SLIDES ON BIG DELIVERIES SHORTFALL He added that the firm remains "bullish on the long term story given the prospects for growth" but described the delivery figures as a "train wreck into a brick wall quarter" for Tesla. Tesla faced an escalating price war in China, a key market for the EV maker, as low-cost competitors like BYD forced it to reduce prices and cut into its margins. READ ON THE FOX BUSINESS APP High interest rates in the U.S., a byproduct of the Federal Reserve's fight against inflation, have also made it more expensive for American car buyers -- a dynamic Tesla has sought to counteract with temporary discounts to entice customers. TESLA HAS NEW COMPETITION WITH A CHINESE EV PRICED LOWER THAN MODEL 3 The company also experienced production issues at its Gigafactory near Berlin, Germany. It announced a nearly two-week production pause at the facility in late January and early February due to a parts shortage caused by the shipping crisis in the Red Sea precipitated by Iran-backed Houthi militants. The facility also was forced to pause production for nearly a week in March due to an arson attack by an environmental activist against an electricity transmission facility that helped power the plant. Having faced a variety of headwinds in the latest quarter, Ives said Musk needs to right the ship to regain investors' confidence in his leadership of the world's most valuable automaker. "For Musk, this is a fork in the road time to get Tesla through this turbulent period, otherwise troubling days could be ahead. With the ongoing debacle around margins, production and ongoing macro events, Musk will need to quickly take the reins back in to regain confidence in the eyes of the Street with a big few quarters ahead." TESLA CEO ELON MUSK VISITS GIGA BERLIN AS PRODUCTION RESUMES FOLLOWING ARSON ATTACK Ross Gerber, CEO of Gerber Kawasaki, said in an appearance on FOX Business' "The Claman Countdown" that Tesla's dismal quarter should increase scrutiny of Tesla's board of directors and their oversight of CEO Elon Musk. "How many mistakes can a board make? You've got the pay package issue in Delaware -- we know it's not an independent board, even though they've disclosed in documents that they are independent when it's not actually true," Gerber said.</t>
  </si>
  <si>
    <t>https://finance.yahoo.com/news/teslas-weak-first-quarter-deliveries-113059007.html</t>
  </si>
  <si>
    <t>Tesla's reputation is experiencing a downturn, influenced by CEO Elon Musk's behavior, according to insights from a Caliber survey, reported by Reuters. The survey reveals a notable decline in the automaker's reputation, attributing the drop to Musk's actions, which seem to deter potential buyers. Caliber's findings show an 8% decrease in Tesla's "consideration" and "trust and like" scores since January, contrasting with the rising scores of competitors like Mercedes, BMW, and Audi. This reputational decline comes at a time when Tesla confronts not only internal challenges but external market pressures, including heightened competition and a slowing demand for electric vehicles (EVs). "The reputational downfall Tesla is experiencing is very likely contributed to by Musk himself," Shahar Silbershatz, CEO of Caliber, told Reuters. Musk's increasingly polarizing online presence and advocacy of far-right ideologies have also sparked concern among Tesla's clientele. For instance, Anne Marie, a former journalist from Connecticut, expressed her discomfort with Musk's social media behavior, fearing it reflects negatively on her by association. "It's been very depressing, and sometimes embarrassing to be driving this car around," she shared, according to BBC.</t>
  </si>
  <si>
    <t>Tesla's sales have fallen for the first time in four years as deliveries of Elon Musk's electric cars went into reverse on the back of worsening demand for electric vehicles (EVs). The carmaker delivered 386,810 cars to customers in the first three months of 2024, down more than 8pc on the same period last year, in a sign resurgent rivals and supply chain disruption are weighing on Tesla's sales. Shares in the EV maker slumped nearly 6pc as trading began on Wall Street, wiping $35bn off the value of the company after it said car production also dropped to 433,371, down from 440,808. Tesla said the decline in volumes was "partially due to the early phase of the production ramp" of its updated Model 3 at its Fremont factory. It also blamed the factory shutdowns "resulting from shipping diversions caused by the Red Sea conflict and an arson attack" at its gigafactory in Berlin.</t>
  </si>
  <si>
    <t>Tesla's sales showed a disastrous slump in the first quarter of 2024, with deliveries falling far below even the most pessimistic market estimates. Tesla reported just 386,810 vehicle deliveries, marking the company's lowest sales quarter since the third quarter of 2022. The level of deliveries marked an 8.5% slump compared to the same quarter last year, and a whopping 20% nosedive from the previous quarter. Altogether, it's the electric vehicle company's biggest non-pandemic decline in over a decade. In the wake of the official announcement of the shockingly low figures (the Wall Street consensus forecast expected 455,000 deliveries) Tesla's stock has slumped significantly, and shared are expected to "extend their 2024 slump past 33% [...] as analysts and investors rush to reprice the world's leading EV maker following its starkly disappointing first quarter delivery update," according to recent reporting from TheStreet.</t>
  </si>
  <si>
    <t>Tesla's share price has fallen 58% since its peak in November 2021-and sales are down. In the last quarter, Tesla reported an 8.5% drop in vehicle deliveries from last year. Wall Street set a relatively low bar-457,000-but Tesla was only able to deliver 386,810 vehicles in total. There were even whispers that it would underperform those mediocre expectations, but not to this degree. The most bearish of analysts had predicted deliveries to be around 414,000 for the quarter.</t>
  </si>
  <si>
    <t>Tesla’s steep slide this year has wiped off more than $245 billion from the company’s market value, and pushed it off the list of the 10 biggest companies on the S&amp;P 500. It has also cost Musk his “world’s richest man” status — he is now placed third, behind Bernard Arnault and Jeff Bezos.
Despite the decline, the stock still trades at around 55 times its forward earnings, compared to the average of about 31 for the Bloomberg Magnificent 7 Price Return Index.
“While an EV and battery technology leader, Tesla screens poorly relative to Mag 7 peers,” Wells Fargo’s Langan said, noting the valuation discrepancy.
The analyst lowered his 2024 profit estimate for the company to $2 a share from $2.40. That compares to analysts’ average expectation of $3.03 a share for the year, according to data compiled by Bloomberg.</t>
  </si>
  <si>
    <t>Testimony in Musk's pay package case recently revealed board members exercise little to no oversight and couldn't give so much as a ballpark estimate of how many staff Musk reassigned from Tesla to help with his Twitter purchase. "Musk regularly uses Tesla resources to address projects at other companies he owns," the court ruled, adding no one on the board challenged such decisions.</t>
  </si>
  <si>
    <t>That explains why short interest in the shares touched a year-high level of 3.9% of the free float earlier in the week, data from S3 Partners showed. Though the slowing growth in EVs is a problem for all carmakers, Tesla suffers more acutely because it doesn't produce gas-powered vehicles. And its enormous market cap -- at $531 billion as of Tuesday's close -- leaves very little room for error. General Motors Co., for example, has a market valuation of $52 billion, while Ford Motor Co.'s is $53 billion. "Based on technicals, we could see support for shares at the April 2023 lows -- around $153.75. If the company can't hold that, then there isn't much support until the 2022 lows," said David Mazza, chief strategy officer at Roundhill Investments. "The challenge is that there isn't a valuation argument to make yet, especially with lower forecasts for the coming quarters."</t>
  </si>
  <si>
    <t>Tesla Closes In on Another Deliveries Record After Price Cuts</t>
  </si>
  <si>
    <t>That incentive suggested Tesla still had work to do toward the end of the quarter to move cars off its lots. The Austin-based company has manufactured more vehicles than it’s delivered since it opened new plants outside Berlin and in Texas early last year.
Production probably outpaced deliveries again in the second quarter, UBS analyst Patrick Hummel wrote in a report Thursday.</t>
  </si>
  <si>
    <t>https://www.bloomberg.com/news/articles/2023-06-30/tesla-deliveries-2023-quarterly-record-expected-after-price-cuts</t>
  </si>
  <si>
    <t xml:space="preserve">That may not be easy. While the newest EV-makers have had little trouble raising capital, cash is also disappearing quickly as they hustle to spin up factories, supply chains and sales channels. For every vehicle Lucid delivered last year, it logged $139,000 in revenue and $376,000 in costs, according to Bloomberg Intelligence. Rivian, meanwhile, spent $235,000 more than it collected on each of its trucks in 2022. Even Tesla is offering steep discounts to stay competitive against incumbent automakers catching up to electrification.
Several EV upstarts are already staring down acute financial threats. Rivian’s market capitalization is down to $12 billion from its $150 billion debut in late 2021. Although growth projections and production pledges remain lofty, the company’s value is now almost exactly in line with the pile of cash it has on hand. Elsewhere in the EV ecosystem, Lordstown Motors said this week that if a fraught funding deal with Foxconn doesn’t go through, it may have to file for bankruptcy.
For a struggling car company, an existential crisis can become a self-fulfilling prophecy. Enough bad quarters, recalls and investor side-eye, and would-be buyers start looking elsewhere. Prospective car owners might be put off by Altman Z-Scores, for example, which use financial information to estimate how likely it is for a company to go bankrupt. At least six of the bright young EV-makers have a Z-score under 0, a level considered on the brink of solvency.
</t>
  </si>
  <si>
    <t>That run has prompted at least four analysts to downgrade the stock.
“The underlying near-term fundamentals of TSLA have at best remained unchanged,” Barclays analyst Dan Levy wrote June 21. “We believe that further negative revisions to 2024 consensus estimates are needed.”</t>
  </si>
  <si>
    <t>The “Musk-risk” embedded in Tesla shares came into a sharp focus last year when the billionaire engaged in a highly public bid for social-media platform Twitter, and sold off big chunks of Tesla stock to pay for the acquisition. The pressure from the sales and worries that Musk had become too distracted from running Tesla weighed heavily on the shares.</t>
  </si>
  <si>
    <t>The 15 days supply of vehicles in inventory that Tesla reported for the first quarter is relatively healthy by industry standards. But the way this figure has trended — it’s at the highest since the start of the pandemic, even after all the recent price cuts — isn’t encouraging. The closer the company gets to what’s considered the norm in the auto sector, the more its over $500 billion market capitalization is at risk of shrinking.
Phillippe Houchois, an analyst at Jefferies who downgraded Tesla to a hold a week ago, warned it may end up looking more like the companies Musk has sought to disrupt than previously thought.
“Autos’ structurally low returns may prevail over Tesla in the end,” Houchois wrote on April 26, cutting his price target by 20% to $185 and questioning how similar the company’s moves are to what Ford did with the Model T, or what Apple did with the iPhone.
“It is harder to challenge a large established industry,” he wrote, “than create a new one.”</t>
  </si>
  <si>
    <t>The auto industry’s journey toward an all-electric future faced significant challenges in 2023. Many of these challenges have persisted, forcing Wall Street analysts to revisit their previously bullish stance on the EV market. This piece identified three EV stocks with glowing ratings as investors prepare for a potential recovery. Earlier EV ambitions, driven by a projected $1.2 trillion investment by 2030, have led key players like Tesla (NASDAQ:TSLA) and Rivian to reassess strategies and investments. Tesla, a market leader, has responded to waning demand with substantial price reductions, a tactic to sustain consumer interest. Deutsche Bank’s (NYSE:DB) Emmanuel Rosner said the EV market encountered a “meltdown” in investor expectations and the automakers’ commitment. InvestorPlace - Stock Market News, Stock Advice &amp; Trading Tips “Companies have planned massive investment on the premise of much faster adoption of EVs; this is not playing out,” Rosner told CNBC. “It’s a real meltdown of expectations, which has resulted in a meltdown of stock prices.” This slowdown stems from a disconnect; early adopters shrugged off high prices and limited infrastructure, while the broader market hesitated due to these issues. As such, the path to mass EV adoption faces obstacles such as infrastructure inadequacies and higher pricing compared to gasoline vehicles, with expectations that Tesla might not offer a mass-market affordable EV until around 2025. Despite EV adoption challenges, demand in China, Europe, and the U.S. outpaces the total vehicle demand. Global EV production is projected to triple by 2030, reaching 33.4 million units, nearly a third of all vehicle production.</t>
  </si>
  <si>
    <t>Tesla Upgrades Model Y Driving Hardware to Boost China Sales</t>
  </si>
  <si>
    <t>The automaker, which once dominated the world’s largest electric vehicle market, is making a push to retain its position as domestic manufacturers from BYD CO. to Li Auto Inc. and Geely Automobile Holdings Ltd. roll out a broader array of EVs. It started a promotional tour of its futuristic looking Cybertruck last month in China, although the model isn’t available in the nation.
It has also continued to cut prices, slashing the price of its Model 3 sedan by 6% last month. When it released earnings last week, Tesla warned of weaker sales growth in 2024.\</t>
  </si>
  <si>
    <t>https://www.bloomberg.com/news/articles/2024-02-01/tesla-upgrades-model-y-self-driving-hardware-to-lift-china-sales</t>
  </si>
  <si>
    <t>The best thing that might be said about Tesla Inc.’s first-quarter sales numbers released Tuesday is that the company won back the crown of biggest battery electric vehicle maker in the world. The more fanatical bulls might cling to that. Everyone else can save the high-fives.
Heading into Tuesday, the consensus estimate for Tesla’s vehicle deliveries had been dropping at a brisk rate. A year ago, analysts expected Tesla to sell about 530,000 vehicles in the quarter just ended. By the start of the year, they had tweaked that down to half a million, and had dropped it since to just under 450,000. Tesla missed even that by 14%, reporting just under 387,000. True, that beat main rival BYD Co. Ltd., which surpassed Tesla’s sales in the fourth quarter of 2023, but only because BYD’s sales of battery electric vehicles fell by even more.</t>
  </si>
  <si>
    <t>Old-Guard Car Stocks Are Hot Again as EV Revolution Sputters</t>
  </si>
  <si>
    <t>The Big Three are back, at least in the eyes of investors.
As the much-ballyhooed electric-vehicle revolution loses momentum, investors are reappraising the shares of legacy producers, with gasoline-powered cars and hybrids set to generate billions of dollars in cash for years to come and account for the vast majority of sales.
Shares of the legacy firms, shunned in recent years as the industry’s past, are rising as EV stocks have tumbled, and Wall Street is jumping on board. Last week, a spate of analysts named General Motors Co., Ford Motor Co. and Stellantis NV as the industry’s likely winners with demand for EVs faltering.
The logic is that the steady profits from selling vehicles packing an internal combustion engine will provide a cushion that pure-play EV companies like Tesla Inc., Rivian Automotive Inc. and Lucid Group Inc. lack.
“The old-school carmakers offer a significant valuation discount to EV stocks, so for investors looking at the EV winter it is a way to gain access to autos with a greater margin of safety,” said Dave Mazza, chief strategy officer at Roundhill Investments. “While the world may be all EV sooner than later, sooner isn’t tomorrow and traditional autos may be cyclical but still around.”
US-listed shares of Stellantis — which encompasses Chrysler, Fiat and Jeep among its many brands — have jumped 22% this year through last week, beating the 7.3% advance in the S&amp;P 500 Index. GM has risen 13%, while Ford is largely flat. Meanwhile, Tesla shares have plunged 34%, and the money-losing Rivian and Lucid have slumped even more.
At $521 billion as of Friday’s close, Tesla’s market capitalization is less than half its 2021 peak. But it still dwarfs the roughly $185 billion combined value of GM, Ford and Stellantis.</t>
  </si>
  <si>
    <t>https://www.bloomberg.com/news/articles/2024-03-18/old-guard-car-stocks-are-hot-again-as-ev-revolution-sputters</t>
  </si>
  <si>
    <t>The biggest transformation of the auto industry in a century is underway, as governments offer massive subsidies to speed up the shift to electric vehicles. In the past year, several surprises have emerged. One is the size of the lead Chinese automakers have opened, and just how difficult it will be for the rest of the field to compete with the lower cost and advanced technology of made-in-China cars. Another is the extent of the country’s dominance of the EV supply chain. And just as automakers have begun scrambling to catch up, the growth in demand for EVs has slowed globally. This combination could mean big losses for Western automakers and endanger ambitious goals for reducing the greenhouse gas emissions that come from road transportation. Chinese brands account for about half of all EVs sold globally. Chinese companies have succeeded in taking domestic market share from former leaders such as Volkswagen AG, while homegrown champion BYD Co., the top brand within China, overtook Tesla Inc. as the world’s largest EV maker in the fourth quarter of 2023. China’s consumers are going electric in large numbers: fully electric vehicles (that is, not hybrids or plug-in hybrids) accounted for a quarter of all new passenger car sales there in 2023, compared with 15.7% of sales in Europe. Chinese smartphone makers Xiaomi Corp. was set to release its long-awaited EV in March, while Huawei Technologies Co.’s Aito model was the best selling EV among new entrants to the field in both January and February. (By contrast, Apple Inc. in March pulled the plug on its EV project after spending billions of dollars over a decade.)
UBS analysts predicted that China’s global market share will almost double to 33% while traditional Western carmakers will see their share fall to 58% from 81% by 2030; they also estimated that in 2023 BYD had a 25% cost advantage over North American and European brands.</t>
  </si>
  <si>
    <t>The broader market selloff, especially in technology stocks, amid renewed fears about a continued hawkish stance from the Federal Reserve is also bad news for the EV maker. Tesla shares were downgraded twice in as many days by two Wall Street analysts this week, both warning that the company’s valuation now overestimates its AI-related potential.</t>
  </si>
  <si>
    <t>Which Chinese Stock Is the Most Attractive Pick in 2024?</t>
  </si>
  <si>
    <t>The Chinese economy was expected to rebound strongly following the end of stringent Covid-19-led lockdowns. However, the recovery has been slower than anticipated and has adversely impacted investor sentiment on Chinese stocks. After a dismal 2023, Chinese stocks remain under pressure and started the year on a rough note, as companies continue to await robust stimulus measures by the government to spur domestic demand. China’s property market crisis, growing deflationary risks, subdued demand, and rising trade tensions between the U.S. and China are expected to continue to weigh on the stocks of the world’s second-largest economy over the near term. Nonetheless, Wall Street is upbeat about several Chinese stocks that are listed in the U.S., given their long-term growth potential. Bearing this backdrop in mind, I used TipRanks’ Stock Comparison Tool to compare the following Chinese stocks and pick the most attractive one, as per Wall Street analysts.?? InvestorPlace - Stock Market News, Stock Advice &amp; Trading Tips Source: testing / Shutterstock.com Shares of Chinese e-commerce giant Alibaba (NYSE:BABA) continue to decline this year after ending 2023 in the red. Macroeconomic challenges in China, intense competition from rivals like PDD Holdings (NASDAQ:PDD) and JD.com (NASDAQ:JD), and uncertainty related to the company’s reorganization plans have dragged down the tech giant’s stock. Earlier this month, Bank of America analyst Joyce Ju lowered the price target for Alibaba stock to $106 from $113. However, she maintained a “buy” rating. The analyst expects the company’s fiscal Q3 revenue growth to slow down to 5% compared to 9% in the previous quarter due to near-term “turbulence” in the Taobao and Tmall Group’s revenue amid its strategic transition. Despite near-term headwinds, most analysts remain bullish on Alibaba. This is due to its dominance in the Chinese e-commerce space, solid fundamentals, and prospects in cloud computing and artificial intelligence (AI). The company ended the fiscal second quarter with free cash flow of RMB 45.2 billion, a year-over-year increase of 27%. With a solid cash position, Alibaba is well-equipped to pursue growth opportunities in lucrative areas like generative AI. It is worth noting that the company recently initiated dividends to boost shareholder returns. Overall, Alibaba scores Wall Street’s “strong buy” consensus rating based on 18 buys and two holds. The average price target of $118.60 for BABA stock implies nearly 73% upside potential. Source: Piotr Swat / Shutterstock.com Shares of Chinese electric vehicle (EV) maker Nio (NYSE:NIO) declined significantly in 2023 and continue to be under pressure this year. Investors remain concerned about the company’s fluctuating performance, macro woes, and continued losses. Also, the price war triggered by Tesla (NASDAQ:TSLA) has also hit Nio and other players. Nonetheless, the company is taking initiatives to reduce costs and enhance efficiency to address concerns about its profitability. Meanwhile, on Jan. 1, Nio reported a nearly 31% rise in its deliveries in 2023 to 160,038 vehicles. Looking ahead, Nio is optimistic about its ET9 model, an executive sedan. Deliveries for the vehicle will likely commence in the first quarter of 2025. Recently, Bank of America analyst Ming-Hsun Lee downgraded Nio stock to “hold” from “buy” with a price target of $9, citing disappointing sales and valuation concerns. The analyst expects the company’s sales to face hurdles in the first three quarters of this year due to the lack of new model launches and a potential slowdown in volume growth. The analyst also projects higher-than-anticipated operating expenses due to increased spending on marketing campaigns. Wall Street has a “moderate buy” consensus rating on Nio based on six buys and four holds. At $10.86, the average price target for Nio stock indicates about 82% upside potential. Source: Robert Way / Shutterstock.com Macro worries and sluggish growth trends in China’s EV market have impacted investor sentiment for Li Auto (NASDAQ:LI) stock so far in 2024, even though the company’s performance has been impressive in recent quarters. Earlier this month, Li Auto reported 50,353 deliveries for December 2023, which marked a 137% year-over-year increase. With this, the company’s 2023 deliveries increased 182% to 376,030 units. It is also worth noting that unlike several unprofitable EV makers, Li Auto delivered profits in each of the first three quarters of 2023. Overall, Li Auto seems well-positioned for continued growth. Its new EV models like MEGA, the recently announced partnership with chip giant Nvidia (NASDAQ:NVDA), and operating efficiency and cost-management efforts are boosting its profitability. Recently, analysts at Bank of America called Li Auto one of their “Top Picks” for 2024. Additionally, they reiterated a “buy” rating on the stock with a price target of $55. Analysts at the bank expect Li Auto to win incremental share in the Chinese EV market this year, driven by its expanding product offerings. The bullish stance is also backed by a rise in Li Auto’s penetration in the luxury/premium EV segment and a solid pipeline of upcoming models. Overall, Li Auto scores a “strong buy” consensus rating backed by six unanimous buys. The average price target of $53.58 for Li Auto stock implies over 95% upside from current levels. In conclusion, Wall Street is highly bullish on Li Auto and Alibaba. It is cautiously optimistic about Nio due to profitability concerns. Currently, analysts see higher upside potential in Li Auto than in the other two Chinese stocks. Management’s solid execution and continued demand for Li Auto’s EVs should boost the company’s revenue and profitability in the years ahead. On the date of publication, Sirisha Bhogaraju?did not have (either directly or indirectly) any positions in the securities mentioned in this article.?The opinions expressed in this article are those of the writer, subject to the InvestorPlace.com?Publishing Guidelines. Sirisha Bhogaraju has over 15 years of experience in financial research. She has written in-depth research reports and covered companies across various sectors, with a primary focus on the consumer sector. Sirisha has a master’s degree in finance.</t>
  </si>
  <si>
    <t>https://finance.yahoo.com/news/chinese-stock-most-attractive-pick-184557149.html</t>
  </si>
  <si>
    <t>Consolidation or Collapse? NIO’s Future Is Uncertain Amid China’s EV Crackdown.</t>
  </si>
  <si>
    <t>The Chinese government’s intention to crack down on mindless EV expansion by the country’s major manufacturers has a positive and negative effect on the Nio (NYSE:NIO) stock outlook. Fortune reported in January that Bejing would come down hard on manufacturers undertaking projects to build additional capacity in the country when demand for EVs is simply not there. The Europeans argue that the subsidies provided by the Chinese government make it easy for Chinese EV makers to flood the car market with cheap EVs. Elon Musk believes that part of China’s success is how good it is manufacturing EVs. InvestorPlace - Stock Market News, Stock Advice &amp; Trading Tips “‘The Chinese car companies are extremely competitive,’ Tesla CEO Elon Musk said at the New York Times DealBook conference last year. ‘China is super good at manufacturing, and the work ethic is incredible,’” Fortune stated. In September, China’s Minister for Industry and Information Technology, Xiao Yaqing, stated that his ministry would like to see consolidation amongst China’s 300 EV makers. Bloomberg pointed out that the production capacity across China’s EV manufacturing was just 53%. EV production in China in 2023 is estimated to hit eight million vehicles. That’s 26,667 per EV maker [8 million divided by 300]. Now we know the Nio’s of the world produce a lot more than that — Nio delivered 160,038 in 2023 — but it illustrates why consolidation in China’s EV industry will happen with or without a big push from the Xi Jinping government. Here are the pros and cons of consolidation for Nio. In June 2022, Nio CEO William Li said that adding a second, more affordable EV brand, would bring its annual production capacity to 500,000 vehicles. At the time, Li stated that the new brand’s models would be approximately 10% cheaper than Tesla’s (NASDAQ:TSLA) Model 3 and Model Y. This is central to this NIO stock outlook. Fast forward 20 months. In December, Nio’s CEO said it would launch two new brands — one is codenamed Alps and is expected to debut in 2024 — and it is working on plans for entering the U.S. market. “Starting next year, you will see a different NIO, as it introduces a second brand,” Li says. “The family market is distinct from the high-end market. We are using our latecomer advantage. In the past, once VB (validation build) was completed, it would quickly enter SOP (start of production). But this time, we’ll wait a bit, and in the end, we will come in and disrupt the game,” Wards Auto reported Li’s comments. Although Nio focuses on delivering more affordable EVs to consumers in China and elsewhere, the company realizes that the high-end market ultimately delivers more profits per car. Li pointed out that one Mercedes-Benz S-Class vehicle delivers the same profit as several dozen A-Class. Not to mention the cachet high-end vehicles bring. You can’t pay for this kind of positive PR. People love to look and aspire to expensive cars. In late 2023, Nio obtained its independent vehicle production qualifications from the Ministry of Industry and Information Technology. This enables it to produce vehicles independently without a partner’s qualifications. As a result, Nio may buy its F1 and F2 plants in Hefei. Each can be increased to an annual production capacity of 300,000 EVs, which means Nio is effectively only utilizing a little more than 25% of its total capacity. I suppose it makes sense to fill that capacity with two more brands. However, it probably makes more sense to buy an existing brand that has an existing product and Nio moves it over to its production facilities. In the trailing 12 months ended Sept. 30, 2023, Nio lost 21.4 billion Chinese yuan ($3.01 billion) on 54.58 billion Chinese yuan ($7.67 billion) of revenue. That’s $18,808 in losses per vehicle. Put another way, it lost 39 cents for every dollar of sales. On Dec. 27, 2023, Nio got a $2.2 billion lifeline from CYVN Investments RSC Ltd., an investment vehicle of the Abu Dhabi government. That’s on top of $739 million it got in July 2023. The Abu Dhabi government indirectly owns 20.1% of Nio. Nio got approximately $3 billion from the Abu Dhabi government in exchange for one-fifth of the company. Well, not exactly. In July. it also paid $350 million for stock owned by an affiliate of Tencent Holdings (OTCMKTS:TCEHY) to get to 20.1%. So, with the Tencent sale included, Nio’s equity was valued at $16.75 billion. Today, it’s $10.2 billion. Any acquisitions to consolidate capacity will hurt Nio’s balance sheet through stock dilution, a reduction in vital cash, or increased debt. I recently put Nio on a list of EV stocks with more losses. Its Altman Z-Score, I noted, was 0.53. Anything below 1.81 suggests it could go bankrupt within the next 24 months. It’s likely to improve after it reports Q4 results because of the $2.2 billion cash infusion. There are five components to calculating the Z-Score. The cash would affect four out of five of them, so there’s no question the infusion bought it another year with the lights staying on. That’s a good thing for shareholders. The downside is that it might encourage Nio to go on a buying binge to fill some of its capacity while also getting the blessings of the Chinese government. The problem with any expansion plan is that it already has too many vehicle models. Does it need more? It currently has nine models, from the ET9 to the ES7. How many does Tesla have? Five, including the Cybertruck. Consider the difference in revenue. Tesla’s trailing 12-month revenue is $96.8 billion, nearly 13x Nio’s from four less models. The best thing it can do is sell itself to one of the legacy automakers and let them deal with the capacity issues. If you own NIO stock, I’d say it’s worth $10 in a buyout. If you don’t own it, I’d stay away. There are too many unknowns. This concludes this NIO stock outlook. On the date of publication, Will Ashworth did not have (either directly or indirectly) any positions in the securities mentioned in this article. The opinions expressed in this article are those of the writer, subject to the InvestorPlace.com Publishing Guidelines. Will Ashworth has written about investments full-time since 2008. Publications where he’s appeared include InvestorPlace, The Motley Fool Canada, Investopedia, Kiplinger, and several others in both the U.S. and Canada. He particularly enjoys creating model portfolios that stand the test of time. He lives in Halifax, Nova Scotia. ChatGPT IPO Could Shock the World, Make This Move Before the Announcement “America’s Top Trader” Issues A.I. Code Red: Act Now or Miss Out It doesn’t matter if you have $500 or $5 million. Do this now. The post Consolidation or Collapse? NIO’s Future Is Uncertain Amid China’s EV Crackdown. appeared first on InvestorPlace.</t>
  </si>
  <si>
    <t>https://finance.yahoo.com/news/consolidation-collapse-nio-future-uncertain-114300428.html</t>
  </si>
  <si>
    <t>The city human rights commission’s Dec. 4 complaint against Tesla Inc. noted at least four listings for New York City jobs without a pay range in June 2023, and four more that included ranges “not made in good faith,” such as an ad for a field service technician making anywhere between $22 and $58 per hour. Tesla also faced a citation but no financial penalty under Colorado’s pay transparency law in 2021.</t>
  </si>
  <si>
    <t>Why Rivian Stock Raced Higher in 2023, but Shares of Nio and Nikola Drove Lower</t>
  </si>
  <si>
    <t>The company disappointed investors in August with its second-quarter 2023 financial results. In addition to a year-over-year decline in vehicle deliveries, Nio reported a decline in revenue compared to both the first quarter and the same period in 2022. In September, investors pumped the brakes again when the company announced plans to issue at least $1 billion in debt to help keep the lights on. From the start of the year through August, Nikola investors had high hopes for this hydrogen stock, with it soaring more than 57%. However, The stock's rally ran out of gas and began a precipitous fall that would last throughout the year. On Aug. 4, the stock's stumble began when Nikola reported lackluster second-quarter 2023 financial results and that the company would be appointing a new CEO. The dog days of summer took an even greater bite out of the stock shortly thereafter when the company revealed plans to issue $325 million in debt. Feeding the bears even further, Nikola announced it was issuing a recall for its battery-powered vehicles. The rocky road Nikola suffered in August continued into November, when it reported poor Q3 2023 earnings. Missing analysts' expectations that it'd report a loss of $0.15 per share, Nikola reported an adjusted loss per share of $0.30. It also revealed that its previously announced recall would cost the company about $62 million. Weeks later, Nikola reported it was tapping the debt markets again. This time, it planned on issuing $200 million in convertible bonds. After Rivian's impressive performance in 2023, EV-minded investors may wonder whether it's too late to pick up the stock for themselves. Since the company is still unprofitable, traditional valuation metrics aren't helpful. Nonetheless, the stock's climb in 2023 shouldn't preclude investors from digging deeper into the company, as there are plenty of reasons to believe shares can continue to power higher. By changing lanes and turning one's attention to Nio, investors should recognize that the company's poor performance in 2023 -- and into the early days of 2024 -- may offer an opportunity to grab a compelling growth stock at a lower price point. Of course, potential potholes remain for Nio stock, but those with a higher tolerance for risk may want to consider parking Nio stock in their portfolios.</t>
  </si>
  <si>
    <t>https://finance.yahoo.com/news/stellantis-stla-invests-tiamat-low-135900254.html</t>
  </si>
  <si>
    <t>The disappointing first-quarter volume data came even as rival automaker Ford reported a surge in sales of its EVs and hybrid vehicles. While Ford's EV sales volume is still just a fraction of Tesla's, first-quarter EV sales soared 86% year over year. And the company saw hybrid vehicle sales jump 42% as well. The rub for investors is that while Ford stock trades at a forward price-to-earnings (P/E) ratio below 8, Tesla is valued with a forward P/E of nearly 60. JPMorgan called Tesla's valuation a "hyper growth company valuation multiple." A year over year decline of nearly 9% in Tesla's first-quarter vehicle deliveries means that investors may be reconsidering that valuation. It's too early for Tesla investors to panic, but the company needs to present some plans to reaccelerate growth when it releases its full first-quarter earnings report on April 23.</t>
  </si>
  <si>
    <t>EV Maker Lucid’s $338,000 Loss Per Car Turns Investors Off</t>
  </si>
  <si>
    <t xml:space="preserve">The diverging fortunes of the two most prominent electric vehicle startups in the US show Wall Street is picking a side — and it’s not Lucid Group Inc.
Having recently touched an all-time low, the stock is down nearly 25% this year through Thursday’s close, compared to a 1% decline for pickup truck-making peer Rivian Automotive Inc. in the same period. The percentage of bullish analyst ratings on Lucid has dwindled to only about a quarter of all recommendations. For Rivian, more than half of the ratings are the equivalent of a buy.
The performances reflect deeper differences. Lucid, which according to a Bloomberg Intelligence estimate is set to burn $338,000 for every vehicle it makes this year, said in August that it still expected to produce at least 10,000 cars in 2023. Analysts’ average 2023 sales estimate for the firm has sunk nearly 50% over the past 6 months.
In comparison, Rivian, which is estimated to lose about $110,000 per vehicle according to Bloomberg Intelligence, forecast full-year production of 52,000 units on Monday, and the average expectation for its 2023 sales has risen about 5%.
“Lucid is well below the pace needed to hit even 10,000 cars this years, and that’s why they continue to bleed money,” Jerry Braakman, chief investment officer at First American Trust, said in an interview. “The stock will continue to be challenged until they can show that they have made a significant progress in the number of units sold.”
Car making is a notoriously capital-intensive process. Which is why Lucid and Rivian’s deep-pocketed backers — Saudi Arabia’s Public Investment Fund for Lucid and Amazon.com Inc. for Rivian — helped them command premium valuations that they still enjoy over other upstarts. But that only goes so far at a time when markets are grappling with the prospect of higher-for-longer interest rates and tighter liquidity. Rivian shares slumped 23% Thursday after the company said it planned to issue $1.5 billion in convertible debt.
Lucid had tapped the capital markets for cash earlier this year, securing an infusion from the Saudi fund, a move that typically does not sit well with shareholders. “It dilutes the stock, so from a common investor’s standpoint that is a tough space to be in,” Braakman added.
The company is currently in a quiet period ahead of its third-quarter earnings report, and did not comment for the story. The stock dropped as much as 2.3% Friday, while Rivian fell 3.4%, after a hotter-than-expected US jobs report sparked a market-wide selloff.
Once seen as the most credible competitors to Tesla Inc., Lucid and Rivian entered public markets in mid-to-late 2021, when market enthusiasm for new EV-makers were high. Their valuations soared before the tables rapidly turned in 2022 as traders veered from riskier growth investments. Lucid is down 91% from its peak, while Rivian has lost 89%.
Severe supply-chain shortages and surging prices of battery raw materials plagued them further, but troubles have stuck with Lucid this year. The company has struggled to ramp up sales, selling around 1,400 units in both the first and second quarter. For the third quarter, it is estimated to have sold about 2,100 cars. Rivian’s sales, on the other hand, have grown significantly every quarter so far this year.
The risk that Lucid may default on its debt payments is also climbing. According to Bloomberg Intelligence credit analyst Joel Levington, the company’s default risk is now at 16%, almost four times the median for global automotive manufacturers. “Lucid’s near-term strength is its cash balance of $5.2 billion, but its cash burn of almost $7 billion through 2024 tempers views,” Levington wrote in a note on Wednesday.
At the same time, the firm is trying to find a foothold in a market where Tesla already rules. The company makes a luxury electric sedan that competes with Tesla’s Model S, along with several new models rolled out by more established global carmakers such as Mercedes-Benz Group AG, BMW AG, and Volkswagen AG’s Porsche and Audi brands.
“The problem lies with how Lucid positioned itself — going after a luxury, smaller volume market, while Rivian is targeting a bigger addressable market,” said Tom Narayan, an analyst with RBC Capital Markets. That said, Narayan noted that “Rivian isn’t out of the woods either, though it is now in a better place compared to Lucid.”
There was a time when the market values of both Rivian and Lucid eclipsed those of Detroit automakers Ford Motor Co. and General Motors Co. Now they’re worth less than half of those firms. As of last close, Ford led the pack with a value of nearly $48 billion, followed by GM at about $42 billion. Rivian is perched at $17 billion and Lucid is down at about $11 billion.
</t>
  </si>
  <si>
    <t>https://www.bloomberg.com/news/articles/2023-10-06/ev-maker-lucid-s-338-000-loss-per-car-is-turning-investors-off</t>
  </si>
  <si>
    <t>Better Electric Vehicle Stock: Tesla or Rivian?</t>
  </si>
  <si>
    <t>The electric vehicle (EV) market has become crowded. As the industry has developed and attracted new competitors, two manufacturers have risen to become the most popular among investors: Tesla (NASDAQ: TSLA) and Rivian Automotive (NASDAQ: RIVN). There are some similarities between them -- particularly, both are introducing cutting-edge vehicles. However, the differences between them are glaring. Here's why. It's no secret that manufacturing vehicles is a tricky business, and electric vehicles are even more challenging. With intricate supply chains and the need for rare earth elements, mass-producing EVs is a daunting task. These difficulties make turning a profit in the EV business challenging, something Rivian is learning the hard way. Simply put, Rivian has never turned a profit, and the chances that it will reach profitability grow increasingly slim with each passing quarter. While Rivian has increased production and narrowed its losses, its expenses continue to climb at a rate that outpaces its revenue growth. In Q4 2023, Rivian lost around $40,000 for every vehicle sold. That was unquestionably far better than its loss of more than $160,000 per vehicle in Q4 2022, but it still has far to go before it could hope to unseat Tesla, let alone become worthy of a spot in your portfolio. Rivian's lack of profits makes it an incredibly risky stock to own. It has burned through almost 60% of its cash reserves in roughly two-and-a-half years. At its current rate of spending, Rivian can likely only survive another two to three years at best before it will be forced to find new financing to stay afloat. Given the cost-intensive nature of manufacturing EVs, reaching profitability can be a long and exhaustive journey for companies in the industry. Making matters worse for Rivian, there's much more competition to deal with now than there was for Tesla when it was at a similar stage of its story. Back then, it was virtually the only mass-market EV manufacturer.</t>
  </si>
  <si>
    <t>https://finance.yahoo.com/news/better-electric-vehicle-stock-tesla-135300941.html</t>
  </si>
  <si>
    <t>EV Stocks of Tomorrow: 3 Companies That Will Overtake Tesla in 2024</t>
  </si>
  <si>
    <t>The electric vehicle (EV) market is in the midst of a slump in 2024.Â Interest rates remain elevated, and the Federal ReserveÂ does not want to be hastyÂ about cutting them either. Elevated rates for an elongated period not only risks slowing economic growth, but it can disincentivize consumers from purchasing products or assets normally bought using debt, such as cars. Despite this, there are good reasons to invest in reasonably valuedÂ EV stocks, especially those poised to overtake Tesla (NASDAQ:TSLA) in terms of share price performance in 2024. These companies are trading at relatively cheap valuation multiples and, despite the broader slump, are continuing to invest in capturing market share. For some perspective, Teslaâ€™s shares are down more than 28% on a year-to-date perspective. This will make it easier for these three EV stocks below to beat TSLA this year. Last year, BYD became the worldâ€™s top EV maker in 2023, trouncing its American rival Tesla in electric vehicle sales. In Q4 2023, BYD sold 526,409 electric vehicles, while Tesla sold 484,507. Despite an EV slowdown. BYDDY, now larger than Tesla in EV sales.</t>
  </si>
  <si>
    <t>https://finance.yahoo.com/news/ev-stocks-tomorrow-3-companies-211813665.html</t>
  </si>
  <si>
    <t>The electric vehicle (EV) pure plays shifted gears into reverse in recent quarters, allowing some traditional automakers to pull ahead of them, at least over a year-to-date basis. Indeed, recent actions seem to suggest that the EV titans may have been a tad too ambitious regarding the electric transition. As traditional automakers gradually inch away from ICE (internal combustion engine) vehicles towards hybrids and fully electric vehicles, it will be very interesting to see how consumers react. In any case, long-term investors with a high pain tolerance may have the opportunity to reap big gains in the next 10 years as the EV transition goes from flooring it to resting on the pedal with just the right amount of weight. InvestorPlace - Stock Market News, Stock Advice &amp; Trading Tips Now that most EV early adopters have had the opportunity to buy, perhaps more of the ICE crowd will opt for hybrids of their favorite models — traditional automakers are doing a fine job of updating their most beloved models for the EV age — before they commit to going 100% electric. Source: The Bold Bureau / Shutterstock.com Tesla (NASDAQ:TSLA) stock is probably one of the ugliest stocks in the tech scene right now. It has a multi-year head-and-shoulders technical pattern that seems to be in the works. With the lowest Wall Street price target lying in the double digits, it’s an uneasy time to go against the grain with TSLA stock, with a bear case that may unfold. With concerning headlines (such as the rusting of the stainless steel frame) surrounding the company’s latest Cybertruck offering, questions linger as to what the next big catalyst can be to reignite momentum in the former Magnificent Seven member. While a bull-case scenario with the Cybertruck may help set the stage for a bottoming out, I think the firm needs to shock and impress if it’s to come roaring back above the $200 mark.  Indeed, Tesla’s recently announced robotaxi event could be the catalyst to blast off again. Though only time will tell what the August event holds, a potentially “true” autonomous robotaxi service that competes with major ride-hailing apps could punch TSLA stock’s ticket right back into the Magnificent Seven. In response to the robotaxi event announcement, Baird turned slightly less negative, taking the stock off its bearish list. Could gargantuan gains be on the horizon? I have no idea. But I wouldn’t bet against the stock ahead of the August robotaxi event.</t>
  </si>
  <si>
    <t>The electric-vehicle boom that spawned multibillion dollar startups overnight and pushed Tesla Inc.’s value into the stratosphere is starting to flounder just a few years after it began.
A key theme from this earnings season is the waning demand for electric cars. First was Tesla’s grim earnings report last week, that was followed by dour commentary from General Motors Co., Mercedes-Benz Group AG, Honda Motor Co. and car-rental company Hertz Global Holdings Inc.
The shift has been sobering for investors, as the valuations of most EV stocks assume a rapid industry expansion. Should that fail to materialize, share prices will likely unwind and many startups won’t be able to rely on the capital markets to fund their unprofitable ventures. “People were always too aggressive on EV adoption,” said Craig Irwin, analyst at Roth Capital Partners. “What we have now is a market adjustment, a recalibration back to reality.”</t>
  </si>
  <si>
    <t>Tesla Is Investors’ Standout Bet in a Hazardous EV Landscape</t>
  </si>
  <si>
    <t>The electric-vehicle industry that once spawned multibillion-dollar enterprises is becoming a difficult place for investors as growth rapidly slows.
Shares of cash-burning startups Rivian Automotive Inc. and Lucid Group Inc. have tumbled nearly 90% since the heyday of late 2021, wiping out a combined $217 billion of shareholder value. This year, an index of global EV-makers and suppliers is trailing the broader US market by the most since its inception in 2015.</t>
  </si>
  <si>
    <t>https://www.bloomberg.com/news/articles/2023-12-13/battered-ev-landscape-leads-investors-to-bet-on-industry-stalwart-tesla</t>
  </si>
  <si>
    <t xml:space="preserve">The electric-vehicle industry that once spawned multibillion-dollar enterprises is becoming a difficult place for investors as growth rapidly slows.
Shares of cash-burning startups Rivian Automotive Inc. and Lucid Group Inc. have tumbled nearly 90% since the heyday of late 2021, wiping out a combined $217 billion of shareholder value. This year, an index of global EV-makers and suppliers is trailing the broader US market by the most since its inception in 2015.
“EV investors may start to wonder if they are in the right theme at the wrong time,” said Nick Colas, co-founder of DataTrek Research.
As money managers sift through the mess and brace for the sector’s toughest test yet in 2024, Tesla Inc. still stands out as the best option among US EV stocks. While scrutiny of its technology has led to a recall of 2 million vehicles, the Elon Musk-led company has been the best-performing US stock in the Bloomberg Electric Vehicles Price Return Index this year by a long shot and one of the biggest gainers in the S&amp;P 500 Index.
“Tesla remains (and will continue to remain) king of US EVs, as the ‘rise of others’ and the ‘incoming competition’ that’s been discussed for years has still not taken place,” Evercore ISI’s automotive analyst Chris McNally wrote in a note on Dec. 11.
Concern about EV demand intensified in October, when Tesla dialed back its growth expectations, and automakers, EV suppliers and even car-rental companies across the globe followed with their own dire outlooks. The overarching worry is that the pool of enthusiastic first-adopters has been tapped out, and that high prices and a possible recession will deter mainstream buyers.
Deutsche Bank AG’s Emmanuel Rosner estimates that EVs will comprise 9% of US auto sales in 2024, down from a prior forecast of 11.8%. It means that after growing at about a 50% rate in 2023, sales growth will slow to slightly below 30% in 2024, before picking up again in 2025.
Tesla will hardly be unscathed. Its annual profits will fall by nearly a quarter this year after a series of price cuts on its cars, analysts project. While 2024 earnings are estimated to rebound, they are seen staying below 2022 levels. The pace of revenue expansion, while still far above legacy peers like Ford Motor Co. and General Motors Co., is also poised to slow considerably.
Despite that, Tesla boasts profit margins that exceed its rivals, a still-strong revenue trajectory, a big cash pile and a relatively small debt load.
Looking ahead, Wall Street estimates its revenue will climb at least 20% yearly through 2027, down from more than 50% in 2022, data compiled by Bloomberg show. That number is in the low- to mid-single digits for Ford and GM. And while startups like Rivian and Lucid will see revenue rise much faster than Tesla, their cash burn and much smaller sales volumes make them risky bets in an industry-wide slowdown.
“I just do not see how any other EV maker can sell these vehicles at a lower price and still survive,” Brian Mulberry, client portfolio manager at Zacks Investment Management, said of Tesla. Zacks, which manages about $15 billion, held around 292,000 Tesla shares as of the end of September.
After getting slammed in 2022, the stock has jumped 92% this year through Tuesday, compared with a 21% advance in the S&amp;P 500.
Meanwhile, traditional automakers such as GM and Ford are on a colossal spending spree to catch up in EVs.
Morgan Stanley’s Adam Jonas found that the two companies spend the equivalent of their market capitalizations in 1.9 years and 2.6 years, respectively, on capital expenditure and research and development. An average S&amp;P 500 company takes about 50 years to spend its own market valuation on those areas, and for Tesla that number is 69.4 years.
“This cannot continue,” he wrote of GM and Ford in a research note late last month. He sees “2024 as a year that may determine the long-term relevance” of the US legacy auto companies given their rising capital expenses.
Still, Tesla’s lofty valuation — which reflects expectations the company will be a major provider of self-driving technology — muddies the picture.
That artificial-intelligence potential built into the stock may leave little room for it to climb further, as Wall Street’s essentially flat 12-month price target on the shares suggests. The firm has faced escalating scrutiny of its automated-driving systems from the top US auto-safety regulator, with the latest blow coming on Wednesday when Tesla announced its biggest recall ever, related to its self-driving technology. Shares of the company fell as much as 2% on the news.
“Tesla has a strong balance sheet and is well-positioned to ride out the 2024 EV winter, but I worry that it may not be able to keep up with the rest of the technology space,” said Ivana Delevska, chief investment officer at Spear Invest. “The current valuation assigns significant value to the full self-driving technology, which is not something we expect to materialize in the near future.”
</t>
  </si>
  <si>
    <t>Rivian May Be a Mess, But Its Starter SUV Looks Like Savvy Strategy</t>
  </si>
  <si>
    <t>The EQB SUV from Mercedes starts at $53,000.Courtesy of Mercedes-Benz
Though scaling is still proving challenging for Rivian, the company has spent the years since its first vehicles launched bringing down costs, from improvements in production to renegotiating purchasing contracts with suppliers. Rivian still lost over $40,000 on every vehicle it delivered in the fourth quarter, but that was down from $124,000 a year ago. Among other efficiencies, the company figured out a way to cut two out of three control units from its vehicles, essentially mini computers that are among the most expensive widgets onboard.
“There’s millions of decisions that have to be made,” Scaringe said at the R2 unveiling. “We’re incredibly focused on ensuring every one of those is not only optimizing for what the ownership experience will be, but optimizing our ability to make this very affordable and very accessible.”
If the R2 lives up to Rivian’s hype, the company is surely hoping its sales volume will make for more negotiating power. Chief Financial Officer Claire Mcdonough recently referred to the R2 as “the carrot” for suppliers. “We're just seeing a dramatically different environment for sourcing than what we had previously,” she said.
Rivian started taking R2 orders immediately, and at least some investors appear to be on board. Shares of the automaker jumped as much as 16% after the product fete, their biggest gain since July.</t>
  </si>
  <si>
    <t>https://www.bloomberg.com/news/articles/2024-03-07/rivian-reveals-r2-suv-and-teases-r3-for-cost-conscious-consumers</t>
  </si>
  <si>
    <t>The EV sector as a whole is hitting a bit of a rough patch. And one company in particular is feeling the effects. This past Tuesday, Tesla, Inc. (TSLA) announced its total vehicle deliveries for the first quarter of 2024, and the numbers weren’t great. Since Tesla has been the EV leader up to this point, this has some investors worried. The list of problems at Tesla (and with EVs) is growing. And many investors are wondering if now is a good time to buy the stock – or whether to stay away. So, in today’s Market 360, let’s examine the latest Tesla numbers and the struggles the company has been facing. Then, I’ll share whether I think it’s a buy right now – and if there are other EV stocks you should consider.</t>
  </si>
  <si>
    <t>3 Electric Vehicle Stocks to Buy in April and Hold Forever</t>
  </si>
  <si>
    <t>https://finance.yahoo.com/news/3-electric-vehicle-stocks-buy-212547117.html</t>
  </si>
  <si>
    <t>The EV-maker is now a “growth company with no growth,” Langan wrote in a note to clients. He highlighted that sales volumes rose only 3% in the second half of 2023 from the first half, while prices fell 5%. Tesla has cut prices in China repeatedly since late 2022, sparking an international price war.
The troubles for Tesla and EVs more broadly started emerging in mid-October, when Musk’s company first warned about a slowdown in demand. But sentiment worsened further in early January after Tesla said its growth will be “notably lower” this year. Other automakers, EV suppliers and even rental-car companies joined in with similarly cautious comments.
While the weakness in EV demand spells trouble for all car companies, as a pure-play EV company with an eye-wateringly high valuation, Tesla shares have taken a serious hit.</t>
  </si>
  <si>
    <t>The global EV race has started to heat up, especially as lower-priced vehicles from China make headway overseas, much to the dismay of Western governments and established carmakers such as Nissan and Honda as well as Tesla. Besides BYD, Chinese carmakers such as Li Auto, Nio, and Xpeng also reported sales rebounds in March after a weaker start to the year. Tesla critics and bulls alike have begun to sound the alarm about the company's performance, including Wedbush's Dan Ives, who said in an interview with CNBC last week that the company is in a "code red situation." Ives reiterated his outperform rating on the stock with a price target of $300. The stock was trading at about $175 on Tuesday. To boost sales, Tesla recently shed its aversion to digital advertising. Musk has also promised many of its customers a free trial of its $12,000 per year "Full Self-Driving" mode to help add more subscribers. Still, Musk has cautioned investors that Tesla will likely face "notably lower" sales growth this year.</t>
  </si>
  <si>
    <t>The industry leader said it produced 433,371 vehicles in the first quarter and delivered 386,810, meaning deliveries were down 8.5% from the quarter a year ago, which was its first year-over-year decline since 2020 and a clear sign of demand challenges. The gap between production and deliveries also shows that Tesla struggled to move inventory in the quarter. The decline in deliveries wasn't particularly surprising as Tesla had lowered prices a number of times over the last year, and CEO Elon Musk has complained about the impact of higher interest rates on car sales several times in recent months. In its fourth-quarter earnings report in January, the company gave vague production guidance for the year that indicated a significant slowdown in growth, but deliveries can still lag production if demand is weak. Toward the end of the quarter, Tesla announced price hikes, which some analysts interpreted as a push to sell more vehicles before the end of the quarter. It also faced production challenges in the first quarter, including parts shortages because of attacks on ships in the Red Sea and the loss of power at its German plant due to an arson attack on the grid.</t>
  </si>
  <si>
    <t>The Irvine, California-based EV maker has had a rocky start to the year, marked by job cuts, plans to keep output flat and a sharp decline in its market value.
One of the few pure-play EV makers chasing market leader Tesla Inc., Rivian has stumbled in its efforts to scale up manufacturing since going public in 2021. The company makes three battery-powered models: a pickup and sport utility vehicle for consumers, and a commercial van for shareholder Amazon.com Inc.
Rivian had warned in February that deliveries would be down 10% to 15% in the first quarter from the prior three months. It also said production would be around 13,500 due to supply-chain changes and the introduction of new materials.</t>
  </si>
  <si>
    <t>Did the R2 Just Mark a Turning Point for Rivian Stock?</t>
  </si>
  <si>
    <t>The issue has never been vehicle performance, it has been Rivian's financials. To make it through 2024 and 2025, Rivian has to keep cutting costs and drum up demand for its R1 vehicles, while also filling the R2 backlog. It's a fine line. Overall, the R2 presentation was a net positive for Rivian, and that was reflected in the stock price. But it is anything but smooth sailing from here. Five years from now, we could look back on this moment as the darkest times for Rivian, similar to Tesla's struggles scaling up Model 3 production in 2017. When the story ends well, these moments are remembered with a sigh of relief and even fondness of what was overcome. But there's another possible outcome where Rivian simply runs out of dry powder and falls short. Rivian is one of the most intriguing high-risk/high-potential-reward companies out there because of its product excellence and the multidecade runway for the EV market. But investors interested in the stock must take its financial situation seriously, and understand that Rivian is racing against the clock with no margin for error.</t>
  </si>
  <si>
    <t>https://finance.yahoo.com/news/did-r2-just-mark-turning-100200445.html</t>
  </si>
  <si>
    <t>The judge said she would split the trial into two phases, if the case goes to trial. During the first, the jury would decide whether Tesla failed to do enough to prevent discrimination and harassment. If the jurors find Tesla liable, then in a second phase the plaintiffs would pursue their claims for damages.
Elon Musk’s electric vehicle maker has repeatedly been hit with damages in racism suits by individual workers and is also fighting claims by the US Equal Employment Opportunity Commission and California’s civil rights agency.
The case is Vaughn v. Tesla, Inc., RG17882082, California Superior Court, Alameda County.</t>
  </si>
  <si>
    <t>Largest U.S. Pension Sells Apple, Intel, NIO, and Li Auto Stock</t>
  </si>
  <si>
    <t>The largest public pension in the U.S. recently lowered positions in outperforming stocks in its portfolio.
 The California Public Employees’ Retirement System sold shares of iPhone maker Apple (ticker: AAPL), chip giant Intel (INTC), and Chinese electric-vehicle makers NIO (NIO) and Li Auto (LI) in the first quarter. Calpers, as the pension is known, disclosed the stock trades in a form it filed with the Securities and Exchange Commission.
 Calpers says it doesn’t comment on individual trades. It manages $455 billion in assets.
 Apple stock soared 27% in the first quarter, compared with a 7% rise in the S&amp;P 500 index. So far in the second, the shares are up 6.2% while the index has gained 2%.
 Apple reported a strong fiscal second quarter earlier this month, lifting shares. Sales of iPhones were higher than expected. The company will be releasing a headset that includes virtual-reality capability. Apple stock and those of other giant tech companies have bolstered the S&amp;P 500.
 Calpers sold 7 million Apple shares in the first quarter to end March with 36.4 million shares.
 Calpers sold 1.1 million Intel shares in the quarter to cut its stake to 9.8 million shares.
 Intel stock didn’t get a sustained boost from a strong first-quarter-earnings report at the end of April. Intel Chief Financial Officer David Zinsner said the company was still facing a tough macro environment, but the general PC demand outlook was roughly in line with its expectations during the quarter. Intel earlier this month unveiled its strategy to win more chip-manufacturing business in its battle against Taiwan Semiconductor Manufacturing (TSM).
 Intel stock soared 24% in the first quarter, and so far in the second shares are up 9.2%.
 The American depositary receipts of Chinese EV makers NIO and Li Auto rose 7.8% and 22%, respectively, in the first quarter, and so far in the second the ADRs are down 23% and up 17%, respectively.
 NIO’s underperformance compared with Li Auto isn’t surprising. In their recent fourth-quarter reports, NIO provided disappointing guidance in early March, while Li Auto topped expectations in late February. Also, Li Auto bested its rival in March auto sales, and then again in April.
 But Calpers missed out on the second-quarter surge in Li Auto ADRs because it exited the position. The pension had owned 1.1 million Li Auto ADRs at the end of 2022, but by the end of March, it didn’t own any.
 Calpers also cut its position in NIO, selling 390,806 ADRs to end March with 2.2 million.</t>
  </si>
  <si>
    <t>https://www.barrons.com/articles/apple-stock-intel-nio-li-auto-4602b33d</t>
  </si>
  <si>
    <t>Rivian Automotive (RIVN) Declines More Than Market: Some Information for Investors</t>
  </si>
  <si>
    <t>The latest trading session saw Rivian Automotive (RIVN) ending at $10.52, denoting a -1.22% adjustment from its last day's close. This move lagged the S&amp;P 500's daily loss of 0.28%. Meanwhile, the Dow lost 0.08%, and the Nasdaq, a tech-heavy index, lost 0.42%. The a manufacturer of motor vehicles and passenger cars's shares have seen a decrease of 0.47% over the last month, not keeping up with the Auto-Tires-Trucks sector's loss of 0.04% and the S&amp;P 500's gain of 2.67%. Investors will be eagerly watching for the performance of Rivian Automotive in its upcoming earnings disclosure. In that report, analysts expect Rivian Automotive to post earnings of -$1.13 per share. This would mark year-over-year growth of 9.6%. Meanwhile, the latest consensus estimate predicts the revenue to be $1.08 billion, indicating a 63.67% increase compared to the same quarter of the previous year. For the annual period, the Zacks Consensus Estimates anticipate earnings of -$3.95 per share and a revenue of $4.74 billion, signifying shifts of +19.06% and +6.9%, respectively, from the last year. It is also important to note the recent changes to analyst estimates for Rivian Automotive. Recent revisions tend to reflect the latest near-term business trends. With this in mind, we can consider positive estimate revisions a sign of optimism about the company's business outlook. Empirical research indicates that these revisions in estimates have a direct correlation with impending stock price performance. To take advantage of this, we've established the Zacks Rank, an exclusive model that considers these estimated changes and delivers an operational rating system.</t>
  </si>
  <si>
    <t>https://finance.yahoo.com/news/rivian-automotive-rivn-declines-more-214520006.html</t>
  </si>
  <si>
    <t>Great News for Rivian Stock Investors!</t>
  </si>
  <si>
    <t>The Motley Fool Stock Advisor analyst team just identified what they believe are the 10 best stocks for investors to buy now… and Rivian Automotive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*Stock Advisor returns as of March 11, 2024 Parkev Tatevosian, CFA has no position in any of the stocks mentioned. The Motley Fool has no position in any of the stocks mentioned.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 Shares of Rivian Automotive (NASDAQ: RIVN) were trading higher on Monday. Rivian last Thursday unveiled two future models to widespread acclaim, leading one Wall Street bank to boost its price target on the stock on Monday morning. As of 1 p.m. ET, Rivian's shares were up about 3.4% from Friday's closing price. In a new note on Monday morning, analysts at UBS raised the bank's price target on Rivian to $9, from $8. But the bank maintained its previous sell rating on Rivian's shares, citing concerns about the company's cash reserves.</t>
  </si>
  <si>
    <t>https://finance.yahoo.com/news/great-news-rivian-stock-investors-212218864.html</t>
  </si>
  <si>
    <t>The multipurpose vehicle market is seen as a niche market in China, due to targeting wealthy families with more than one child. Chinese consumers purchased 1.1 million MPVs - electric and non-electric - last year, out of a total 21.7 million passenger cars sold. Investors on Monday did not seem to be convinced by Li Auto's new minivan. Shares fell over 10% in Hong Kong trading on Monday. "Investors" feedback on the MEGA launch event are polarized in terms of pricing and interior design," CCB International analyst Ke Qu told the Wall Street Journal.</t>
  </si>
  <si>
    <t>The new Tesla union drive follows a series of workplace controversies at Musk’s other companies. Workers at Space Exploration Technologies Corp. filed federal complaints last year alleging they were illegally retaliated against for working on an open letter criticizing Musk. At Twitter Inc., which Musk bought last year, workers filed class-action lawsuits, labor-board complaints and arbitration claims related to Musk’s mass-layoff of roughly half of the social media company’s employees.</t>
  </si>
  <si>
    <t>Demand Fears Spur $13 Billion Selloff in Chinese EV Makers</t>
  </si>
  <si>
    <t>The new year hasn’t started on a good note for Chinese electric-vehicle makers as their shares decline on growing fears of slowing demand.
The outlook for the sector has taken a beating as exports slow down and price wars intensified in an economic downturn.
Li Auto Inc., the best-performing stock on the Hang Seng Index last year, dropped about 6% this week, while rivals XPeng Inc. and Nio Inc. fell by a bigger measure. Along with BYD Co., the four major EV makers have lost a combined $13 billion in value in 2024.
While shipments of battery-electric and plug-in hybrid vehicles to dealers are projected to increase 25% this year, according to the China Passenger Car Association this week, the growth is still slower than the 36% seen in 2023.
Citigroup Inc. analysts including Jeff Chung slashed the price target of BYD by more than 20% on Friday, citing competition in China and a lower sales volume forecast due to demand concerns.
“The stock may suffer due to uncertainty on valuation and earnings in the first quarter entering the low season with destocking,” before more advanced features help ramp up new models from April, they said.
Shares of the world’s biggest EV maker gained 1.9% this week, paring their year-to-date loss.
Chinese EV sales for the first week of January, a traditional peak period, fell 20% on-month, missing consensus, according to Chung. That may be followed by a 50% sequential drop in February, as the market enters a quiet season due to the Lunar New Year holidays.
Concerns over the demand slowdown in China is weighing on upstream EV battery makers across Asia. Samsung SDI Co., which supplies to Volkswagen AG and Ford Motor Co., dropped more than 8% this week amid concerns over its earnings. China’s lithium giant Contemporary Amperex Technology Co. is also trading near a three-year low.
“Going into 2024, we expect continued price competition in the form of price cuts on both existing and refreshed models, as well as launching new models at more competitive prices with more advanced features,” Goldman Sachs Group Inc. analysts including Tina Hou wrote in a note last week.</t>
  </si>
  <si>
    <t>https://www.bloomberg.com/news/articles/2024-01-12/demand-fears-spur-13-billion-selloff-in-major-chinese-ev-makers</t>
  </si>
  <si>
    <t>The new year hasn’t started on a good note for Chinese electric-vehicle makers as their shares decline on growing fears of slowing demand. The outlook for the sector has taken a beating as exports slow down and price wars intensified in an economic downturn. Li Auto Inc., the best-performing stock on the Hang Seng Index last year, dropped about 6% this week, Shares of the world’s biggest EV maker gained 1.9% this week, paring their year-to-date loss. Chinese EV sales for the first week of January, a traditional peak period, fell 20% on-month, missing consensus, according to Chung. That may be followed by a 50% sequential drop in February, as the market enters a quiet season due to the Lunar New Year holidays. Concerns over the demand slowdown in China is weighing on upstream EV battery makers across Asia. Samsung SDI Co., which supplies to Volkswagen AG and Ford Motor Co., dropped more than 8% this week amid concerns over its earnings. China’s lithium giant Contemporary Amperex Technology Co. is also trading near a three-year low. “Going into 2024, we expect continued price competition in the form of price cuts on both existing and refreshed models, as well as launching new models at more competitive prices with more advanced features,” Goldman Sachs Group Inc. analysts including Tina Hou wrote in a note last week.</t>
  </si>
  <si>
    <t>Green Stock Selloff Deepens as Tesla Sentiment Sours</t>
  </si>
  <si>
    <t>The next green asset class expected to see a decline is EVs, as battery-powered cars remain too costly for many households struggling with the long-term fallout of inflation. Tesla shares soared almost 140% this year through a July peak, but have since dropped about 20%. Two years ago, Tesla was valued at $1.2 trillion, briefly making it the fifth-largest company on the S&amp;P 500. Its market value has since fallen below $800 billion, ranking it the eighth largest in the benchmark index. Almost 50% of MLIV Pulse respondents expect it to drop out of the top 10 next year. Tesla investors are also figuring out how to respond to a chief executive who regularly shocks markets with highly controversial social media outbursts. Yet the pace of climate change is forcing an inevitable pivot toward greener technologies, necessitating more investment. “Next year is an important one for the implementation and renewal of decarbonization targets, as Paris Accord decarbonization efforts require additional, front-loaded, net investments,” according to Barclays Plc analysts led by Maggie O’Neal. “With 2023 appearing likely to be the warmest year on record, and 2024 potentially being similarly hot, adaptation and decarbonization will remain in focus.” Against that backdrop, two-thirds of MLIV Pulse respondents expect climate change to affect portfolio values over the next three years. That echoes previous, similar surveys, with a Bloomberg Intelligence poll published earlier this month finding that 89% of investors acknowledge that ESG metrics are here to stay. And a poll of mostly US-based Bloomberg terminal users released in August found that about two-thirds said ESG is too important to ignore, even though they dislike the label.</t>
  </si>
  <si>
    <t>https://www.bloomberg.com/news/articles/2023-11-27/tesla-tsla-sentiment-sours-as-esg-stock-selloff-deepens</t>
  </si>
  <si>
    <t>The NTSB said in a report that the probable cause of Huang’s crash into a barrier along Highway 101 in Mountain View was a combination of “limitations” with the Autopilot system and the driver’s “lack of response due to distraction likely from a cell phone game application and overreliance” on Autopilot.
The report noted that the Model X’s computer detected that Huang’s hands weren’t on the steering wheel just before the crash. Tesla’s owner’s manual says Autopilot users must remain engaged while driving.
The agency also faulted California’s highway department for failing to fix the barrier that Huang’s car collided with after it was damaged in a previous crash.
The case is Huang v. Tesla Inc., 19CV346663, California Superior Court, Santa Clara County (San Jose).</t>
  </si>
  <si>
    <t>The once-flourishing electric vehicle (EV) market in China has hit a speed bump. While government incentives fueled years of unprecedented growth, a faltering economy is now prompting consumers to rein in spending. The world’s largest EV market is now facing a demand slowdown. As the sales surge ebbs, the nation's homegrown EV makers like NIO Inc. NIO and Li Auto LI are downwardly revising their sales forecasts and focusing on expanding overseas. EV leader Tesla TSLA, which commands a significant share in China’s EV market, is curtailing its production plans in the country. Various foreign auto giants, including Nissan NSANY and Honda HMC, are also adjusting their production capacities in China.</t>
  </si>
  <si>
    <t>The PCA said Tuesday that Tesla delivered an estimated 89,064 vehicles in China in March, up from 60,365 in February — which was the lowest since December 2022 — and broadly in line with 88,869 in March 2023.
Globally, Tesla said it delivered 386,810 vehicles in the first three months of the year, missing Bloomberg’s average estimate by the biggest margin ever in data going back seven years.
“It’s been an epic disaster, not just in terms of the delivery number, but the strategy,” Wedbush Securities Inc. analyst Dan Ives said in an interview with Bloomberg TV on Wednesday in Asia. “This is probably one of the most challenging periods for Musk and Tesla in the last four or five years.”</t>
  </si>
  <si>
    <t>Rivian Stuns Investors With a Surprise Vehicle</t>
  </si>
  <si>
    <t>The pessimism surrounding Rivian is due to its production guidance, which failed to inspire investors expecting significant growth in 2024. The lack of demand likely stems from the company's prices, which start at $71,700 for the R1T and $76,700 for the R1S -- and that's after recent price cuts. High price tags are something Rivian hopes to partly reduce with the next generation R2 crossover that starts around $45,000. The compact R2 will have up to 330 miles of range, seating for five, and is very similar in size to the Tesla Model Y, the best-selling EV in the U.S. market. The R2 could open the door to a much broader and more mainstream consumer, distancing itself from the luxury price tags on the two versions of the R1.</t>
  </si>
  <si>
    <t>https://finance.yahoo.com/news/rivian-stuns-investors-surprise-vehicle-105300251.html</t>
  </si>
  <si>
    <t>Tesla’s $25,000 Car Means Tossing Out the 100-Year-Old Assembly Line</t>
  </si>
  <si>
    <t>The problem is that investors haven’t heard many details about how Tesla has progressed since then, even as Chinese automakers have slashed costs and Detroit carmakers have refocused their efforts on cheaper models, as well.
On the company’s most recent earnings call in January, Chief Executive Officer Elon Musk stuck to generalities, saying only that Tesla was “very far along” on making a cheaper car, which is slated to start production at the end of next year. While he mentioned the new “revolutionary manufacturing system,” calling it “far more advanced than any automotive manufacturing system in the world, by a significant margin,” he didn’t elaborate.
Musk is notorious for missing deadlines, and some on Wall Street are dubious that Musk can meet his already-delayed timeline — he first teased a $25,000 EV way back in 2020 — much less the savings targets. Tesla’s method is unproven, and may come with its own inefficiencies and risks. A recent analysis by Bloomberg Intelligence estimated that the new modular manufacturing process would cut costs by 33% — not half.
Tesla didn’t respond to requests for comment.</t>
  </si>
  <si>
    <t>https://www.bloomberg.com/news/articles/2024-03-28/tesla-s-tsla-new-unboxed-manufacturing-process-aims-to-cut-costs-50</t>
  </si>
  <si>
    <t>The problem is that the R2 will not enter production for another two years, and that is assuming none of the production setbacks that have plagued Rivian for years. This puts the company at risk of burning billions of dollars in cash over the next two years before its mass-appeal products enter production. With just over $9 billion in cash on the balance sheet, it isn't out of the question that Rivian could blow through all of this dry powder in the next few years. I have no doubt that Rivian can grow its deliveries if it can get the R2 to market. But we are a long way away from this happening. Investors need to be tracking whether Rivian can grow its deliveries without major price cuts. Otherwise, the company is going to continue losing tons of money.</t>
  </si>
  <si>
    <t>The quarter is a seminal moment in the Tesla growth story, Ives wrote, adding that CEO Elon Musk will have to turn the company around. "Otherwise, some darker days could clearly be ahead that could disrupt the long-term Tesla narrative." Ives maintained his Outperform rating on Tesla's shares and cut his one-year price target from $315 to $300. Ives estimated that China sales slid 3% to 4% during the period. Shares of Tesla tumbled 4.9% to close Tuesday at $166.63, continuing an extended decline. Investors have shaved 33% off the value of the company so far this year, dumping shares after growing leery of the tremendous growth story that Tesla has been telling.</t>
  </si>
  <si>
    <t>The quarterly figures “signal overproduction on weakening EV demand as it ramps up plant capacity,” Bloomberg Intelligence analysts said in a note. Rivian is now unlikely to reach cash-flow breakeven until 2026, they said.
The manufacturer doesn’t break out production or delivery numbers by model. However, executives guided on the company’s third-quarter earnings call that the commercial EVs could account for a shortfall because Amazon limits the number of new vans it takes in busy holiday quarters.
“We expect a more significant gap between production and deliveries in Q4 relative to prior periods,” Claire McDonough, Rivian’s chief financial officer, said in November.
Given the seasonal impact of Amazon deliveries, Truist Securities Analyst Jordan Levy cautioned investors against reading too heavily into the “mild” quarterly miss. Cantor Fitzgerald analyst Andres Sheppard told clients in a note that Rivian will now aggressively pursue new sales after Amazon unwound an exclusivity agreement in November.
All of Rivian’s production is handled out of a single facility in Illinois. A second plant is planned for Georgia, with production slated to start on future models in 2026.
For all of 2023, Rivian produced 57,232 units across all three model lines, exceeding guidance for 54,000, which Rivian updated in November. The company delivered 50,122 vehicles.
Rivian didn’t provide production or delivery guidance for 2024.</t>
  </si>
  <si>
    <t>The reality is consumers want less expensive EVs. And the Chinese automakers are coming after the other automakers in Europe and North America, as they can reportedly build an EV for about a third less than other manufacturers. So, not only will the Model 2 cost less, but it is rumored to have a revolutionary design and production process that will slash costs, allowing it to compete. According to my Portfolio Grader, the answer is no. As you can see in the chart below, the stock currently holds a D-rating, making it a “Sell”. The stock has held this rating for the majority of the year so far. But just because Tesla isn’t a buy doesn’t mean that every EV company is in the same boat.</t>
  </si>
  <si>
    <t>The reason is clear: Tesla’s ability to grow at the furious pace that its expensive valuation promises is no longer a guarantee. The company still trades at a multiple that is significantly higher than other mega-cap high-flyers, yet the pace of expansion in its revenue and profit have slowed markedly since last year.
“Right now, the market is voting and telling us that it believes Tesla does not currently deserve that high valuation,” Adam Sarhan, founder and CEO of 50 Park Investments, said in an interview. “For now, the sellers are in control and the market needs a bullish catalyst to get excited about.”</t>
  </si>
  <si>
    <t>Wed, May 15, 2024, 6:30 AM PDT</t>
  </si>
  <si>
    <t>Wall Street Bulls Look Optimistic About Li Auto (LI): Should You Buy?</t>
  </si>
  <si>
    <t>The recommendations of Wall Street analysts are often relied on by investors when deciding whether to buy, sell, or hold a stock. Media reports about these brokerage-firm-employed (or sell-side) analysts changing their ratings often affect a stock's price. Do they really matter, though? Before we discuss the reliability of brokerage recommendations and how to use them to your advantage, let's see what these Wall Street heavyweights think about Li Auto Inc. Sponsored ADR (LI). Li Auto currently has an average brokerage recommendation (ABR) of 1.23, on a scale of 1 to 5 (Strong Buy to Strong Sell), calculated based on the actual recommendations (Buy, Hold, Sell, etc.) made by 11 brokerage firms. An ABR of 1.23 approximates between Strong Buy and Buy. Of the 11 recommendations that derive the current ABR, nine are Strong Buy and one is Buy. Strong Buy and Buy respectively account for 81.8% and 9.1% of all recommendations. Brokerage Recommendation Trends for LI Check price target &amp; stock forecast for Li Auto here&gt;&gt;&gt;The ABR suggests buying Li Auto, but making an investment decision solely on the basis of this information might not be a good idea. According to several studies, brokerage recommendations have little to no success guiding investors to choose stocks with the most potential for price appreciation. Do you wonder why? As a result of the vested interest of brokerage firms in a stock they cover, their analysts tend to rate it with a strong positive bias. According to our research, brokerage firms assign five "Strong Buy" recommendations for every "Strong Sell" recommendation.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ABR Should Not Be Confused With Zacks Rank In spite of the fact that Zacks Rank and ABR both appear on a scale from 1 to 5, they are two completely different measures.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It has been and continues to be the case that analysts employed by brokerage firms are overly optimistic with their recommendations. Because of their employers' vested interests, these analysts issue more favorable ratings than their research would support, misguiding investors far more often than helping them. In contrast, the Zacks Rank is driven by earnings estimate revisions. And near-term stock price movements are strongly correlated with trends in earnings estimate revisions, according to empirical research. Furthermore, the different grades of the Zacks Rank are applied proportionately across all stocks for which brokerage analysts provide earnings estimates for the current year. In other words, at all times, this tool maintains a balance among the five ranks it assigns. There is also a key difference between the ABR and Zacks Rank when it comes to freshness. When you look at the ABR, it may not be up-to-date. Nonetheless, since brokerage analysts constantly revise their earnings estimates to reflect changing business trends, and their actions get reflected in the Zacks Rank quickly enough, it is always timely in predicting future stock prices. Is LI a Good Investment? In terms of earnings estimate revisions for Li Auto, the Zacks Consensus Estimate for the current year has declined 24.2% over the past month to $1.50. Analysts' growing pessimism over the company's earnings prospects, as indicated by strong agreement among them in revising EPS estimates lower, could be a legitimate reason for the stock to plunge in the near term. The size of the recent change in the consensus estimate, along with three other factors related to earnings estimates, has resulted in a Zacks Rank #5 (Strong Sell) for Li Auto.</t>
  </si>
  <si>
    <t>https://finance.yahoo.com/news/wall-street-bulls-look-optimistic-133011478.html</t>
  </si>
  <si>
    <t>Rivian’s Troubles Don’t End at a 93% Wipeout</t>
  </si>
  <si>
    <t>The relentless erosion in Rivian Automotive Inc.’s share price is revealing an ugly truth: Investors have little faith left in the ability of the Amazon.com Inc.-backed company to compete in a crowded electric-vehicle market.
A market capitalization that exceeded $150 billion days after a blockbuster public trading debut in late 2021 now stands at less than $12 billion after a 93% stock wipeout, reflecting almost no value beyond the company’s cash hoard.
Like other EV startups, Rivian lacks the advantages of the cost savings that come from large-scale production at a time when legacy car companies are aggressively pushing into the market and Tesla Inc.’s price cuts are pressuring rivals to follow suit. And raising capital to fund that bigger scale has become increasingly difficult as the Federal Reserve continues to tighten monetary policy.
“The market right now is not willing to assign any value to Rivian’s growth prospects,” said Ivana Delevska, chief investment officer at SPEAR Invest. With cash and equivalents of $11.6 billion and debt of $1.6 billion, the firm “still needs to invest several billion dollars to prove out its business model,” she said.
Wall Street analysts are starting to walk away from their bullish positions. Last month, RBC Capital Markets analyst Tom Narayan cut his rating to sector perform from outperform, citing dimming prospects for profit margins. That followed a similar downgrade from Piper Sandler’s Alexander Potter on April 14. Rivian still has 13 buy ratings, seven holds and two sells, according to data compiled by Bloomberg.
Revenue projections for the first quarter have fallen more than 25% since the end of December, according to data compiled by Bloomberg. Analysts are now anticipating sales of about $650 million when the company reports on May 9, an increase from $95 million in the same period a year ago.
All together, it’s a tough time to be selling expensive electric pickup trucks or sport utility vehicles like the ones that Rivian builds, particularly with soaring interest rates making auto loans less attractive. The company’s R1T pickup truck currently starts at $73,000, compared with Ford’s electric version of the hugely popular F-150 model that starts at around $60,000.
“Investors appear to recognize that this is likely a niche brand for now, until they can achieve more production and get better margins on sales,” said Brian Mulberry, client portfolio manager at Zacks Investment Management.
Piper Sandler’s Potter estimates that Rivian will need to raise more than $4 billion to fund growth beyond 2025.
“Rivian shouldn’t abandon its strategy, but until funding is addressed, we think Rivian will keep trading at book value,” he said.
Shares of the company were trading down 1.9% at $12.58 by 9:32 a.m. in New York on Monday.
Read more: Rivian, Lucid’s Cash Burn Is Happening at Worst Time: ECM Watch
Tech Chart of the Day
Meta Platforms Inc.’s 172% surge from a seven-year low in November is quickly making its stock more expensive. Shares of the Facebook parent, which traded at a record low multiple of 8.1 times forward earnings at the end of last year, are now trading at 18 times, according to Bloomberg-compiled data. The social media giant, along with Alphabet Inc., is still one of the cheapest big tech stocks.</t>
  </si>
  <si>
    <t>https://www.bloomberg.com/news/articles/2023-05-01/rivian-s-troubles-don-t-end-at-a-93-wipeout-tech-watch</t>
  </si>
  <si>
    <t>Tesla to Halt China Plant for Upgrades to Make New Model 3</t>
  </si>
  <si>
    <t>The revamp comes as Tesla faces increased competition in the world’s biggest electric-vehicle market. Model 3 sales in China have been declining, with about 125,000 of the sedans sold in 2022, a drop of 17% from the previous year. With local rivals like BYD Co. and Nio Inc. introducing cars to contend with Tesla’s, the company has resorted to price cuts on its China-built models to lift sales.
Still, orders for made-in-China Teslas have started to flatten since the start of this month after an initial frenzy following the price cuts, one of the people said. More than half of the 1.37 million EVs that Tesla built globally last year were made at its Shanghai factory, where cars first rolled off production lines in December 2019. After several upgrades, the facility — Tesla’s first outside the US — has the capacity to produce about one million vehicles a year, more than double its original plan of 450,000.</t>
  </si>
  <si>
    <t>https://www.bloomberg.com/news/articles/2023-02-15/tesla-tsla-to-halt-shanghai-plant-for-more-upgrades-to-make-a-new-model-3</t>
  </si>
  <si>
    <t>Stocks Fall on Fears Rate Cuts Will Be Delayed: Markets Wrap</t>
  </si>
  <si>
    <t>The S&amp;P 500 fell below 5,200, while the Nasdaq 100 slid 1.5% — with Tesla Inc. leading losses in megacaps. A gauge of small caps sank 2%. Wall Street’s favorite volatility measure — the VIX — topped 15. US 10-year yields rose five basis points to 4.37%. Oil climbed to around $85, copper rallied back above $9,000 a ton and gold hovered near all-time highs. Bitcoin sank.</t>
  </si>
  <si>
    <t>https://www.bloomberg.com/news/articles/2024-04-01/stock-market-today-dow-s-p-live-updates</t>
  </si>
  <si>
    <t>The sales drop is the first year-over-year fall in quarterly sales for Tesla since 2020 and comes in well under the worst expectations of Wall Street analysts. Tesla was forced to halt production at its European gigafactory near Berlin in February for over a fortnight after an arson attack by environmentalists calling themselves "Vulkangruppe" ("volcano group"). In China, meanwhile, Tesla, which produces the popular Model S and Model Y electric cars, has also been grappling with the rise of domestic challengers such as BYD. BYD's sales of electric cars surged past Tesla for the first time in the three months ending in December after it shipped over a half a million all-electric vehicles. However, the latest results mean that Tesla has reclaimed its crown as the world's largest EV seller after BYD sold only 300,114 battery-electric vehicles globally.</t>
  </si>
  <si>
    <t>The selloff that’s ripped through green stocks looks set to continue into 2024, bringing a fourth consecutive year of losses, according to Bloomberg’s latest Markets Live Pulse survey. The negative sentiment appears poised to engulf a wider array of green asset classes, with Tesla Inc. seen at risk of losing its place among the 10 biggest stocks in the S&amp;P 500. Almost two-thirds of the 620 MLIV Pulse respondents said they plan to stay away from the electric-vehicle sector, and 57% expect the iShares Global Clean Energy exchange-traded fund — which is down about 30% this year — to extend its slide in 2024. The gloomy outlook comes as green investors navigate the shock of a post-pandemic world shaped by much higher interest rates. And, there’s also the persistent political backlash in many US states, as well as an evolving regulatory backdrop that has the potential to expose greenwashing and further hurt valuations. Chat Reynders, who’s been a sustainable investor for three decades, calls the downturn in green assets a “watershed moment” for the industry. The hype that had surrounded going green to help address climate change has led some investors to take their eye off traditional financial metrics such as supply, demand and balance sheets, he said. “We’ll look back and say this was an era of extraordinary speculation,” said Reynders, who helps oversee about $3.5 billion as co-founder of Reynders, McVeigh Capital Management in Boston. “Whether there was a meme stock or a green stock, everyone was marketing and selling extremely hard.” Though MLIV Pulse respondents are broadly united in their bleak view of green stocks in the near term, the picture is different when the time horizon is extended. Most respondents expect they’ll need to shield portfolios from climate risk in the coming years.</t>
  </si>
  <si>
    <t>The shares fell as much as 1.6% by 9:35 a.m. in New York on Wednesday. Most of Tesla's recent wipeout reflects concerns about flagging demand for EVs. The company's dismal first-quarter delivery numbers missed even the lowest Wall Street estimate by a mile, only exacerbating those concerns as it posted its first year-over-year sales drop since the early days of the Covid pandemic. The stock ended Tuesday down 4.9% on the news, making it by far the biggest contributor to the Nasdaq 100's 0.9% decline. With this latest leg lower, some on Wall Street say the shares are starting to show signs that the selloff has reached an extreme.</t>
  </si>
  <si>
    <t>The soon-to-end first quarter will rank among the stock’s three worst ever. The EV maker is the biggest percentage decliner on the S&amp;P 500 so far this year. The stock has given up all its gains since mid-May, and has erased over $350 billion from its market capitalization since touching a 52-week high in July. Shares fell again in early trading Thursday, sliding as much as 2.3%.
Expectations are low. Analysts have been rapidly dialing back their estimates for deliveries, revenue and profit, while the share of bullish ratings on the stock has dropped to the lowest in about three years. But more importantly, enthusiasm toward Tesla has eroded significantly, with investors concerned over a lack of new catalysts that can propel the stock near term.
Several analysts cut estimates just this week. Mizuho Securities’ Vijay Rakesh noted that EV sales expectations were decelerating faster than expected. Rakesh estimates EV sales will grow about 15% over last year in 2024, down from his prior expectation of 25%. And Sanford C. Bernstein’s Toni Sacconaghi said that as growth expectations decline, the stock increasingly looks expensive compared to large-cap tech companies.</t>
  </si>
  <si>
    <t>The stock extended its slump this week on the release of Tesla's first-quarter delivery numbers, which came in far weaker than Wall Street anticipated. Tesla delivered just under 387,000 units for the quarter, the first quarterly decline from the company in around four years. The numbers represent an 8.5% year-over-year decline that landed far from Wall Street's expectations of 455,000 deliveries. Tesla cited factory shutdowns as a result of the conflict in the Red Sea as one of the main factors behind the muted numbers. While Wedbush's Dan Ives was expecting a bad quarter, he called this "an unmitigated disaster" for Tesla.</t>
  </si>
  <si>
    <t>The stock, meanwhile, is unraveling fast. Tesla is the biggest decliner in the Nasdaq 100 Index this year, returning to that unenviable position after this week’s 12% selloff. It’s the second double-digit weekly loss for the shares this year, after the 14% drop in the week ending Jan. 26, when the company reported fourth-quarter results and said 2024 growth will be “notably lower.” The stock was trading nearly unchanged at 10:26 a.m. in New York on Friday.</t>
  </si>
  <si>
    <t>Apple Car Erasure Offers Reprieve to Tesla and Its EV Rivals</t>
  </si>
  <si>
    <t>The sudden demise of Apple Inc.’s car program is a bleak sign for the electric-vehicle market. It’s also a welcome boon for automakers.
Tesla Inc. and Detroit can breathe a sigh of relief after the electronics giant scrapped its car program, eliminating a potential threat in an EV market that’s slowing and freeing up a pool of talented engineers who may be out of a job.
In the past year, Elon Musk’s company has slashed prices and warned of decelerating demand, while established carmakers including General Motors Co. and Ford Motor Co. have delayed investment and put off production plans. Now, they have one fewer competitor to worry about — a tech company with $61 billion in cash to throw around. “They’re probably relieved,” said Gartner Inc. analyst Mike Ramsey. “Apple getting in the market scared people early on.” Apple exiting the EV market before it really revved up underscores just how tough the business has become. Electric cars are still too expensive for most consumers, and charging is patchy in the US. EV sales are expected to rise just 9% this year, after growing at a compounded annual rate of 65% over the past three years, according to Bloomberg Intelligence. EV startups already are struggling with meager sales and heavy cash burn. Last week, Rivian Automotive Inc. forecast production will be flat this year and announced another round off layoffs, sending its shares on their biggest-ever decline. Lucid Group Inc. said it will only make 9,000 vehicles this year and will need to do another capital raise.
Hertz Global Holdings Inc. last month revealed plans to sell 20,000 plug-in vehicles — a third of its US electric-vehicle fleet — due to weak demand, rapid depreciation and high repair costs. This marked a sharp reversal from its earlier embrace of EVs from Tesla and other automakers. While GM is having a hard time building EVs due to production problems, Ford has seen demand fall and has reined in investment plans. Germany’s Mercedes-Benz also has called off a target for half its sales to be EVs by 2025.
Market Disruption
Apple’s pullback is another example of the tech sector underestimating how difficult it is to disrupt the car sector, said Jeff Schuster, global vice president of automotive research at consultant GlobalData.
“Everybody from that world just looks at it and thinks, ‘Oh, these dinosaurs, we can come in, this is easy, what could be so difficult? We manufacture phones and we have all this technology, we can take it over,’” Schuster said in an interview. “Nine times out of 10, most find it a little more challenging and certainly more dynamic and complex than they expect.”
Other market watchers had a slightly different take. It’s a bit of a double-edged sword for automakers, said Jochen Siebert at JSC Automotive, a car consulting firm in Singapore.
“One the one hand, Apple isn’t a direct threat,” he said. “But on the other, if Apple kind of says, ‘The automotive industry isn’t interesting,’ that has a backlash effect on everybody else.”
Others believe Tesla may benefit the most from Apple’s about-face. The last thing Musk wanted after cutting prices on his vehicles by 25% or more was a Silicon Valley rival with the same kind of high-tech appeal, Gartner’s Ramsey said.
“They certainly had the most downside,” he said. “Tesla benefits big time from being a status vehicle, and an Apple EV definitely would be a status vehicle.”
Seemingly celebrating the move, Musk posted a saluting emoji and a cigarette on X.
Li Xiang, the CEO of Chinese carmaker Li Auto Inc., also took to social media after the news, posting on his Weibo account that “giving up carmaking and focusing on artificial intelligence is an absolute strategic decision at the right time.” He also wrote that AI will be a prerequisite for making a great car company.
Automakers now will be looking to snap up members of Apple’s car team, said Brad Holden, a founder of the executive search firm Holden Richardson.
“There will be great talent on the street,” Holden said. “It will be picked up.”</t>
  </si>
  <si>
    <t>Tesla, Rivian, Li Auto</t>
  </si>
  <si>
    <t>Chasing 20X Gains: The 3 Best Tech Stocks for the Next 10 Years</t>
  </si>
  <si>
    <t>The tech sector is up 12% year-to-date and a remarkable 48% over the past 12 months, powering the broader markets. Particularly, the semiconductor industry is growing, with Nvidia (NASDAQ:NVDA) leading the charge; its stock is up around three-fourths this year. The best tech stocks are expected to maintain this momentum, according to Deloitte’s 2024 technology industry outlook. The three best tech stocks we will examine are those involved in the electric vehicle (EV) industry and the streaming sphere. In both cases, the proprietary software and offerings of the respective companies will help them navigate their fields. In addition, all three are also down this year, giving you plenty of upside to exploit, making them sure-fire picks among the best tech stocks. InvestorPlace - Stock Market News, Stock Advice &amp; Trading Tips Source: Michael Vi / Shutterstock Rivian Automotive (NASDAQ:RIVN) stock is down 48% year to date (YTD), facing downward pressure due to overall bearishness in the EV market. Reports of a possible bankruptcy filing by a troubled EV maker, California-based startup Fisker (NYSE:FSR), is adding to the dour outlook of the markets. However, RIVN, on a positive note, has received 68,000 reservations for its self-driving electric R2 SUV model. The EV company is raising production guidance as it moves to mass market the Rivian R2 and R3. RIVN is also moving past its agreement with Amazon (NASDAQ:AMZN) to sell its electric vans commercially.</t>
  </si>
  <si>
    <t>https://finance.yahoo.com/news/chasing-20x-gains-3-best-174941399.html</t>
  </si>
  <si>
    <t>Sun, March 31, 2024 at 7:31 PM PDT</t>
  </si>
  <si>
    <t>25 Richest Billionaires in Automotive Industry</t>
  </si>
  <si>
    <t>The uncertainty in the market is expected to slow down and the demand is expected to stabilize this year. In 2024, the demand for the used EV market will gain momentum, and used EV sales will soar roughly by 100% compared to 2022 and 40% over 2023, as per a report by Recurrent. Global passenger and commercial vehicle sales are projected to reach 95 million units in 2024, rising just over 3.1% from 2023, as per MarketsandMarkets. According to Forbes, industry leaders are lowering prices to create demand for their newer models. Elon Musk's Tesla, Inc. (NASDAQ:TSLA) has reduced prices of its EVs. On Tesla, Inc.'s (NASDAQ:TSLA) used car website, Model Ys are priced starting at under $30,000. The ongoing situation in the market has impacted Tesla, Inc.'s (NASDAQ:TSLA) stock price. In the last 6 months, Tesla, Inc. (NASDAQ:TSLA) shares have plunged by 30%, as of March 30.</t>
  </si>
  <si>
    <t>https://finance.yahoo.com/news/25-richest-billionaires-automotive-industry-023133023.html</t>
  </si>
  <si>
    <t>The uncertainty in the market is expected to slow down and the demand is expected to stabilize this year. In 2024, the demand for the used EV market will gain momentum, and used EV sales will soar roughly by 100% compared to 2022 and 40% over 2023, as per a report by Recurrent. Global passenger and commercial vehicle sales are projected to reach 95 million units in 2024, rising just over 3.1% from 2023, as per MarketsandMarkets. According to Forbes, industry leaders are lowering prices to create demand for their newer models. Elon Musk’s Tesla, Inc. (NASDAQ:TSLA) has reduced prices of its EVs. On Tesla, Inc.’s (NASDAQ:TSLA) used car website, Model Ys are priced starting at under $30,000. The ongoing situation in the market has impacted Tesla, Inc.’s (NASDAQ:TSLA) stock price. In the last 6 months, Tesla, Inc. (NASDAQ:TSLA) shares have plunged by 30%, as of March 30.</t>
  </si>
  <si>
    <t>The vehicle inventory "confirms that beyond the known production bottleneck, there may also be a serious demand issue," Deutsche Bank analyst Emmanuel Rosner wrote in a note. Tesla has faced intense competition in China from local players including market leader BYD - which overtook the U.S. company as the world's largest EV maker in the fourth quarter - and new entrant Xiaomi. The market value of Xiaomi, a smartphone and appliance maker, jumped by as much as $4 billion on Tuesday with the release of its sporty debut car, an EV priced lower than Tesla's Model 3. Tesla managed to steer ahead of BYD, which sold about 300,000 battery-electric vehicles (BEV) in the quarter. Still, the Chinese carmaker backed by Warren Buffett posted a 13% increase in BEV sales globally in the first quarter from a year earlier. Hyundai Motor said sales of its Ioniq 5 and Ioniq 6 electric vehicles jumped by nearly 80% to 10,468 units in the United States in the first quarter.</t>
  </si>
  <si>
    <t>The warning signs appeared early this year as Tesla started aggressively cutting prices in an effort to shore up demand. That sparked a price war as other EV-makers followed, eating into profitability for some carmakers and pushing up already steep losses for others.
But demand stayed weak despite the lower prices, leading some to conclude that the pool of “first-adopter” consumers may have been tapped. Then there are other hurdles like high interest rates and expensive car loans, still inconsistent charging networks and the relatively fewer electric models available.
Even the global political push for cleaner transportation options isn’t making a difference for auto companies.</t>
  </si>
  <si>
    <t>Wed, Apr 3, 2024, 2:45 PM PDT</t>
  </si>
  <si>
    <t>Tesla (TSLA) Laps the Stock Market: Here's Why</t>
  </si>
  <si>
    <t>The Zacks Rank system, stretching from #1 (Strong Buy) to #5 (Strong Sell), has a noteworthy track record of outperforming, validated by third-party audits, with stocks rated #1 producing an average annual return of +25% since the year 1988. Over the past month, the Zacks Consensus EPS estimate has moved 6.75% lower. Tesla currently has a Zacks Rank of #5 (Strong Sell). From a valuation perspective, Tesla is currently exchanging hands at a Forward P/E ratio of 55.64. This indicates a premium in contrast to its industry's Forward P/E of 14.92. It's also important to note that TSLA currently trades at a PEG ratio of 2.49. This metric is used similarly to the famous P/E ratio, but the PEG ratio also takes into account the stock's expected earnings growth rate. TSLA's industry had an average PEG ratio of 1.89 as of yesterday's close. The Automotive - Domestic industry is part of the Auto-Tires-Trucks sector. This industry, currently bearing a Zacks Industry Rank of 96, finds itself in the top 39% echelons of all 250+ industries.</t>
  </si>
  <si>
    <t>https://finance.yahoo.com/news/tesla-tsla-laps-stock-market-214520977.html</t>
  </si>
  <si>
    <t>There are plenty of reasons for the selloff. The auto industry is warning about plunging demand for EVs. Hertz Global Holding Inc., the rental-car behemoth, pulled back from plans to expand its electric vehicle fleet, and Ford Motor Co. said it was seeing a weaker market for them. Meanwhile, Tesla instituted multiple price cuts, sparking worries about thinning margins. Then came Wednesday’s fourth-quarter earnings report, when the company said it expected to expand at a “notably lower” rate in 2024, but did not given any further details. The stock tanked on the news.</t>
  </si>
  <si>
    <t>There could be room for additional declines as investors turn their attention to artificial intelligence firms and Tesla remains the most expense stock among the Magnificent Seven — despite sitting at the bottom of a Bloomberg index in terms of percentage declines for the year. The stock trades at 58 times its forward earnings, with AI-favorite Nvidia Corp. coming in at 34 times.
“Despite the stock’s underperformance year-to-date, we struggle to see a catalyst for Tesla,” Bernstein analyst Toni Sacconaghi wrote in a note on Monday. The analyst expects “tepid growth” for the company in 2024 and 2025, “bringing into question the company’s growth narrative.”</t>
  </si>
  <si>
    <t>There was a time when the backing of some of the world’s deepest pockets and the mere ambition to sell electric cars was enough to inspire confidence in the stocks of upstarts Rivian Automotive Inc. and Lucid Group Inc. Now investors have all but thrown in the towel on the shares.
All it took was a fresh dose of reality from the two companies this week around cooling demand for EVs. Rivian, which makes electric pickups, SUVs and delivery vans and counts Amazon.com Inc. as its top shareholder, said its production will stay flat at last year’s levels. It also announced plans to shrink its workforce again. Lucid, majority-owned by Saudi Arabia’s sovereign wealth fund, projected only a slight increase in output over 2023. Both forecasts fell far short of analysts’ expectations.
For investors, the sense of gloom has been building since October, when Tesla Inc. warned of sagging interest in EVs. Though shares of the EV giant have fared poorly since then, losing around 20% and massively underperforming the broader market, the impact on smaller rivals like Rivian and Lucid has been nothing short of disastrous.
“If you are a hyper-growth company in what is seen as a disruptive industry and you are not growing your topline, you are in trouble,” said David Mazza, chief strategy officer at Roundhill Investments. “Having an anchor investor like Amazon or the Saudis gives them a longer runway from a capital perspective, but their growth will still be slower and margins thinner than what was once expected.”
Shares of Irvine, California-based Rivian are down by about 44% since Tesla’s October warning — the first in a series of grim outlooks from global EV-makers and suppliers — and closed Friday at a record low. Newark, California-based Lucid has dropped some 33% in the same period, and isn’t far above its own nadir.</t>
  </si>
  <si>
    <t>There was a time when the backing of some of the world’s deepest pockets and the mere ambition to sell electric cars was enough to inspire confidence in the stocks of upstarts Rivian Automotive Inc. and Lucid Group Inc. Now investors have all but thrown in the towel on the shares.
All it took was a fresh dose of reality from the two companies this week around cooling demand for EVs. Rivian, which makes electric pickups, SUVs and delivery vans and counts Amazon.com Inc. as its top shareholder, said its production will stay flat at last year’s levels. It also announced plans to shrink its workforce again. Lucid, majority-owned by Saudi Arabia’s sovereign wealth fund, projected only a slight increase in output over 2023. Both forecasts fell far short of analysts’ expectations. For investors, the sense of gloom has been building since October, when Tesla Inc. warned of sagging interest in EVs. Though shares of the EV giant have fared poorly since then, losing around 20% and massively underperforming the broader market, the impact on smaller rivals like Rivian and Lucid has been nothing short of disastrous.
“If you are a hyper-growth company in what is seen as a disruptive industry and you are not growing your topline, you are in trouble,” said David Mazza, chief strategy officer at Roundhill Investments. “Having an anchor investor like Amazon or the Saudis gives them a longer runway from a capital perspective, but their growth will still be slower and margins thinner than what was once expected.”
Read more: Tesla Gets a $94 Billion Reality Check as EV Winter Sets In
Shares of Irvine, California-based Rivian are down by about 44% since Tesla’s October warning — the first in a series of grim outlooks from global EV-makers and suppliers — and closed Friday at a record low. Newark, California-based Lucid has dropped some 33% in the same period, and isn’t far above its own nadir. Still, had it not been for their wealthy backers — Amazon has a 17% stake in Rivian, and Saudi Arabia’s Public Investment Fund holds roughly 60% of Lucid, data compiled by Bloomberg show — the stocks could be looking far uglier.
“The presence of these names is a comfort to investors and a cushion to the price,” Mazza said. “If these stocks were just relying on the EV hype, then they will be down much worse.”
Amazon in an emailed statement said that the recent results from Rivian don’t change anything about the e-commerce company’s “existing investment, collaboration, or order size and timing.” Rivian has a deal with Amazon to sell it 100,000 electric delivery vans by 2030.
Saudi Arabia’s PIF didn’t respond to an email seeking comment outside of the fund’s regular business hours on Friday.
‘Alarm Bells’
Overall, the biggest concern is that these cash-burning, unprofitable companies will struggle to sell cars at a time when even industry-leader Tesla — by far the biggest seller in the US market — is cutting prices to boost demand. And while Tesla’s profits and large-scale production allow it to compete by lowering prices, Rivian and Lucid have neither of those advantages.
“For these car manufacturers, investors want to see demand,” said David Wagner, portfolio manager at Aptus Capital Advisors. Rivian’s latest results suggest it will take several quarters to emerge from its production stoppage with a leaner cost structure and a redesigned platform, he said.
“In the meantime, I think skeptics will be scrutinizing the cash balance and ringing alarm bells,” Wagner said. “So if there is no multiple expansion and no growth — what else is the stock supposed to do?”
Both Rivian and Lucid are now worth a fraction of the prices they fetched at their public-market debuts in 2021. Rivian’s market value is around $9.6 billion, and Lucid’s is about $6.9 billion. That’s a long way down from their $153 billion and $91 billion valuation peaks, respectively, in 2021.
Wall Street analysts are losing confidence as well. Analysts’ average 12-month price targets for Rivian and Lucid fell nearly 20% just this week. Meanwhile, the outlook for EVs broadly just keeps getting worse.
Global sales of EVs are estimated to grow 20% this year, to about 16.7 million units, according to BloombergNEF’s most recent analysis. That’s a marked cooling from the 33% jump seen in 2023.
Read more: BNEF Theme: Electric Vehicle Sales Set to Grow 20% in 2024
“Trying to be the ‘next Tesla’ is turning out to be an expensive strategy,” Morgan Stanley analyst Adam Jonas wrote in a note Friday. “As EV startups turn into restructuring stories, whoever finds a sponsor has the best chance.”</t>
  </si>
  <si>
    <t>D-Rated NIO Stock Is Still on a Collision Course</t>
  </si>
  <si>
    <t>There’s no denying that Nio (NYSE:NIO) ended 2023 on a high note. The China-based EV maker’s “Nio Day” in December boosted NIO stock. Another development also helped to bolster sentiment for this popular play among those bullish on the vehicle electrification trend. However, as seen in more recent trading days, said rebound in sentiment is fading, and fast. After hitting prices nearing $9.50 per share, the stock has since dipped back below the $8 per share mark A move back to its 52-week low ($7 per share) may lie ahead, or worse, a move to even lower prices. Besides the role of broad market movements, it’s also possible that, after becoming secondary to the latest positive news, unresolved issues are once again becoming top of mind again. Look at headlines regarding Nio from mid-to-late December, and it’s not a mystery why the market suddenly became much more willing to bid up this floundering EV play’s shares back toward higher prices. InvestorPlace - Stock Market News, Stock Advice &amp; Trading Tips Again, one of the largest factors for this latest round of bullishness for NIO stock was the company’s “Nio Day,” held on Dec. 23. The highlight of this event was the unveiling of Nio’s premium ET9 vehicle model. Alongside the ET9 unveiling, the company also launched the latest iterations of its power swap station and power charging technology. All of this fueled a rally for NIO, on the first trading day following the event (Dec. 26). As hinted above, another development also played a role in sustaining Nio’s late December rally. That would be the closing of a large capital raise. Abu Dhabi-based CYVN Holdings has purchased $2.2 billion worth of newly issued NIO shares. This is the second time CYVN has made a strategic investment in Nio. As you may recall, last summer CYVN invested around $1 billion into the company. While these developments may have sparked a fresh round of bullishness, said spark may prove fleeting. Sure, NIO stock thus far this year has only declined slightly. With this, you may think I’m making a mountain of a molehill, by suggesting that a modest pullback is the start of a massive reversal. Yet while not for certain, investors may focus on key risks with Nio: slowing growth and persistent losses. Yes, the company’s latest deliveries data sounds promising on the surface. For the full year 2023, Nio’s deliveries were up 30.7%. During Q4, they rose 25%, and during December, vehicle deliveries were up 13.9% year-over-year. But while that may sound like vigorous growth, keep in mind that competitors like Li Auto (NASDAQ:LI) and Tesla (NASDAQ:TSLA) are reporting much stronger levels of growth. Nio still seems to lag the competition. Meanwhile, the competitive pressures are also still resulting in lower gross margins and continued operating losses. That’s why, as I discussed last month, deep job cuts remain on the table. While downsizing could help pare down losses, such a move could also be a detriment to the company’s future expansion. If that’s not bad enough, uncertainty over a key element to Nio’s long-term growth plan remains high. As InvestorPlace’s Dana Blankenhorn recently argued, possible political backlash may limit how much this EV contender can make up for weak local growth, with growth in overseas markets like Europe and the U.S. I’ve said it many times, but I’ll say it again. Much of Nio’s valuation has been derived from the expectation that it’ll become the Chinese counterpart to Tesla, a major brand both inside and outside its home country. If the company fails to gain traction internationally, and if it remains an “also-ran” in its home market? Kiss this premium valuation goodbye. While a severe de-rating may not arrive immediately, the company remains on a collision course to receive one. If new developments signal that such disaster will be averted, a second look is warranted. Until then, however, avoiding NIO stock continues to be your best move. NIO stock earns a D rating in Portfolio Grader. On the date of publication, neither Louis?Navellier nor the InvestorPlace Research Staff member primarily responsible for this article held (either directly or indirectly) any positions in the securities mentioned in this article.</t>
  </si>
  <si>
    <t>https://finance.yahoo.com/news/d-rated-nio-stock-still-113000667.html</t>
  </si>
  <si>
    <t>Mon, Apr 1, 2024, 9:15 AM PDT</t>
  </si>
  <si>
    <t>"I Refuse to Be the First Fatality": Elon Musk's The Boring Company's Safety Record Reportedly Left Employees Fearing For Their Lives</t>
  </si>
  <si>
    <t>These findings are not isolated incidents but part of a pattern of safety issues across Musk's enterprises. The Boring Company's challenges echo past concerns at other Musk-led companies, where the push for innovation has sometimes come at the expense of employee well-being. For example, in 2023, a court found that Tesla violated labor laws by trying to silence workers about harsh working conditions. Tesla, before that, was also found to have violated labor laws by preventing employees from unionizing. In late 2023, Reuters similarly ran a story exposing dangerous conditions at SpaceX. The report, which highlighted a strong of deaths and injuries at the SpaceX facilitiy over the years. In 2014, there was a widely reported death of a 38-year-old retired marine at the SpaceX facility. Since that death, Reuters reported there have since been over 600 injuries at SpaceX.</t>
  </si>
  <si>
    <t>https://finance.yahoo.com/news/refuse-first-fatality-elon-musks-161507318.html</t>
  </si>
  <si>
    <t>These metrics, and several others, help PCAR earn a Value grade of A, while TSLA has been given a Value grade of F. PCAR is currently sporting an improving earnings outlook, which makes it stick out in our Zacks Rank model. And, based on the above valuation metrics, we feel that PCAR is likely the superior value option right now. Want the latest recommendations from Zacks Investment Research? Today, you can download 7 Best Stocks for the Next 30 Days. Click to get this free report</t>
  </si>
  <si>
    <t>This is going to be “a challenging year for EVs,” Jonas wrote in a note this week, adding that he expected Tesla’s profits in the first half of 2024 to miss expectations and that margins in the EV manufacturing business, excluding income from retail and EV credits, could be in the red. The analyst also lowered his 12-month price target on the stock to $320 from $345, but maintained his buy rating. The shares are trading for less than $180 after plunging 28% to start 2024.
Another Tesla bull, Robert W Baird analyst Ben Kallo, is also growing concerned. He’s had a buy rating on the shares since October 2020, but on Wednesday he said that analysts’ average estimates for first-quarter deliveries were “too high.” He also noted that the company’s willingness to lower the prices of its vehicles and its failure to offer clear guidance on sales volumes make the “demand argument difficult to decipher in the near term.”
Analysts on an average expect Tesla to deliver over 474,000 cars in the first three months of the year, according to data compiled by Bloomberg. Kallo now estimates it be around 421,100 units.</t>
  </si>
  <si>
    <t>This is seen as a sign of buyer exhaustion, at least in the near-term, according to Matt Maley, chief market strategist at Miller Tabak + Co.
“Tesla is showing signs that it’s ripe for a correction,” Maley said, adding that the stock has become “very overbought.” The 14-day relative strength index, which shows short-term buy and sell signals, pushed deeper into overbought territory, a level not seen since late 2021, earlier this month amid the stock’s strong rally. This typically suggests a correction may be close.</t>
  </si>
  <si>
    <t>This past November, Roundhill Investments announced it was closing the Roundhill MEME ETF after less than two years due to poor net assets resulting from the terrible performance of stocks held by the ETF. Some of these poorly performing meme stocks to sell remain just that: stocks to sell. â€œâ€˜The marketplace decides what survives and what doesnâ€™t,â€™ said Dave Mazza, chief strategy officer at Roundhill. â€˜The meme ETF was attempting to capture a zeitgeistâ€™ and the marketâ€™s focus shifted to products that offer stability and safety, he said,â€ Reuters reported at the time. Who were some of the names in the ETF? I looked up MEMEâ€™s schedule of investments for June 30, 2023, and I found that the three leading industries by weight at the time were Retail (16.2%), Software (15.2%), and Auto Manufacturers (12.4%). 
 InvestorPlace - Stock Market News, Stock Advice &amp; Trading Tips None of the four names from Software are bad stocks, however, there are at least a couple of retail and auto manufacturers from which to choose. To diversify further, Iâ€™ll add a third from a fourth industry. Here are my three meme stocks to sell in March that are still popular on the subreddit WallStreet Bets. Source: Tada Images / Shutterstock.com I recently wrote about Rivian Automotiveâ€™s (NASDAQ:RIVN) Hail Mary.Â What Hail Mary, you ask? The one where it launches three additional vehicles for future production at a time when it loses $48,000 per vehicle that it currently produces. 
 I donâ€™t find its two existing vehiclesâ€”the R1S SUV and R1T pickupâ€”very attractive. Frankly, the front looks extremely cheap, especially those headlights. But fortunately for the company, Iâ€™m not an automotive critic. Itâ€™s not that I donâ€™t want Rivian to succeedâ€”I do. Consumers win when more EV startups become profitable at scale and prices come down without eating too much into profits. However, weâ€™re not at that stage yet. As for investors, I donâ€™t know why you would invest in a company that lost $2.7 billion on an adjusted EBITDA (earnings before interest, taxes, depreciation and amortization) basis in 2023. Sell RIVN.</t>
  </si>
  <si>
    <t>Those headwinds have been felt across the EV sector. Rakesh also cut his price targets for Tesla (TSLA) and Chinese EV maker Nio (NIO) and downgraded all three companies to neutral from buy. Tesla, one of the biggest names in the EV business, reported deliveries on the same day as Rivian. CEO Elon Musk's company saw its shares fall sharply Tuesday, extending their 2023 market-capitalization slump past $250 billion, after posting a much weaker-than-expected tally of first-quarter deliveries. Meanwhile, Fisker (FSR) , another EV startup, recently slashed the prices of its vehicles and warned about events that "could have a material adverse effect on our business." "We were too aggressive with the EV market," he said. "I think the EV market will be there one day, but we’re not ready for it." More Automotive: Electric vehicle maker facing bankruptcy risk negotiates for lifeline Analysts update Tesla stock outlook after yet another EV price change EV startup reaches the end of the road in bankruptcy case Many consumers are reluctant to leap from internal combustion engines to electric ones and have opted for hybrids instead. Households with gasoline vehicles are more likely to migrate to hybrid cars (including both hybrid and plug-in-hybrid vehicles) than to full-battery electric vehicles, S&amp;P Global reported in January. “The automotive industry's transformation to fully electric may not be as rapid as EV advocates are hoping, as US consumers increasingly opt for more sustainable and energy-efficient vehicles,” Tom Libby, associate director for loyalty solutions and industry analysis for S&amp;P Global Mobility, said in a statement. “This consumer trend of taking a half-step by choosing a hybrid instead of moving directly to an EV may be a sign of tentativeness to fully embrace electricity as the means of propulsion," Libby said. S&amp;P Global noted that hybrids offer a compromise between the familiarity of gasoline-powered cars and the environmental benefits of EVs. They also eliminate the range anxiety and charging concerns associated with EVs, as they can switch to gasoline power when the battery runs low. And, of course, pricing parity between internal combustion engine and hybrid models plays a significant role in this trend toward hybrids. S&amp;P Global said data showed that EV owners paid a higher average monthly car payment than owners of gas-powered vehicles and hybrids.</t>
  </si>
  <si>
    <t>Those numbers are a stark reversal from Tesla's growth trajectory over the last few years, and they might only get worse from here given Tesla's business model, according to Lekander. For years, Tesla spent heavily to build the necessary manufacturing capacity to capture the demand for EVs it felt was going unmet. But with vehicle deliveries now falling, that decision looks riskier than ever. "I actually think the company could go bust," Lekander said. This is the first quarter that Tesla had annual declines since 2020, when the pandemic disrupted factory operations. Since then, Tesla's top-line growth has been gangbusters, seemingly proving the general consumer was ready for EVs and that Tesla's unorthodox production methods had paid off. In 2023, it ended the year with $96 billion in revenue, a 207% increase from 2020. That level of sustained revenue growth had been factored into Tesla's share price, pushing it higher and higher-not least because in early 2021, Tesla told investors it expected to "achieve 50% average annual growth in vehicle deliveries."</t>
  </si>
  <si>
    <t>Rivian’s Sympathy Slump: A Rare Opportunity for Contrarian Investors</t>
  </si>
  <si>
    <t>Thursday, March 14 was a rough day for Rivian Automotive’s shareholders. That day, RIVN stock fell 8.71% to $10.69. Something bad must have happened to Rivian, right? Actually, that’s not the case. Instead, it was a case of what I call the “sympathy effect.” This is when nervous investors panic-sell a stock simply because another stock in the same market sector dropped sharply. Personally, I relish “sympathy effect” opportunities. In this case, Rivian stock declined 8.71% mainly because Fisker (NYSE:FSR), a competing EV manufacturer, is reportedly considering filing for bankruptcy proceedings. As The Wall Street Journal put it, Rivian Automotive “has hired restructuring advisers to assist with a possible bankruptcy filing, according to people familiar with the matter.” Consequently, Fisker stock plummeted 51.94% to 15 cents (or more precisely, 15.5 cents) on March 14. Let’s look at this situation sensibly. Rivian Automotive, like Fisker, is an EV startup. However, this doesn’t mean Rivian will end up like Fisker. Rivian recently announced not just one, but three new upcoming EV models, including the R2. Does this sound like a company that’s about to declare bankruptcy? You should really thank your lucky stars for the “sympathy effect.” Volatility brings opportunity, especially when it’s based on irrational fears. There’s no evidence that Rivian Automotive will end up in the same predicament as Fisker. In time, Rivian’s affordable R2 SUV could be a game changer in the EV industry. Therefore, the smart move is to grab some RIVN stock while its down – and be grateful that traders can be unreasonable sometimes. On the date of publication, David Moadel did not have (either directly or indirectly) any positions in the securities mentioned in this article. The opinions expressed in this article are those of the writer, subject to the InvestorPlace.com Publishing Guidelines.</t>
  </si>
  <si>
    <t>https://finance.yahoo.com/news/rivian-sympathy-slump-rare-opportunity-101000935.html</t>
  </si>
  <si>
    <t>Toyota executives probably couldn't imagine a better scenario playing out. While its major competitors have made a concerted push into electrification, Toyota has been slow to the transition. In fact, the company's former CEO went so far as to state that a silent majority of automakers had doubts about pursuing an EV-only approach. Now, the Japanese automaker's lethargy is being handsomely rewarded. The legacy firms that once pushed for electrification in order to compete with Tesla (NASDAQ:TSLA) have now started scaling back or delaying their EV plans. Further, with demand suffering amid various headwinds, Tesla launched into a nasty price war last year. This drive to push prices down is hurting the entire industry, TSLA included.</t>
  </si>
  <si>
    <t>Unfortunately, there's not yet a definitive timeline for the launch of Tesla's planned lower-priced vehicle, which it often refers to as its "next-generation platform." This lull in sales and uncertainty about the future creates serious challenges for Tesla since the automotive industry is both extremely capital-intensive and highly dependent on scale. Product development in the auto business is difficult, costly, and unpredictable. With sales declining, Tesla's profit margin will likely narrow, and net income and cash flow could take a big hit. Because Tesla has a war chest of cash and a passionate and large customer base, the company will likely get through these challenges. In light of them and their accompanying uncertainty, however, the stock, which is trading at about 39 times earnings, is arguably still not trading low enough to make it a buy. Investors interested in owning shares might want to wait for a potentially lower price to reduce some of the risk of possibly overpaying. Further, it may be worth waiting for management to demonstrate a clearer path to a timely return to rapid top-line and bottom-line growth before buying shares. Where to invest $1,000 right now When our analyst team has a stock tip, it can pay to listen. After all, the newsletter they have run for two decades, Motley Fool Stock Advisor, has more than tripled the market.</t>
  </si>
  <si>
    <t>1 Electric Vehicle (EV) Stock to Buy Hand Over Fist in 2024 and 2 to Avoid</t>
  </si>
  <si>
    <t>Unlike Nio, Lucid's funding situation is a bit more concerning. The final issue has to do with delays in bringing the Lucid Gravity SUV to market. While it's due to hit the road in late 2024, it was initially expected to make its consumer debut in 2023. The other EV stock that investors would be wise to avoid in 2024 is none other than the largest automaker in the world, Tesla. I'll certainly give credit where credit is due. Tesla is the first automaker to have successfully built itself from the ground up to mass production in well over a half-century. It's also the only pure-play EV producer that's currently generating a recurring profit based on generally accepted accounting principles (GAAP). When Tesla reports its fourth-quarter operating results, it should deliver its fourth consecutive year of GAAP profits. But this is where the Tesla praise stops and the reality check begins. Last year, Tesla slashed the sales price on its four production models (3, S, X, and Y) on more than a half-dozen occasions. While shareholders had hoped these price cuts were a reflection of Tesla's improved operating efficiencies, those dreams were dashed during the company's annual shareholder meeting in May. At that meeting, CEO Elon Musk confirmed that his company's pricing strategy is based on demand. More than a half-dozen price cuts suggest EV demand is weak and that Tesla's inventory levels are rising as it boosts production. On a trailing-12-month basis, through Sept. 30, Tesla's operating margin has been cut by more than half to 7.6%. The quality of Tesla's income also needs to be called into question. In the September-ended quarter, Tesla generated $2.045 billion in pre-tax income. This included $554 million in automotive regulatory credits given to it for free by governments, as well as $282 million in net-interest income. Framed another way, 41% of Tesla's pre-tax income can be traced to unsustainable sources. This is worrisome given that Tesla stock trades at a lofty 63 times forward-year earnings. Lastly, Elon Musk is a tangible risk when investing in Tesla. While he's lauded as a visionary by shareholders, he's also consistently overpromised and underdelivered on a number of innovations. For example, he's claimed that Level 5 full self-driving is "one year away" for a decade. If these unfulfilled promises begin to unwind, Tesla's share price could tumble in 2024.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t>
  </si>
  <si>
    <t>https://finance.yahoo.com/news/1-electric-vehicle-ev-stock-100600653.html</t>
  </si>
  <si>
    <t>7 Stocks Poised to Be the Next â€˜Magnificent 7â€™</t>
  </si>
  <si>
    <t>Unlike Tesla (NASDAQ:TSLA), which has underperformed over the past year, growth trajectory is outpacing rivals BYD (OTCMKTS:BYDDF) and Tesla</t>
  </si>
  <si>
    <t>https://finance.yahoo.com/news/7-stocks-poised-next-magnificent-011653036.html</t>
  </si>
  <si>
    <t>Updated at 10:20 AM EDT Tesla (TSLA) shares fell sharply Tuesday, extending their 2024 slump to around $270 billion, after the world's leading EV maker posted a much weaker-than-expected tally of first-quarter deliveries. Tesla delivered 386,810 new cars over the three months ended in March, the company said in a statement, down 8.5% from the year-earlier period and 20% south of the record 484,507 tally reached over the three months ended in December. Analysts' forecasts for deliveries ranged from 425,000 to around 470,000, with LSEG data pegging the March-quarter target at around 455,000 units. Tesla delivered 369,783 units of its Model 3 sedan and Model Y midsize SUV, as well as 17,027 units of its higher-priced Model S sedan and Model X full-size SUV, the report indicated. Production fell 6.5% to 412,376 vehicles as supply-chain disruptions tied to attacks in the Red Sea and closures at its Berlin factory trimmed output. Model 3/Y production was pegged at 421,371 units with Model S/X and "other model" production at 20,995 units.</t>
  </si>
  <si>
    <t>2 Wall Street Analysts Just Hedged Their Bullish Calls on Li Auto. Is It Still a Buy?</t>
  </si>
  <si>
    <t>Upstart Chinese automaker Li Auto (NASDAQ: LI) on Thursday cut its deliveries estimate for the first quarter, acknowledging in a statement that the ramp-up plan for its first fully electric vehicle (EV), the Li Mega, might have been too optimistic. Wall Street responded quickly. Analysts at Barclays and Citi both cut their price targets for Li's stock on Friday. Is it time for shareholders to be concerned? Li Auto on Thursday said that it now expects its vehicle deliveries for the first quarter to fall between 76,000 and 78,000 vehicles. That was a significant cut, as just a few weeks ago, Li had told investors to expect it to deliver between 100,000 and 103,000 vehicles in the quarter. But it had overestimated early demand for its new Mega, the company's first purely electric vehicle, launched on March 1. 
 Until the launch of the Mega, Li had focused solely on so-called "extended range electric vehicles," or EREVs. These are essentially electric vehicles with small batteries and gasoline engines that act as on-board generators. Li's EREVs initially became popular in areas of China outside of major cities where charging stations were harder to find, and the company's reputation was built from there. CEO Xiang Li said in a statement that he and his team had thought demand for the all-electric Mega would be similar to that of Li's EREVs right away. The company now realizes that it needs to prove the new model with its core customers before scaling up, he said. 
 Investors took the guidance cut about as well as you'd expect: The stock closed down about 7.5% on Thursday. But two Wall Street analyst notes on Friday argued for a more measured response. In its Friday morning note, Barclays lowered its price target on Li Auto to $39 from $56. That's still an upside of about 27% from current levels, but it reflects lower sales and revenue expectations in the near term, the analysts wrote. The analysts praised Li's execution to date and maintained the bank's buy rating on the stock, characterizing the softer-than-expected sales of the Mega, which launched on March 1, as a rare misstep. 
 Citi also cut its price target on Li's shares on Friday, though not by quite as much, from $57.30 to $48.50, still a roughly 58% upside from here. Citi's analysts also cut their estimates for Li through 2026 to incorporate the reduced-sales guidance. And while they maintained a buy rating, they said that negative investor sentiment around the company's near-term prospects is unlikely to lift if sales don't bounce back in April. Li Auto isn't the only Chinese EV maker concerned about soft near-term demand. 
 China's auto market, or at least its market for electric cars, may well be softening. If so, then revenue and profit margins at all of the automakers in the space will likely slip for a while. That's likely to drive those automakers' stocks down in the near term, but holding on to companies with the best execution -- and Li's has been very good -- is still likely to pay off over time. Should you invest $1,000 in Li Auto right now? Before you buy stock in Li Auto, consider this:</t>
  </si>
  <si>
    <t>https://finance.yahoo.com/news/2-wall-street-analysts-just-202100545.html</t>
  </si>
  <si>
    <t>Tesla Defect Probe Escalates After Nearly 2,400 Steering Complaints</t>
  </si>
  <si>
    <t>US authorities upgraded an investigation into a possible defect involving Tesla Inc.’s top-selling models after identifying almost 2,400 complaints about drivers losing steering control.
The National Highway Traffic Safety Administration escalated its preliminary evaluation of the issue — started in July of last year — to an engineering analysis, according to a notice posted on its website Friday. The upgrade means the agency’s Office of Defects Investigation determined more testing was warranted, and is a step toward a possible recall.
The probe pertains to an estimated 334,569 Model 3 sedans and Model Y sport utility vehicles. In addition to disclosing 2,388 total complaints, NHTSA said it’s aware of more than 50 vehicles that had to be towed as a result of steering issues, and one crash.
Tesla supplied certain steering rack part numbers to investigators, suggesting the probe could lead to a physical recall, as opposed to an over-the-air software remedy. That would be significant because repairs would be costlier for the company.
Tesla didn’t immediately respond to a request for comment on the notice. The probe is one of several that are pending for the carmaker led by billionaire Elon Musk. NHTSA also has been looking into Tesla seat-belt failures, and has kept open an investigation into the company’s driver-assistance system Autopilot to monitor the efficacy of a fix deployed late last year.</t>
  </si>
  <si>
    <t>https://www.bloomberg.com/news/articles/2024-02-02/tesla-defect-probe-escalates-after-2-388-steering-complaints</t>
  </si>
  <si>
    <t>Wall Street Favorites: 3 EV Stocks with Strong Buy Ratings for March 2024</t>
  </si>
  <si>
    <t>Wall Street appears to be softening on Americaâ€™s electric vehicle (EV) champion Tesla (NASDAQ:TSLA). Tesla shares have fallen 28.5% since the start of trading in 2024, losing its status as one of the â€œStrong Buyâ€ EV stocks. A majority of Wall Street analysts covering Tesla have rated the U.S. automakers shares at either â€œHold,â€ â€œSellâ€ or â€œStrong Sell.â€ The reason for this is pretty straightforward. The EV market is in the midst of a slump, and while interest rates remain elevated for an elongated period, economic growth is not only at risk but so is consumer spending on products that many purchase using debt, such as cars. Despite this, there are a number of EV stocks with â€œStrong Buyâ€ ratings from Wall Street. Below are just three of them. The companyâ€™s EV sales overshadowed that of Teslaâ€™s China business late last year top EV maker, trouncing its American rival Tesla in electric vehicle sales. BYD sold 526,409 electric vehicles, while Tesla sold 484,507. Despite an EV slowdown, BYD is still increasing its sales year-over-year. In particular, in January 2024, the company sold 205,588 electric vehicles, up 33.1% YOY, but down more than 34% monthly. Similarly, February sales declined nearly 40%, but this is at least somewhat attributable to the Lunar New Year holiday. The Chinese EV maker was not the only large electric vehicle company to report a month-over-month decline in sales growth.</t>
  </si>
  <si>
    <t>https://finance.yahoo.com/news/wall-street-favorites-3-ev-201648894.html</t>
  </si>
  <si>
    <t>Wall Street has been ringing the alarm bell loudly on Tesla since the beginning of March, after disappointing numbers from China, data from European countries and a production disruption at its factory near Berlin pointed to first-quarter deliveries missing analysts’ average expectations. Musk’s response — lowering prices to boost demand — is losing its edge as well.
Wells Fargo’s Langan was the latest to note that the company’s growth in its core markets has moderated, as he downgraded the stock to the equivalent of a sell rating on Wednesday.</t>
  </si>
  <si>
    <t>Weakness was broad-based. Despite the addition of the Cybertruck at the end of 2023, sales of Tesla’s higher-price models came in at about 17,000, within the typical range of 15,000 to 20,000. Sales of the mainstay 3 and Y models were also weak, hitting their lowest level since the summer of 2022. Tesla blamed several factors related to production and logistics, including its refresh of the Model 3, the blackout that hit its factory near Berlin and shipping disruptions in the Middle East. Yet production still outpaced deliveries by the widest margin yet, at more than 46,000 vehicles. Tesla has now produced more vehicles than it sold in seven of the past eight quarters. The immediate implication is that with Tesla having missed even the lowest estimate in Bloomberg’s consensus table, first-quarter financial estimates must be torn up. The emerging narrative since the start of 2023 has been a series of price cuts that failed to spark a rebound in sales, crushing margins. These figures point to a reckoning when financial results are released in three weeks. Given the investment in the Cybertruck, its implied slow start — or, perhaps, weakness in sales of the Models S and X — will weigh on margins. Moreover, the big buildup in finished inventory, a working capital sink, presents a formidable headwind to cash flow.</t>
  </si>
  <si>
    <t>Fri, Mar 29, 2024, 1:15 AM PDT</t>
  </si>
  <si>
    <t>Tesla Stock Has 71% Upside, According to 1 Wall Street Analyst</t>
  </si>
  <si>
    <t>Wedbush analyst Dan Ives maintained an outperform (buy) rating on Tesla stock while lowering his price target to $300 from $315. That still represents an upside over the next 12 months of 71% from Thursday's close. Ives said Q1 was "a nightmare quarter" resulting from a "perfect storm" that weighed on sales. He expects softer deliveries will result in a "rip the band-aid" off quarter for Tesla investors, though Ives remains bullish over the long term. To be clear, the stock will likely remain volatile in the coming weeks. Tesla is scheduled to report its Q1 deliveries on April 2, and investors shouldn't get their hopes up. Analysts' consensus estimates are calling for roughly 471,000 units, but more recent forecasts put that number closer to 420,000. Furthermore, the price war in China likely had a negative impact on Tesla's margins and profitability. Either or both of these could weigh on investor sentiment, and the stock could fall further.</t>
  </si>
  <si>
    <t>https://finance.yahoo.com/news/tesla-stock-71-upside-according-081500162.html</t>
  </si>
  <si>
    <t>Weight-loss drug innovators have unseated electric-car makers as some of 2024’s must-own stocks. Tesla Inc.’s $80 billion wipeout, spurred by investor anxiety about slowing growth, led to Eli Lilly &amp; Co. overtaking the carmaker in market value Thursday. That Lilly is among the latest companies to surpass Tesla signals a shift in investor appetite. No longer are EV makers and suppliers bought on the promise of mass uptake. Instead, all things weight loss have come into favor.</t>
  </si>
  <si>
    <t>What is Autopilot and why is it controversial?
Tesla’s website describes Autopilot as “an advanced driver assistance system that enhances safety and convenience behind the wheel.” The company says that Autopilot enables its vehicles to steer, accelerate and brake automatically, but that the system’s features require “active driver supervision and do not make the vehicle autonomous.”
Musk has touted fully autonomous driving for 10 years as the way of the future — and has frequently predicted his engineers were on the cusp of mastering the technology. That has triggered false advertising claims against Tesla by consumers as well as civil and criminal government investigations.
Tesla has also faced increasing regulatory scrutiny over the safety of Autopilot and the company’s more sophisticated system, Full Self-Driving, including multiple investigations into alleged defects. In December, Tesla rolled out over-the-air software updates for more than 2 million vehicles after the National Highway Traffic Safety Administration said Autopilot doesn’t do enough to guard against misuse. What is Tesla accused of in the trial?
Huang’s widow and children claim in their lawsuit he believed his 2017 Model X “was safer than a human-operated vehicle,” but that it failed to perform as it should have. The family alleges that the Autopilot software became confused and caused the car to swerve out of its lane because it had not been trained to detect barriers in areas where one highway merges with another. Lawyers for the Huangs are also trying to make a bigger point that Musk, as the face of Tesla, has for years aggressively promoted Autopilot to the public as better than human drivers despite its limitations. They claim the marketing of the driving-assistance features set “reasonable expectations” among consumers — even if they didn’t understand the technology — that the system would not affirmatively steer their cars into barriers or fail to deploy emergency braking.
Finally, the Huangs claim that California’s highway department is partly to blame for failing to fix the cushioned barrier that had recently sustained damage from another crash. Had it been repaired, they allege, it might have absorbed the impact of the Model X collision and saved Walter Huang’s live.
What is Tesla’s defense?
Tesla says the sole cause of the crash was Huang’s “highly extraordinary misuse of his vehicle and its Autopilot features” so that he could play a video game while driving.
The company says Huang knew that Autopilot didn’t make his Model X autonomous, but choose during morning rush hour traffic to play Sega’s Total War: Three Kingdoms. During the 19 minutes he was driving in Autopilot mode before he crashed, Huang’s hands were not detected on the steering wheel 34% of the time, including the final six seconds, Tesla has said in court filings.
Who is expected to testify at the trial?
Attorneys for both Huang’s family and Tesla are expected to call current and former Tesla engineers to the witness stand for what will likely be highly technical testimony. Musk is not slated to testify.</t>
  </si>
  <si>
    <t>Tesla Loses Power After Years of Waving Away Germans’ Concerns</t>
  </si>
  <si>
    <t>What’s actually happening in a tiny municipality outside Berlin is much messier. An electrical tower caught fire this week, causing a power failure that’s likely going to cost Tesla a couple weeks of production. Long before this, Musk repeatedly waved away worries about clearing hundreds of football fields’ worth of forest to build a factory in an area of Germany where water is scarce.</t>
  </si>
  <si>
    <t>https://www.bloomberg.com/news/newsletters/2024-03-08/tesla-loses-power-after-years-of-waving-away-germans-concerns</t>
  </si>
  <si>
    <t>Steer Away: 3 EV Stocks Risking More Losses</t>
  </si>
  <si>
    <t>When it comes to EV stocks to sell, there are the Haves and Have Nots. The Haves make money from their EV businesses. The Have Nots lose money. It’s much easier to recommend stocks to sell from the Have Nots than those to buy from the Haves. Even a company like Tesla (NASDAQ:TSLA), which is a Have, generating an operating profit of $8.9 billion in 2023, isn’t a sure thing given CEO Elon Musk’s alleged drug use. Now, I don’t have anything against the drug use itself — I believe all drugs should be legalized, which I know is controversial for some — when it’s common knowledge that the man is already quite erratic and prone to over-the-top comments, he’s constantly putting the board in a challenging situation. Some might put Tesla in the sell category as a result. I’m not one of them. It’s still a profitable business with an operating margin of 9.2% despite a big drop in profits due to lower car prices initiated to maintain market share. InvestorPlace - Stock Market News, Stock Advice &amp; Trading Tips So, what are the EV stocks to sell? They’re the ones with the biggest losses and smallest cash reserves. Here are three you might want to put at the top of your list list. Source: Andy Feng / Shutterstock.com Nio (NYSE:NIO) is the largest of three, with a market capitalization of $10.2 billion. I would be disappointed to see Nio disappear from the EV landscape. It continues to develop some nice-looking vehicles. However, despite the nice-looking vehicles, it generated a trailing 12-month operating loss of 22.77 billion Chinese yuan ($3.17 billion) through September 30, 2023. Its net cash through September was 6.87 billion Chinese yuan ($960 million), which suggests it’s technically still solvent. And, of course, the September numbers don’t include the $2.2 billion strategic equity investment it closed in December from the Abu Dhabi government’s CYVN Holdings, a subsidiary of the Abu Dhabi Investment Authority. That’s on top of the $738.5 million it invested in July 2023. So, why am I suggesting selling NIO stock over another Middle Eastern-backed EV maker, Lucid Group (NASDAQ:LCID)? I think that Lucid’s higher price point works in its favor. While everyone wants Tesla’s market share, not everyone can or will come anywhere close. Lucid management can focus on the 1% who don’t have a problem owning their vehicles. Nio’s Altman Z-Score — its calculation indicated the likelihood of a company going bankrupt in the next 24 months — is currently 0.53, according to GuruFocus.com. Anything below 1.81 is considered in distress and likely to enter bankruptcy proceedings. Lucid’s is no sure bet, with an even worse Altman Z-Score of -0.44. However, between its strong backing from Saudi Arabia’s Public Investment Fund and its higher price point, I see its future survival being more certain than Nio’s. However, if you’re nervous about volatile stocks, neither should be held for any amount of time. Source: Jeppe Gustafsson / Shutterstock.com I last wrote about Polestar Automotive (NASDAQ:PSNY) in July 2022. Because the Volvo (OTCMKTS:VLVLY) spinoff delivered its vehicles briskly, it could reach profitability sooner. Unfortunately, EV hysteria slowed as interest rates pushed higher, forcing car buyers to rein in their enthusiasm for all-electric products, especially ones focused on performance rather than affordability. In late January, InvestorPlace’s Josh Enomoto discussed the headwinds that forced Polestar to cut 15% of its total workforce. It delivered 54,600 vehicles in 2023, about 6% higher than a year earlier. As Josh suggested, that’s not nearly enough to wow investors. As a result, it had to go hat-in-hand to Volvo and its parent, Geely (OTCMKTS:GELYY) for additional backing to keep the lights on and the assembly lines running. At this point, the biggest winners of an EV slowdown are legacy automakers who have plenty of vehicles to sell powered by internal combustion-powered engines. In the trailing 12-months ended Sept. 30, 2023, Polestar had an operating loss of $936.1 million from $2.83 billion in revenue. That’s a loss of 33 cents per dollar of sales. As a result, it’s got a net debt of $2.02 billion. Down 68% over the past year, its Altman Z-Score of -1.24 combined with the latest layoffs should give anyone holding PSNY stock plenty of reason to sell now before it goes to zero. Source: betto rodrigues / Shutterstock.com Fisker (NYSE:FSR) is another EV maker I want to succeed. I just know if it’s got the resilience to hang in there and keep bleeding losses, although its Altman Z-Score is slightly better than Polestar at -1.04%. However, it’s been a long time since I’ve taken a closer look at the maker of the Fisker Ocean SUV, an attractive first attempt by automotive designer and Fisker co-founder Henrik Fisker. Yahoo! Finance’s Kirsten Korosec reported on Feb. 11 about the more than 100 separate loss-of-power incidents with Fisker Ocean customer vehicles. I live in Canada. You don’t want to lose power when it’s below freezing outside. Truthfully, you don’t want to lose power anytime in any climate. Korosec reported on a Feb. 9 story from TechCrunch’s senior transportation reporter, Sean O’Kane. “Problems with the Ocean SUV, however, are not limited to the vehicle suddenly losing power, a review of nearly 200 documents shows,” O’Kane wrote. “Customers have also reported sudden loss of braking power, problematic key fobs causing them to get locked inside or outside of the vehicle, seat sensors that don’t detect the driver’s presence and the SUV’s front hood suddenly flying up at high speeds.” That last one is not something you want to happen at any time. It’s downright scary, but they’re all serious issues. Maybe Fisker should talk to Elon Musk. Tesla’s been dogged by quality issues for years. These aren’t things a company struggling to sell vehicles wants to happen. With nearly $500 million in trailing 12-month operating losses on just $73 million in revenue, it is losing $6.72 for every dollar in sales, making Polestar’s lack of profitability downright hospitable. FSR is a sell. On the date of publication, Will Ashworth did not have (either directly or indirectly) any positions in the securities mentioned in this article. The opinions expressed in this article are those of the writer, subject to the InvestorPlace.com Publishing Guidelines. Will Ashworth has written about investments full-time since 2008. Publications where he’s appeared include InvestorPlace, The Motley Fool Canada, Investopedia, Kiplinger, and several others in both the U.S. and Canada. He particularly enjoys creating model portfolios that stand the test of time. He lives in Halifax, Nova Scotia. ChatGPT IPO Could Shock the World, Make This Move Before the Announcement</t>
  </si>
  <si>
    <t>https://finance.yahoo.com/news/steer-away-3-ev-stocks-134850007.html</t>
  </si>
  <si>
    <t>While disgruntled Tesla owners swarmed showrooms in China early this year over its price cuts, there haven’t been clear signs of sustained anger with the company on the part of consumers.
Other manufacturers are also eyeing Musk’s approach. As electric vehicle demand soars and established manufacturers chase after Tesla, automakers including Ford and Volvo Car AB are beginning to move toward more centralized control over EV sales and pricing. Ford, for example, changed the suggested retail price of its new electric pickup, the F-150 Lightning, three times last year.
“You have to be able to reprice quickly,” Ford CEO Jim Farley told reporters last month. “It’s a competitive market, and some brands are going to protect growth over profitability.”</t>
  </si>
  <si>
    <t>While Musk has indeed done a lot of thinking about autonomy, Tesla isn’t leading in the field. Human drivers remain responsible for operating its vehicles at all times, including once they’ve engaged a product the company has marketed for years as Full Self-Driving Beta, or FSD Beta. Tesla acknowledged as much one week ago when announcing a recall of what it called a driver-support feature.
In its recall report, Tesla said it disagreed with an analysis by the National Highway Traffic Safety Administration that had identified concerns with how FSD Beta handled certain roadway environments.
The filing is curiously worded. It refers to Teslas traveling through “a stale yellow traffic light,” which at least suggests cars using FSD Beta may be running through red lights. It also refers to “the perceived duration of the vehicle’s static position at certain intersections with a stop sign, particularly when the intersection is clear of any other road users,” which is a long way of saying Teslas at least appear to be performing illegal rolling stops. Tesla filed a recall notice a year ago to address this via an over-the-air software update.</t>
  </si>
  <si>
    <t>while Nio and Geely dropped 8.36% and 3.97% respectively in Hong Kong. Domestic rivals BYD, Nio, Li Auto and Xpeng have also joined Tesla in lowering the starting prices for some of their EV models.</t>
  </si>
  <si>
    <t>while rivals XPeng Inc. and Nio Inc. fell by a bigger measure. the four major EV makers have lost a combined $13 billion in value in 2024. While shipments of battery-electric and plug-in hybrid vehicles to dealers are projected to increase 25% this year, according to the China Passenger Car Association this week, the growth is still slower than the 36% seen in 2023. Citigroup Inc. citing competition in China and a lower sales volume forecast due to demand concerns. “The stock may suffer due to uncertainty on valuation and earnings in the first quarter entering the low season with destocking,” before more advanced features help ramp up new models from April, they said.</t>
  </si>
  <si>
    <t>Is Nio a Top EV Stock for 2024?</t>
  </si>
  <si>
    <t>While some trends from 2023 may disappear, one that likely won't is the growing percentage of the global automobile fleet converting to electric vehicles (EVs). In the U.S., less than 10% of total automobile sales are now EVs. In China, that percentage is higher, with battery electric vehicles (BEVs) accounting for 25% of new sales in September 2023. This makes China a critical EV market for investors, and Nio (NYSE: NIO) is a company that often comes up when researching Chinese EV companies. With EVs slated to capture even more market share in 2024, is Nio a good buy right now? Although Nio is a popular Chinese EV investment for U.S. investors, it's far from China's biggest EV maker. That title belongs to BYD (OTC: BYDDY). In December, Nio delivered over 18,000 vehicles, up 14% year over year. For 2023, it delivered over 160,000 vehicles, up 31%. In comparison, BYD produced over 3 million cars in 2023 and nearly 309,000 in December alone. So size-wise, Nio isn't even close to BYD. But the two are serving different markets. Nio is focused on the luxury segment, while BYD offers more affordable EVs. As a result, Nio will likely never reach the same scale as BYD, but that doesn't disqualify Nio as a potential investment. However, it should be noted that China's economy isn't doing particularly well. This could spell trouble for Nio if drivers look to cheaper options instead of more premium ones. While it remains to be seen if this will have an effect in 2024, it's something to consider before taking a position in Nio. Another consideration is its financials. Nio is a rapidly growing company. In the third quarter, its sales rose 46% year over year to RMB17.4 billion. However, it isn't profitable. Nio lost RMB4.8 billion ($658 million) from operations, which isn't far from breaking even. With RMB5.3 billion in cash on hand ($726 million), Nio is also in danger of running out of money. However, in mid-December 2023, Nio announced a $2.2 billion investment from U.S. investment firm CYVN. This will shore up Nio's finances momentarily, but the company is in a race with the clock to become profitable. The fourth quarter also isn't looking the greatest. Nio only projected to deliver between 47,000 and 49,000 vehicles, yet exceeded expectations by delivering over 50,000. However, thanks to price cuts, Nio's revenue was only supposed to grow by about 4% on the high end. While the delivery beat may increase its growth rate, growing revenue in the mid-single digits isn't a great recipe for a company trying to break even. Despite that, Nio trades at a premium to established China EV player BYD. Considering that BYD grew its Q3 revenue at nearly 40%, purchasing Nio instead of BYD doesn't seem like a smart investment move. There's a reason why smart investment firms like Berkshire Hathaway own BYD stock, not Nio (Berkshire owns 8% of BYD). Investing in China is already hard enough; investors don't need to add more difficulty by investing in upstarts in a highly competitive industry. While Nio may have a great product, the stock doesn't seem worth the risk.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the S&amp;P 500 since 2002*. See the 10 stocks ? *Stock Advisor returns as of December 18, 2023 ? Keithen Drury has no position in any of the stocks mentioned. The Motley Fool has positions in and recommends BYD and Nio. The Motley Fool has a disclosure policy. Is Nio a Top EV Stock for 2024? was originally published by The Motley Fool</t>
  </si>
  <si>
    <t>https://finance.yahoo.com/news/nio-top-ev-stock-2024-133600963.html</t>
  </si>
  <si>
    <t>While Tesla Chief Executive Officer Elon Musk placed the blame on high interest rates, others pointed to demand. GM said it was rethinking goals as EV sales were slower than anticipated, and Honda shelved plans to develop affordable EVs with GM. Mercedes called the EV price war “brutal” and unsustainable, and Hertz said it will slow the pace of buying these cars due to high repair costs.
At the same time, Wall Street analysts downgraded EV-exposed companies such as lithium suppliers and charging station operators.
“EVs had a grace period of initial demand enthusiasm, but that appears to be over,” said Nicholas Colas, co-founder of DataTrek Research.</t>
  </si>
  <si>
    <t>While Tesla has long prided itself as a disruptor with cutting-edge technology, it's having a hard time competing with just two vehicles in China: the Model 3 sedan and Model Y sport utility vehicle. The company first unveiled both models before 2020 and has made relatively minor updates since their introductions. By contrast, a slew of rivals -- from carmakers BYD Co., Nio Inc., Xpeng Inc. and Li Auto Inc., to smartphone giants Huawei Technologies Co. and Xiaomi Corp. -- offer newer or more extensive lineups of vehicles packed with tech features. BYD, in particular, offers a wide spectrum of vehicles. Its Seagull hatchback has a 10-inch rotating touchscreen and retails for under $10,000. On the high end, its Yangwang U8 plug-in hybrid SUV boasts 1,200 horsepower, can float on water and makes a 360-degree "tank turn" on the spot.</t>
  </si>
  <si>
    <t>Li Autio and Avis Budget Group have been highlighted as Zacks Bull and Bear of the Day</t>
  </si>
  <si>
    <t>https://finance.yahoo.com/news/li-autio-avis-budget-group-125400496.html</t>
  </si>
  <si>
    <t>With electric vehicle (EV) names like Tesla and Rivian recently announcing financial woes, the former CEO and chairman of Chrysler told a cautionary tale about the market’s future. "They're having one heck of a time. These startups are just not going to make it," Bob Nardelli, who was at the helm of Chrysler during the Great Recession, said Tuesday on "Cavuto: Coast to Coast." "This is just another issue, another debacle by this administration trying to create a revolution versus allowing an evolution," he continued. "You can't force it down consumers' throats."</t>
  </si>
  <si>
    <t>With heavy cash burn and no signs of an imminent turnaround, Rivian's stock has plummeted since going public in 2021. As of this writing, it trades at a price of $12.24, down 93% from all-time highs to a market cap of $12 billion. This looks potentially cheap if Rivian can ramp production with its new models. The company is already doing $4.4 billion in sales that could triple or more over the next few years with the growth of the overall EV market. However, investors need to remember that the company is burning a ton of cash right now and struggled over the last few quarters to grow deliveries. It is not in a comfortable position and needs to execute over the next few years to come out intact on the other side.</t>
  </si>
  <si>
    <t>Forget Rivian, Buy This Magnificent Electric Vehicle Stock Instead</t>
  </si>
  <si>
    <t>With several distinct advantages over not only Rivian, but the entire industry, Tesla is positioned to continue to grow over the long term and gain market share. Here are two reasons why Tesla is a much better stock to own than Rivian. There is one obvious problem with Rivian: It has never turned a profit. Even though the company has made commendable progress increasing production, expenses continue to outpace revenue, forcing the EV maker to operate solely off of its cash reserves. Fortunately for Rivian, its massive IPO provided some runway to keep the business up and running, but even this is beginning to dwindle. In just over two years, the company's cash and equivalents have plummeted more than 60%, currently sitting at just under $8 billion. If something doesn't change -- and change fast -- Rivian likely only has enough cash to last another two to three years before having to explore other financing options.</t>
  </si>
  <si>
    <t>https://finance.yahoo.com/news/forget-rivian-buy-magnificent-electric-070100810.html</t>
  </si>
  <si>
    <t>With the inability to generate any profits, Rivian simply can't afford any dips in the market. Companies with more robust finances and better production capabilities are likely going to be the ones that make it through this challenging time and weather the storm, not the newcomers like Rivian. For investors seeking exposure to the EV sector, established manufacturers with proven track records of profitability and production, such as Tesla and BYD, may present more compelling investment opportunities. These companies have demonstrated their ability to innovate, scale, and generate sustainable profits, making them potentially safer bets in the evolving EV landscape. While Rivian's ambitious vision and state-of-the-art vehicles might appeal to drivers, for investors it's a different story. The company's current financial challenges and uncertain market outlook make Rivian's stock an incredibly risky one to own.</t>
  </si>
  <si>
    <t>With the March 7 bounce, the shares have recovered about half the losses since Feb. 21. Is that a silver lining? But man, it’s not a good time to lose as much money as it is. On Feb. 23, MarketWatch reported that UBS analysts cut RIVN stock from a Buy to a Sell and reduced its target price by nearly 70% from $24 to $8, citing weak EV demand and an unprofitable business model. “‘We had been optimistic on [Rivian’s] product and brand ultimately winning out,’ the analysts said. Now there’s a ‘more tepid’ U.S. demand for EVs and Rivian’s vehicles, risk to Rivian’s 2024 guidance and a likely substantial capital raise in the horizon, they said,” MarketWatch said.</t>
  </si>
  <si>
    <t>Without any income, Rivian has been forced to use its cash reserves to sustain operations. Fortunately its historic IPO (the largest of any American company since Meta Platforms, then called Facebook, in 2014) provided considerable runway and cushioned the blow, but it still doesn't take away from the fact that it has used up over 60% of cash in just two and half years. So long as profitability remains elusive, reserves will dwindle and put Rivian in a precarious financial situation that raises concerns about its long-term viability. At its current rate of spending, Rivian likely only has another two to three years at best before being forced to find other means of financing to keep operations afloat. It isn't uncommon for young automakers to not turn a profit. It often goes unmentioned, but for most of Tesla's existence it failed to generate income. In fact, its first time turning a full-year profit didn't come until 2020, nearly a decade after its IPO.</t>
  </si>
  <si>
    <t>Cathie Wood Buys Tesla Stock as Stock Tumbles 25% This Year</t>
  </si>
  <si>
    <t>Wood has been a long-time Tesla bull but had mostly sold shares for three straight quarters before the current buying streak. Her flagship ARK Innovation ETF (ticker ARKK) and the ARK Next Generation Internet ETF (ARKW) — have Tesla as their third and sixth largest holdings, respectively. Tesla has dropped 25% so far this month as the auto industry warns about plunging demand for EVs and Wall Street analysts scale back expectations for the stock. Wood’s flagship fund is down nearly 10%, but that’s after it gained 68% in 2023. Tesla shares tanked after Wednesday’s fourth-quarter earnings report, when the company said it expected to expand at a “notably lower” rate in 2024. Following the results, Wood bought over 360,000 shares on Thursday and Friday.</t>
  </si>
  <si>
    <t>https://www.bloomberg.com/news/articles/2024-01-29/cathie-wood-buys-tesla-stock-tsla-as-stock-tumbles-25-this-year</t>
  </si>
  <si>
    <t>Yes, the selloff has been intense, suggesting that it may be time to consider buying in. But the vast disconnect between first-quarter deliveries and analysts' estimates suggests that Wall Street's expectations may need to fall even further, which would put the current valuation in question. Profit expectations for 2024 are already down 48% over the past 12 months, while revenue estimates are down 19%. Tesla's existential struggle right now is convincing investors that there's still enough demand for its vehicles to feed the aggressive growth projections that are the basis of its huge market capitalization. At a time when Americans are opting for cheaper cars even among gas-driven offerings, finding consumers willing to pay a premium for an EV is proving difficult, particularly with questions surrounding the charging ecosystem, battery range and used-car values.</t>
  </si>
  <si>
    <t>The Rivian R2 and R3 are Rivianâ€™s smaller, more affordable off-road EVs</t>
  </si>
  <si>
    <t>And by moving into a lower price range, Rivian isn't really avoiding competition, noted Sandeep Rao, an industry analyst with Leverage Shares, in an interview with CNN. Those in the middle and upper income segments of the US EV market are "spoiled for choices," he said. "For $75,000 I can buy a Mercedes or a BMW, a 100-year-old Europe power house," he said. "At $40,000, I can buy a Tesla." Rivian will also face higher-end electric SUVs from Kia and Hyundai. But Rivian can set itself apart with vehicles that are actually capable of fairly serious off-road driving, something most electric SUVs don't even pretend to be able to handle.</t>
  </si>
  <si>
    <t>https://finance.yahoo.com/news/rivian-reveals-more-affordable-off-215628495.html</t>
  </si>
  <si>
    <t>Analysis-EV maker Rivian faces turning point with debut of cheaper R2</t>
  </si>
  <si>
    <t>In February, Rivian CEO RJ Scaringe called the midsize SUV segment the company is targeting "a massive market with limited compelling EV options beyond Tesla," and last year he said the company would be able to sell vehicles at a "considerably" lower price" than existing models. Rivian spokesperson Marina Hoffman said the company has a "clear line of sight to profitability," citing efforts to cut costs and increase efficiency at its Illinois production plant. The company has reduced the number of shifts to build the same number of vehicles and is re-negotiating supplier contracts. The first R2 vehicles, with an expected price between $45,000 and $50,000, should arrive in 2026 from a yet-to-be-built plant in Georgia that will cost $5 billion. Rivian lost tens of thousands of dollars per vehicle last year as it struggled to ramp up production and generate demand beyond its exuberant first wave of buyers.</t>
  </si>
  <si>
    <t>https://finance.yahoo.com/news/analysis-ev-maker-rivian-faces-110439433.html</t>
  </si>
  <si>
    <t>Where Will Rivian Stock Be in 5 Years?</t>
  </si>
  <si>
    <t>Research from GBK Collective finds that consumers are significantly more interested in hybrids than their fully electric counterparts. This could create an off-ramp for legacy automakers, while crushing the market for pure-play EV makers like Rivian that lack the manufacturing expertise and supply chains to quickly pivot to this side of the market. Despite industry weakness, Rivian's 2023 revenue soared 167% to $4.43 billion with a ramp-up in sales of its all-electric trucks and SUVs. The problem is that the company is in an extremely early stage of maturity, and the revenue earned from selling its vehicles doesn't even defray the costs of manufacturing and delivering them to consumers (a gross loss). While gross losses have been reduced from $3.1 billion to $2 billion, this is still an extremely high number -- and it doesn't account for other outflows like office salaries, research, and advertising, which bring the total operating losses to $5.7 billion.</t>
  </si>
  <si>
    <t>https://finance.yahoo.com/news/where-rivian-stock-5-years-110000998.html</t>
  </si>
  <si>
    <t>Zacks Market Edge Highlights: Microsoft, NVIDIA, Sweetgreen, Constellation Energy and Rivian Automotive</t>
  </si>
  <si>
    <t>Rivian manufactures electric vehicles. GenZ has come of age with EVs like Tesla being commonplace. Why not invest in it? Shares of Rivian have plunged this year as sales of EV cars and trucks have slowed. Rivian recently announced another round of layoffs. Shares are down 62.3% year-to-date. But earnings are still expected to rise 19.3% this year.</t>
  </si>
  <si>
    <t>https://finance.yahoo.com/news/zacks-market-edge-highlights-microsoft-122900039.html</t>
  </si>
  <si>
    <t xml:space="preserve"> 1. It's still the most revered brand Let's face it. While lots of other manufacturers now are making electric vehicles, Tesla remains the premier brand in the business. Not only did Kelley Blue Book name it as 2023's brand image winner among EVs, but Tesla also topped long-established makers of combustion-powered cars in several different luxury vehicle categories. Its reputation is similar overseas as well. The well-respected name certainly helps keep Tesla at the top of consumers' minds when they're in the market for an electric vehicle. 2. Highly integrated production Many carmakers handle a good deal of their manufacturing process these days. Few carmakers, however, do as much in-house as Tesla does. From stamping its own aluminum chassis to assembling its cars to manufacturing its own battery packs, this company can customize every facet of EV production. Not only does this make it easier to build a new car from the ground up, it also means Tesla isn't waiting on parts from a third-party manufacturer that may be unexpectedly delayed.</t>
  </si>
  <si>
    <t>neutral</t>
  </si>
  <si>
    <t xml:space="preserve"> By Abhirup Roy and Akash Sriram SAN FRANCISCO, April 17 (Reuters) - Electric vehicle maker Rivian said on Wednesday it cut about 1% of its workforce - the second round of job cuts this year - as it reduces cost amid a broader slowdown in EV demand. Shares of Rivian, up as much as 3.4% on Wednesday, pared almost all of its gains after the news. The shares closed up 1% on Thursday. "This was a difficult decision, but a necessary one to support our goal to be gross margin positive by the end of the year," the maker of R1S SUVs and R1T pickup trucks said in an email to Reuters, adding that the cuts were focused on staff supporting the business. The move follows a 10% layoff at Rivian in February when the company disappointed investors with a lower-than-expected 2024 production forecast. As of Dec. 31, Rivian had 16,790 employees across North America and Europe, according to its annual report.</t>
  </si>
  <si>
    <t>"I'm so excited about what this vehicle represents in terms of achieving scale," CEO R.J. Scaringe said during the reveal, according to Automotive News. "R2 represents not only a vehicle but a platform." The biggest surprise at the R2 reveal might have been two previously unheard-of vehicles, the R3 crossover and R3X performance version. In a world of endless data leaks, the R3 introduction caught investors off guard. While details and specs on the R3 are practically nonexistent, it leaves intrigue with investors if it could lower the price tags a little more, slide into a different segment, or offer new trims.</t>
  </si>
  <si>
    <t>"It feels like lots of bearish sentiment is already baked in and that we are approaching a very good risk-reward entry point," said Mark Newton, global head of technical strategy at Fundstrat Global Advisors. "Support in the short run lies at March lows of $160.50, and under this would likely drive a move to $152-$155, which would make Tesla quite attractive from a counter-trend perspective to buy dips." Even with Tesla's awful first quarter, the company still carries a lofty market valuation. The stock is priced at around 59 times forward earnings, down from December when it was roughly 66 times. From here, the question for investors is which way Tesla shares are headed. And that isn't easy to figure.</t>
  </si>
  <si>
    <t>Li Auto Inc. January 2024 Delivery Update</t>
  </si>
  <si>
    <t>"Our super charging network is progressing smoothly. All our over 330 super charging stations will be open during the Chinese New Year holiday from February 9 to February 17. Throughout this period, we are pleased to completely waive electricity and charging service fees for Li Auto users at these super charging stations. We hope this helps ensure a convenient and carefree journey for our users, allowing them to fully relish the joyous moments of family reunion." As of January 31, 2024, the Company had 474 retail stores in 142 cities, as well as 360 servicing centers and Li Auto-authorized body and paint shops operating in 209 cities. About Li Auto Inc.</t>
  </si>
  <si>
    <t>https://finance.yahoo.com/news/li-auto-inc-january-2024-083000409.html</t>
  </si>
  <si>
    <t>“That was many years ago,” Musk wrote. “Their cars are highly competitive these days.” Tesla’s discounting dates back to late last year, when inflation and rising interest rates started to weigh on consumers. The company slashed prices first in China, then in the US and Europe.
While Tesla has repeatedly tweaked what it’s charged since then, in some cases bumping prices back up, its vehicles are much cheaper than they were at the beginning of the year. The best-selling Model Y now starts at $47,740 in the US, down from $65,990 in early January.</t>
  </si>
  <si>
    <t>"The problem is when you go in the reverse and sales go down, you have all the fixed costs which you have to spread on a smaller volume, and you have the fact that you have negative working capital unwinding," Lekander said. Tesla, under Musk's direction, built itself into a car company with extraordinary levels of vertical integration. The company invested not just in building the cars themselves, but also in charger networks, and in efforts to produce EV batteries in-house. In theory, doing so should create a manufacturing process that allows for faster innovation because Tesla would be less reliant on other suppliers. In addition to manufacturing the cars themselves, Tesla also decided from its earliest days to develop its own software programs. The hope was that in the future, those programs would be used to power its self-driving technology. In fact, Musk once memorably called Tesla a software company. "Tesla is as much a software company as it is a hardware company, both in car and in factory," he posted on Twitter, now X, in February 2022. "This is not widely understood."</t>
  </si>
  <si>
    <t>“This is an important data point,” said Bryant Walker Smith, a University of South Carolina law professor and automated-driving expert. “It doesn’t guarantee future outcomes but it does tell the story of a company that is not publicly invincible.”
He said it’s not unusual for cases to be resolved on the eve of trial, but it is surprising that Tesla settled this one.
“At this point everybody already had their script — it’s just kind of doing the math,” he said. “I suspect each side looked at their chances and Tesla decided that publicly settling was preferable to possibly losing in court.”
Tesla and a spokesperson for the Huang family’s lawyers didn’t respond to requests for comment.
The trial would have featured testimony from several current and former Tesla engineers. The settlement comes as Musk has vowed to unveil a robotaxi on Aug. 8, roughly four months from now. As electric vehicles become more mainstream, Tesla’s push into artificial intelligence and autonomous driving has been key to its lofty valuation.</t>
  </si>
  <si>
    <t xml:space="preserve">“This is going to be a very damning case study to unpack if this deal is kaput – and it won’t surprise me if it’s kaput,” said Greg LeRoy, founder of Good Jobs First, an advocacy group that tracks corporate subsidies.
The Rivian project’s struggles illustrate the risks of corporate handouts that states and localities have rushed to provide in the fierce race to attract large manufacturing deals that are often accompanied by lofty promises of high-paying jobs and an economic boon. The competition has intensified since the Inflation Reduction Act of 2022, which provides hefty federal investment to build battery and EV assembly plants, and has led to a surge of company pledges to boost production.
When announcing the development in 2021, Kemp said he was “so proud” of the project and credited his administration’s emphasis on “innovation and development in the electric mobility ecosystem.” A Rivian official called Georgia “the place for Rivian to scale and thrive.”
Though, the Irvine, California-based company said it was shifting production of an upcoming EV model to a factory in Illinois to cut costs. Chief Executive Officer RJ Scaringe said at a company event that the Georgia factory, which was originally envisioned as producing up to 400,000 cars a year, remains important to the company and is “core” to scaling across its vehicles.
Rivian notified and discussed the pause with all relevant Georgia agencies before it made its announcement on Thursday. “The company confirmed with Georgia it remains a very important partner,” a spokesperson said.
Kemp’s office declined to comment, referring all questions to the state’s economic development arm. That department said that Rivian has “restated its commitment to Georgia,” in a joint statement with a local agency. They said the state and relevant authorities are “in steady communication with Rivian regarding its manufacturing plans at Stanton Springs North.”
The Metro Atlanta Chamber also noted in a statement that Rivian had “reaffirmed” its commitment to the project.
$5 Billion Project
Rivian had made a “contractual” commitment to invest $5 billion in the Georgia plant, according to the Joint Development Authority, a four-county agency that worked on the development. As a part of the agreement, the company is required to create 7,500 jobs.
There are mechanisms in place if Rivian falls short of its commitments. The company has agreed to meet 80% of its investment commitment in addition to its job promise by the end of 2030 and maintain those figures until 2049. If it doesn’t, it must repay a portion of the subsidies that it’s received.
The plant is expected to span 2,000 acres and be carbon-conscious, including an abundance of outdoor space and technology centers to support company research and development. It was intended to manufacture the company’s R2 and R3 mid-size sports-utility-vehicles.
Georgia Governor Kemp’s Campaign Defends Rivian Plant Deal
Rivian Wins $1.5 Billion Incentive Package for Georgia Plant
Rivian Lines Up $15 Billion of Imaginary Bonds to Snag Tax Break
Georgia estimated that it would receive a whopping $7.3 billion in benefits from the Rivian facility, which included about $1 billion of labor income annually as well as other direct and indirect impacts. Rivian promised jobs with an average wage of $56,000, according to the state.
Because of the property tax break it was given, Rivian was supposed to pay a bevy of local governments $300 million over 25 years, in payments-in-lieu-of-taxes — known as a PILOT. Rivian has made two PILOT payments to the Joint Development Authority on the property totaling $3 million, with the most recent payment made on March 1.
The Rivian project is often mentioned along with a second major EV project in the state, Hyundai Motor Co.’s $7.6 billion auto and battery factory called the “Metaplant” near Savannah. Despite Rivian’s setback, the Metaplant is on target to start production in the fourth quarter of this year, spokeswoman Bianca Johnson said in an email.
</t>
  </si>
  <si>
    <t>Pritzker Chases Every Federal Dollar With New $1 Billion EPA Bid</t>
  </si>
  <si>
    <t>“We’ve gone through significant effort to align the Rivians of the world, the Fords of the world, the Lion Electrics of the world, Schneider and many others,” Narain said in an interview. “They are interested in selling more trucks and charging stations in these communities. We are interested in the communities getting decarbonized.”</t>
  </si>
  <si>
    <t>https://www.bloomberg.com/news/articles/2023-11-20/illinois-bids-for-1-billion-from-epa-as-states-race-for-federal-dollars</t>
  </si>
  <si>
    <t>“While we do agree with the merits of classifying Tesla as an ‘AI company,’ we would urge caution against grouping all aspects of AI into one bucket,” Morgan Stanley analyst and a long-term Tesla bull Adam Jonas wrote in a note to clients. “As a result, we believe that Tesla’s current valuation is relatively full.”</t>
  </si>
  <si>
    <t>“With everything going on in the macro environment, these are very good numbers,” said Ben Kallo, a Robert W. Baird analyst with a buy rating on Tesla’s stock. “People will switch very quickly from this number to talking about what the margins will be for the first quarter. There’s been a lot of focus on price cuts hurting margins.”</t>
  </si>
  <si>
    <t>Wed, April 3, 2024 at 5:14 AM PDT</t>
  </si>
  <si>
    <t>UPDATE 2-Tesla to scout sites in India for $2 bln-$3 bln EV plant, FT reports</t>
  </si>
  <si>
    <t>(Adds background in paragraphs 2, 6-9) April 3 (Reuters) - Tesla will send a team to India this month to scout locations for a proposed $2 billion to $3 billion electric car plant, the Financial Times reported on Wednesday. Tesla's reported push into India comes at a time when EV demand is slowing and competition heats up in its main markets of the U.S. and China, causing the EV maker to report a drop in first-quarter deliveries and missing estimates. The company will send a team from the United States by late April to study sites for the plant, with a focus on states that have automotive hubs such as Maharashtra, Gujarat and Tamil Nadu, the report said, citing people familiar with the matter. Tesla did not immediately respond to a Reuters requests for comment. India last month lowered import taxes on certain electric vehicles produced by carmakers that commit to invest at least $500 million and start domestic manufacturing within three years.</t>
  </si>
  <si>
    <t>https://finance.yahoo.com/news/1-tesla-scout-sites-india-121437001.html</t>
  </si>
  <si>
    <t>UPDATE 2-UAW says workers at VW Tennessee plant file for union election</t>
  </si>
  <si>
    <t>(Adds comment from Biden, paragraph 5) By David Shepardson and Joseph White WASHINGTON, March 18 (Reuters) - Workers at Volkswagen's Chattanooga, Tennessee, assembly plant are seeking an election to join the United Auto Workers union, setting up a critical test for UAW President Shawn Fain's unprecedented campaign to expand the union's reach to foreign-owned automakers in the southern United States. The UAW said a supermajority of eligible workers at the VW plant have signed union cards in about three months. The workers have filed a petition with the National Labor Relations Board (NLRB) seeking a vote to join the union. It would be the third time in 10 years that the UAW has sought to represent VW Chattanooga workers. For more than two decades, the UAW has tried and failed to organize non-union U.S. auto assembly plants established by Asian and European automakers, mostly in southern states with laws and political leaders that are hostile to unions. The UAW has not organized workers at Tesla or other electric vehicle startups such as Rivian.</t>
  </si>
  <si>
    <t>https://finance.yahoo.com/news/1-uaw-says-workers-vw-174159223.html</t>
  </si>
  <si>
    <t>China's Li Auto expects to launch first fully electric EV in March</t>
  </si>
  <si>
    <t>(Reuters) - China's Li Auto Inc said on Sunday it expects to launch and begin deliveries of its first fully electric car in March. Li Auto has already started taking pre-orders in China for its MEGA multi-purpose vehicle (MPV) at an estimated price of under 600,000 yuan ($84,533.24). The automaker said in November that the MEGA MPV would be the first model produced at its Beijing plant, which has a design capacity of 100,000 units a year. Founded in 2015, Li Auto offers four extended range hybrid SUVs priced above 300,000 yuan and designed for family users. It ranked seventh by sales volume in the first 10 months this year among manufacturers of electric and hybrid cars in China and has not unveiled any plans to sell its vehicles overseas.</t>
  </si>
  <si>
    <t>https://finance.yahoo.com/news/chinas-li-auto-expects-launch-145801816.html</t>
  </si>
  <si>
    <t>Thu, Apr 4, 2024, 2:13 AM PDT</t>
  </si>
  <si>
    <t>Tesla to explore sites in India for multibillion-dollar EV factory: FT</t>
  </si>
  <si>
    <t>(Reuters) -Tesla will send a team from the United States to India by late-April to study sites for a proposed $2 billion to $3 billion electric car plant, the Financial Times reported on Wednesday, citing people familiar with the matter. The company's reported push into India comes at a time when EV demand is slowing in its main markets of the U.S. and China while competition there is heating up. That caused Tesla to report a drop in its first-quarter deliveries and miss estimates. The EV maker will focus on Indian states that have automotive hubs such as Maharashtra, Gujarat and Tamil Nadu, the report said. Tesla did not immediately respond to a Reuters request for comment. India last month lowered import taxes on certain EVs produced by automakers that commit to invest at least $500 million and start domestic manufacturing within three years, a move that was seen as bolstering Tesla's plans for the market. The company has been trying to enter India for years but New Delhi wanted a commitment to local manufacturing. India's EV market, small but growing, is dominated by domestic carmaker Tata Motors. EVs made up about 2% of the total car sales in India in 2023, with the government targeting 30% by 2030. Tesla's entry into the Indian market could spur more EV investments and benefit local auto parts makers, analysts have said.</t>
  </si>
  <si>
    <t>https://finance.yahoo.com/news/tesla-scout-sites-india-2-121133020.html</t>
  </si>
  <si>
    <t>Tue, Apr 2, 2024, 6:36 AM PDT</t>
  </si>
  <si>
    <t>UPDATE 2-BYD hands back top EV seller title to Tesla after Q1 sales decline</t>
  </si>
  <si>
    <t>(Updates story to reflect Tesla deliveries) BEIJING, April 2 (Reuters) - BYD, China's biggest electric vehicle (EV) maker, reported first quarter 2024 sales fell 43% compared to the fourth quarter of 2023, handing back the title of world's biggest EV seller to Tesla after winning it last year. BYD sold 300,114 EVs in the first quarter of this year, it said in a filing to the Shenzhen Stock Exchange late on Monday, down from a record quarterly high of 526,409 units sold in the previous three-month period, when it surpassed Tesla. BYD's first-quarter sales were up 13.4% from a year ago. But, BYD's quarterly drop means Tesla took back the sales title based on first-quarter deliveries for Tesla of 386,810, a decline of 20.2% from the prior quarter and 8.5% from a year ago. Tesla's decline comes amid softer overall demand and a slowdown in the Chinese market where local rivals led by BYD upped the ante in a price war for buyers. Tesla sold 89,064 China-made vehicles in March, up 0.2% from a year earlier, data from the China Passenger Car Association showed on Tuesday. However, Tesla taking back the sales crown illustrates its global clout will not be easily challenged, especially as both companies expect a slowdown in Chinese EV sales growth this year. It also demonstrates that BYD's short-lived dominance followed from its domestic price cuts. BYD sold 626,263 units of all vehicle types in the first quarter, up 13.4% from a year earlier, but down 33.7% from a record quarterly high of 944,779 in the fourth quarter, the stock exchange filing showed. March sales were 302,459 vehicles, a 46% jump from a year earlier and its second-highest monthly sales tally. BYD reported an all-time monthly high of 341,043 units in December.</t>
  </si>
  <si>
    <t>https://finance.yahoo.com/news/1-byd-may-hand-back-085252083.html</t>
  </si>
  <si>
    <t xml:space="preserve">A car is born
Since Henry Ford and his rivals started fiddling around with “horseless carriages” in 1903, there have been roughly 2,500 car companies in the US alone; today, there are about 50. For every Cadillac, there’s a crowd of Pontiacs and for every Hummer EV, there are dozens of Hummer OGs.
Plenty of these discontinued models still have sizable followings: Nearly one in five enthusiast vehicles (either older or very scarce automobiles) is made by a company that has since ceased to exist, according to Hagerty Inc., which insures collectibles.
JessieLeigh Freeman, a mechanic in New Jersey, was barely in high school when General Motors shuttered its Saturn imprint. Despite knowing nothing about the brand, seven years later she bought one. Now Freeman owns 19 Saturns and is bent on “saving” as many of them as she can.
“They are very unloved,” Freeman says. “But they look good, they’re easy to work on, they’re underappreciated and they’re very good cars.”
It helps that Freeman is essentially her own Raffi. But she also devotes significant time to keeping her fleet alive. Because they tend to rust, functioning Saturns are getting harder to find — though ironically, the rust makes it easier for Freeman to source parts. Any decent-sized junkyard tends to house a snoozing Saturn or two with rotted body panels and relatively sound organs.
A century from now, the zombie ranks are sure to include cars that just made their debut, or are about to. The sweep of auto electrification has led to a boom in car startups, and the industry’s 14 or so conglomerates now find themselves pitted against a crowd of newbies like Lucid, Rivian, Lordstown, Faraday Future Intelligent Electric Inc. and Workhorse Group Inc. In addition to managing sticker shock, alleviating range anxiety and — crucially — churning out the actual cars, these scrappy auto entrepreneurs must also convince customers that they’re here for the long haul.
</t>
  </si>
  <si>
    <t>A few takeaways from these statements:
There’s now a different end goal for hardware that was supposed to be sufficient for Teslas to become robotaxis, and maybe even rendering the steering wheel obsolete. The objective is now merely for Teslas using automated-driving features with Hardware 3 to be an order of magnitude safer than the average human.
Musk suggested Tesla will try again to stop offering free retrofits, and maybe even cease retrofits entirely, even as it’s now charging $15,000 for a product marketed as Full Self-Driving, or FSD, that’s been in beta for years and requires driver supervision at all times.
The new iteration of hardware — debuting on Tesla’s repeatedly delayed Cybertruck — won’t be the last. There apparently will be a fifth generation at some point in the future.</t>
  </si>
  <si>
    <t>16 Most Volatile Stocks To Buy Now</t>
  </si>
  <si>
    <t>A graph plotting the trends and performance of stocks on the public equity markets. Number of Hedge Fund Holders: 18? Beta Rating as of December 30: 2.02 NIO Inc. (NYSE:NIO) designs, develops, manufactures, and sells smart electric vehicles in China. On December 6, investment advisory Bank of America maintained a Buy rating on NIO Inc. (NYSE:NIO) stock and lowered the price target to $11 from $13.?? At the end of the third quarter of 2023, 18 hedge funds in the database of Insider Monkey held stakes worth $156 million in NIO Inc. (NYSE:NIO), compared to 19 in the preceding quarter worth $120 million.? Just like Tesla, Inc. (NASDAQ:TSLA), Block, Inc. (NYSE:SQ), and Shopify Inc. (NYSE:SHOP), NIO Inc. (NYSE:NIO) is one of the most volatile stocks to buy now.? Number of Hedge Fund Holders: 20? Beta Rating as of December 30: 4.95 QuantumScape Corporation (NYSE:QS)?focuses on the development and commercialization of solid-state lithium-metal batteries for electric vehicles and other applications. On December 18, investment advisory Willaim Blair initiated coverage of QuantumScape Corporation (NYSE:QS) stock with a Market Perform rating.? At the end of the third quarter of 2023, 20 hedge funds in the database of Insider Monkey held stakes worth $83 million in QuantumScape Corporation (NYSE:QS), compared to 17 in the previous quarter worth $47 million. Number of Hedge Fund Holders: 20??? Beta Rating as of December 30: 2.78? Opendoor Technologies Inc. (NASDAQ:OPEN) operates a digital platform for residential real estate in the United States. On December 20, investment advisory Citi maintained a Neutral rating on Opendoor Technologies Inc. (NASDAQ:OPEN) stock and raised the price target to $4.5 from $2.2.? At the end of the third quarter of 2023, 20 hedge funds in the database of Insider Monkey held stakes worth $138 million in Opendoor Technologies Inc. (NASDAQ:OPEN), compared to 25 in the preceding quarter worth $333 million. Number of Hedge Fund Holders: 26 Beta Rating as of December 30: 2.56 Sunrun Inc. (NASDAQ:RUN) develops and installs residential solar energy systems. On December 19, investment advisory Piper Sandler upgraded Sunrun Inc. (NASDAQ:RUN) stock to Overweight from Neutral and raised the price target to $31 from $15.? Among the hedge funds being tracked by Insider Monkey, Bermuda-based investment firm Orbis Investment Management is a leading shareholder in Sunrun Inc. (NASDAQ:RUN) with 13.9 million shares worth more than $175 million.? Number of Hedge Fund Holders: 26?? Beta Rating as of December 30: 2.52?? MP Materials Corp. (NYSE:MP) owns and operates rare earth mining and processing facilities. On November 6, investment advisory Deutsche Bank maintained a Hold rating on MP Materials Corp. (NYSE:MP) stock and lowered the price target to $18 from $24.? At the end of the third quarter of 2023, 26 hedge funds in the database of Insider Monkey held stakes worth $200 million in MP Materials Corp. (NYSE:MP), compared to 27 in the previous quarter worth $264 million. Number of Hedge Fund Holders: 27??? Beta Rating as of December 30: 3.23? Coinbase Global, Inc. (NASDAQ:COIN) provides financial infrastructure and technology for the crypto economy. On December 22, investment advisory JPM Securities maintained an Outperform rating on Coinbase Global, Inc. (NASDAQ:COIN) stock and raised the price target to $200 from $107.? At the end of the third quarter of 2023, 27 hedge funds in the database of Insider Monkey held stakes worth $1.23 billion in Coinbase Global, Inc. (NASDAQ:COIN), the same as in the preceding quarter worth $1.28 billion.? Number of Hedge Fund Holders: 28? Beta Rating as of December 30: 2.40???? Herc Holdings Inc. (NYSE:HRI) operates as an equipment rental supplier. On October 25, Wells Fargo analyst Seth Weber maintained an Overweight rating on Herc Holdings Inc. (NYSE:HRI) stock and lowered the price target to $150 from $165. At the end of the third quarter of 2023, 28 hedge funds in the database of Insider Monkey held stakes worth $578 million in Herc Holdings Inc. (NYSE:HRI), compared to 32 in the previous quarter worth $598 million. Number of Hedge Fund Holders: 31? Beta Rating as of December 30: 2.65 Ovintiv Inc. (NYSE:OVV) markets oil and natural gas. On December 6, JPMorgan analyst Arun Jayaram upgraded Ovintiv Inc. (NYSE:OVV) stock to Overweight from Neutral and lowered the price target to $58 from $61. At the end of the third quarter of 2023, 31 hedge funds in the database of Insider Monkey held stakes worth $730 million in Ovintiv Inc. (NYSE:OVV), compared to 24 in the previous quarter worth $276 million. In its Q3 2023 investor letter, Patient Capital Management, an asset management firm, highlighted a few stocks and Ovintiv Inc. (NYSE:OVV) was one of them. Here is what the fund said: “Ovintiv Inc. (NYSE:OVV) reversed its trend from the first half of the year climbing 25.6% in the quarter as commodity prices caught a bid. The company is benefiting from increases in production due to improved well productivity across its portfolio combined with a lower level of maintenance capex. 40% of oil and 50% of gas exposure is hedge for the next twelve months providing insulation from fluctuations in commodity prices. Ovintiv continues to allocate 50% of post-dividend free cash flow (FCF) to debt paydown, and 50% to shareholder returns via either dividends or buybacks.” Number of Hedge Fund Holders: 31????? Beta Rating as of December 30: 2.14 Fluor Corporation (NYSE:FLR) provides construction and engineering services.On November 14, investment advisory Barclays maintained an Equal Weight rating on Fluor Corporation (NYSE:FLR) stock and raised the price target to $39 from $30. At the end of the third quarter of 2023, 31 hedge funds in the database of Insider Monkey held stakes worth $718 million in Fluor Corporation (NYSE:FLR), compared to 32 in the preceding quarter worth $518 million. Number of Hedge Fund Holders: 31??? Beta Rating as of December 30: 2.68 Palantir Technologies Inc. (NYSE:PLTR) builds and deploys software platforms for the intelligence community in the United States. On November 2, investment advisory Goldman Sachs maintained a Neutral rating on Palantir Technologies Inc. (NYSE:PLTR) stock and raised the price target to $12 from $11.? At the end of the third quarter of 2023, 31 hedge funds in the database of Insider Monkey held stakes worth $1 billion in Palantir Technologies Inc. (NYSE:PLTR), compared to 39 in the previous quarter worth $987 million. Number of Hedge Fund Holders: 41? Beta Rating as of December 30: 2.12 Cleveland-Cliffs Inc. (NYSE:CLF) operates as a steel producer. In late September, investment advisory B Riley maintained a Buy rating on Cleveland-Cliffs Inc. (NYSE:CLF) stock and lowered the price target to $25 from $26.? At the end of the third quarter of 2023, 41 hedge funds in the database of Insider Monkey held stakes worth $741 million in Cleveland-Cliffs Inc. (NYSE:CLF), compared to 37 in the preceding quarter worth $425 million.? In addition to Tesla, Inc. (NASDAQ:TSLA), Block, Inc. (NYSE:SQ), and Shopify Inc. (NYSE:SHOP), Cleveland-Cliffs Inc. (NYSE:CLF) is one of the most volatile stocks to buy now.? Click to continue reading and see 5 Most Volatile Stocks To Buy Now. Suggested Articles: 25 Best Countries For Foodies To Travel 15 Best Foreign Languages to Learn for a Child 15 Best Earthquake Insurance Companies Heading into 2024 Disclose. None. 16 Most Volatile Stocks To Buy Now is originally published on Insider Monkey.</t>
  </si>
  <si>
    <t>https://finance.yahoo.com/news/16-most-volatile-stocks-buy-141732618.html</t>
  </si>
  <si>
    <t>Rivian’s Make-or-Break Moment: Can the ‘New Tesla’ Deliver on 2024 Promises?</t>
  </si>
  <si>
    <t>A gross profit should raise the stock price, and make stock easier to sell. Tesla now sells at 5 times sales, Rivian at 2 times, because Tesla makes money at scale and Rivian does not. It’s going to be tight. Amazon (NASDAQ:AMZN) has only gotten 10,000 of the 100,000 delivery vans it ordered five years ago. That, and stock purchases from Amazon and Ford Motor (NYSE:F) (Ford has since sold out), put Rivian on the map. Exclusivity on the vans ended late last year, prompting a big order from AT&amp;T (NYSE:T). To get to 2025, Rivian must make money on the vans. The van’s design illustrates the hope I still have in the EV market. It’s built on the same skateboard platform as the R1T. As battery costs decline, this simple design will overpower complex ICE machines and change the world. Whether Rivian will be part of that world will be answered in 2024. If it is, you’re speculating near the lows. If the numbers let it commit to Georgia, then you buy with both hands. As of this writing, Dana Blankenhorn had a LONG position in AMZN. The opinions expressed in this article are those of the writer, subject to the InvestorPlace.com Publishing Guidelines.</t>
  </si>
  <si>
    <t>https://finance.yahoo.com/news/rivian-break-moment-tesla-deliver-103800586.html</t>
  </si>
  <si>
    <t>a sign how far Chinese smartphone makers have come in their endeavor to take on some of the nationâ€™s brightest automobile hopefuls. That was better than more established player Li Auto Inc. for a second month. Li Autoâ€™s February deliveries were 20,251. Li Auto is only just profitable</t>
  </si>
  <si>
    <t>A spate of bad news (namely, a poorly received quarterly earnings release) knocked Rivian Automotive (NASDAQ:RIVN) stock lower last month. This month the market reacted positively to two early March announcements. The news is temporarily boosting the stock, maintaining it at $10 to $12 per share. So, this means investors now can slowly buy in before the next rally, right? Not so fast. If you are of the view that RIVN has bottomed out, consider it best to think otherwise. Rivian’s low-teens price floor could prove temporary. From here, a move to single-digit prices may be what arrives next.</t>
  </si>
  <si>
    <t>How Rivian Can Not Only Survive but Thrive in 2024</t>
  </si>
  <si>
    <t>A storm has been brewing around the electric vehicle (EV) industry. The storm is a mix of high interest rates that make consumers hesitant to purchase vehicles, charging infrastructure challenges, a saturated high-price market for EVs, and a lack of affordable options. For Rivian (NASDAQ: RIVN) investors, the storm led to disappointing production guidance that would leave 2024 roughly flat compared to last year. However, that doesn't mean the company can't still thrive in 2024. Here's a look at some positive developments for the young EV maker. When Rivian unveiled its R2 crossover, as well as the surprise R3 and R3X, it also announced it would accelerate the production timeline of the R2 by bringing initial production into its original Illinois factory. The original plan was to produce the R2 at the Georgia plant, which has now been slightly delayed. But what investors might have missed is that not only is Rivian focusing more on its Illinois plant, the state is looking to double down on Rivian. Currently, Illinois is negotiating an incentive deal to help support the young EV automaker, and once the details are finalized, the incentive package will be announced to the public. This strategic adjustment is a huge deal for investors. Rivian needs to get its more affordable R2 vehicles on the road as soon as possible, and the move not only accelerates the timeline of R2 production to the first half of 2026, it saves the company roughly $2.3 billion. The $2.3 billion savings is huge when considering the company had $9.4 billion cash at the end of 2023, and a full-year operating loss of roughly $5.7 billion. Potential incentives from Illinois would simply be a cherry on top but shouldn't be ignored when you consider Georgia offered $1.5 billion in incentives for the plant Rivian still intends to build there. Illinois' incentive package would likely check in lower than Georgia's, but it could still be impactful. The move to bring R2 production to Illinois is really a no-brainer when you consider 2024 production is expected to be 57,000 vehicles and that Rivian expects the factory capacity to reach 215,000 vehicles per year. Now the company can use the extra capacity to improve scale and get the R2 on the streets sooner.</t>
  </si>
  <si>
    <t>https://finance.yahoo.com/news/rivian-not-only-survive-thrive-091300539.html</t>
  </si>
  <si>
    <t>Rivian Releases Q1 Production Figures and Sets Date for First Quarter 2024 Results</t>
  </si>
  <si>
    <t>About Rivian: Rivian (NASDAQ: RIVN) is an American automotive manufacturer that develops and builds category-defining electric vehicles and accessories. The company creates innovative and technologically advanced products that are designed to excel at work and play with the goal of accelerating the global transition to zero-emission transportation and energy. Rivian vehicles are built in the United States and are sold directly to consumer and commercial customers. The company provides a full suite of services that address the entire lifecycle of the vehicle and stay true to its mission to keep the world adventurous forever. Whether taking families on new adventures or electrifying fleets at scale, Rivian vehicles all share a common goal — preserving the natural world for generations to come.</t>
  </si>
  <si>
    <t>https://finance.yahoo.com/news/rivian-releases-q1-production-figures-123000310.html</t>
  </si>
  <si>
    <t>Again, that makes logical sense, but there are larger issues. Every part that changes on an assembly line brings with it the potential to upend the entire thing if the part doesn't actually work the way it should. Something as simple as a new bolt is useless if it doesn't fit the old hole. In other words, this plant shutdown is going to be all about execution. And it isn't just one thing that's changing. This is a major overhaul of the way Rivian builds its EVs. Early indications of whether it has succeeded will probably start to show up in the third quarter. But the real answer will be whether it lives up to its gross-profit goal for Q4.</t>
  </si>
  <si>
    <t>Fri, March 29, 2024 at 9:03 AM PDT</t>
  </si>
  <si>
    <t>13 Best Growth ETFs To Buy Now</t>
  </si>
  <si>
    <t>Alger Spectra Fund stated the following regarding Tesla, Inc. (NASDAQ:TSLA) in its fourth quarter 2023 investor letter: Tesla, Inc. (NASDAQ:TSLA) is an electric vehicle manufacturer with a significant technological lead in its large and rapidly growing addressable market. Tesla is a transportation company that is setting the pace for industry innovation, in our view. During the quarter, the company reported weaker-than-expected fiscal third quarter earnings, where gross margins were negatively impacted by factory downtime and ramping production volumes at new manufacturing plants. However, the company noted that they remain confident by the amount of data that Tesla's established and growing fleet of vehicles has gathered, which may bode well for the company's full self-driving capabilities.</t>
  </si>
  <si>
    <t>https://finance.yahoo.com/news/13-best-growth-etfs-buy-160359967.html</t>
  </si>
  <si>
    <t>All EVs are simple machines. A low-level platform holds the batteries that power it, the motor is just a rotor spinning inside an electromagnet.. The transmission is simple, supporting just 1-2 gears. All the moving parts of the EV rest at the platform level, so the top can be anything you want. (The platform is usually called a skateboard.) The R1T looks like a truck because people are accustomed to trucks. Change the body and it’s a Sports Utility Vehicle (SUV), the R1S. Change it again and it’s a delivery van, which may be more important. Rivian’s main task now is downsizing the platform. A smaller R2 platform will lead to cars costing just $45,000. Rivian believes the even-smaller R3 platform will deliver cars at $35,000. This is what most excited people at its recent press conference. The passenger car version of the R3 is a “crossover,” like my Toyota (NYSE:TM) Scion XB of blessed memory. Reviewers are excited. Rivian’s challenge is getting from the R1 to the R3. Despite a lot of hype, RIVN stock made fewer than 14,000 vehicles in the last quarter. The production target for 2024 is just 57,000. It’s a tiny fraction of the 387,000 Tesla made, a result that tanked the stock and overwhelmed demand.</t>
  </si>
  <si>
    <t>All of this pushed Tesla’s shares into the so-called technical oversold territory last week, signaling that the stock has fallen too far, too fast. If the delivery figures next week are significantly better than what analysts currently expect, a relief rally in the shares - however temporary — cannot be ruled out. The idea is that with so much negativity already built into the shares, there may not be much room left for more.
Also, as long-term Tesla bulls will be quick to note, the current weakness in EVs could prove to be just a blip for the company in the next few years, as adoption of these cars pick up globally amid strong political push. That helps to support the stock price as well.</t>
  </si>
  <si>
    <t>Almost a decade ago, Tesla held a bake-off of sorts in the US to determine where it would build a giant battery factory, pitting several states against one another before ultimately settling on a site in Nevada.
Now, Tesla’s bake-offs are global, which befits Tesla’s emergence as an automotive force to be reckoned with.
But given the challenges the company is having selling as many vehicles as its existing factories have the capability to make, don’t expect this cake to rise anytime soon.</t>
  </si>
  <si>
    <t>Three Growth Companies With High Insider Ownership And A Minimum 21% Earnings Growth</t>
  </si>
  <si>
    <t>Amid recent turbulence in the U.S. stock market, characterized by sharp declines and heightened inflation concerns, investors are navigating a challenging economic landscape. In such times, growth companies with high insider ownership can be particularly appealing, as significant insider stakes often signal confidence in the company's future prospects from those who know it best. Li Auto (NasdaqGS:LI) 35.2% Li Auto Inc. is a company based in the People's Republic of China, specializing in the electric vehicle market, with a market capitalization of approximately $27.88 billion. Operations: The company generates CN¥123.85 billion from its auto manufacturing segment. Insider Ownership: 35.2% Earnings Growth Forecast: 21.9% p.a. Li Auto, a player in the electric vehicle market, recently became profitable and is trading at 6.5% below its estimated fair value. The company's revenue and earnings are expected to grow by 21.9% annually, outpacing the US market forecasts of 8.2% for revenue and 14.1% for earnings growth respectively. Despite high volatility in share price and shareholder dilution over the past year, Li Auto's robust product launches like the Li L6 SUV indicate potential for sustained growth amidst aggressive market expansion strategies. Delve into the full analysis future growth report here for a deeper understanding of Li Auto. Upon reviewing our latest valuation report, Li Auto's share price might be too pessimistic. Navigate through the entire inventory of 205 Fast Growing Companies With High Insider Ownership here. Hold shares in these firms? Setup your portfolio in Simply Wall St to seamlessly track your investments and receive personalized updates on your portfolio's performance. Maximize your investment potential with Simply Wall St, the comprehensive app that offers global market insights for free.</t>
  </si>
  <si>
    <t>https://finance.yahoo.com/news/three-growth-companies-high-insider-065916930.html</t>
  </si>
  <si>
    <t xml:space="preserve">Among the potential changes Tesla could make is moving to a system where drivers are required to have good driving scores on their internal monitoring system to get access to Autopilot, Cummings said. And she said drivers shouldn’t be able to use it in areas it’s not designed for, like city streets. Michael Brooks, executive director of the Washington-based Center for Auto Safety, said he was “glad that Tesla appears to be putting additional restrictions” around where and when Autopilot can be enabled, as well as adding more warnings. </t>
  </si>
  <si>
    <t>Apple Home Devices, Car Veteran Exits for Top Rivian Product Role</t>
  </si>
  <si>
    <t>An Apple Inc. veteran who led work on home devices and helped start efforts to develop an electric vehicle is leaving for Rivian Automotive Inc., marking yet another senior departure for the iPhone maker.
DJ Novotney, a vice president of hardware engineering, informed colleagues Friday of his exit, according to people with knowledge of the matter. He will become senior vice president of vehicle programs at Rivian, the maker of electric SUVs and pickup trucks, and report to Chief Executive Officer RJ Scaringe, said the people, who asked not to be named discussing unannounced matters.
Novotney, who worked at Apple for nearly 25 years, was known as a senior lieutenant to many of the company’s top hardware engineering executives. He was instrumental in the development of several generations of the iPod and iPhone, and was tapped by former hardware chief Dan Riccio to help lead development of the iPad, the people said.
“Great products are what we do best and I have been so very lucky along the way to be part of so many amazing teams that developed everything from iPod, iPhone, iPad, Watch and so many more,” Novotney wrote in a memo to colleagues that was seen by Bloomberg. “Apple has been my life, but now is the time for me to move on and help bring to life a new set of products.”
Novotney also helped bring the Apple Watch to market, having been brought on to the project by Apple Chief Operating Officer Jeff Williams and former head designer Jony Ive. About a decade ago, Novotney was one of a few executives tapped to kick start Apple’s efforts to develop an electric vehicle — a project codenamed Titan.
Amid a re-organization of the car project following continued setbacks a few years ago, Novotney moved on to become a senior executive in charge of developing future home devices, including some in the robotics and artificial intelligence spaces. Apple has explored a HomePod with a display that can swivel via a robotic arm, Bloomberg News has reported.
Rivian sees the hire as a major coup. Novotney, who is starting at the company on Monday, will be one of about a dozen senior vice presidents. In his new role, he’ll lead product management for products and engineering, making him one of the company’s most critical executives.
Rivian’s Scaringe took the head of product role after the previous executive in charge of development, Nick Kalayjian stepped back, Bloomberg News reported in November. Kalayjian is leaving the carmaker this year and Novotney will take on many of his responsibilities.
Spokespeople for Apple and Rivian declined to comment. Novotney didn’t respond to a request for comment.
For Cupertino-based Apple, the move marks yet another exit in the senior ranks. Tang Tan, Apple’s vice president of product design for the iPhone and Apple Watch, is leaving the company next month for LoveFrom, Ive’s design firm, while hardware technologies leader Steve Hotelling exited late last year. Across 2022 and 2023, it lost a slew of other executives in hardware, operations and services.
Irvine, California-based Rivian has been seen as a leading contender among a handful of EV startups chasing market leader Tesla Inc. It makes two consumer models — battery-electric pickups and sport utility vehicles called R1T and R1S. The company also makes a battery-electric delivery van for Amazon.com Inc. and recently announced it had been freed from exclusivity to sell the last-mile product to others.</t>
  </si>
  <si>
    <t>https://www.bloomberg.com/news/articles/2024-01-28/apple-home-devices-car-veteran-exits-for-top-rivian-product-role</t>
  </si>
  <si>
    <t>The 2024 Kia EV9 Electric SUV Is Aimed Right at Rivian</t>
  </si>
  <si>
    <t>An Electric Workhorse
I wanted to use the EV9 as I would on a stereotypical LA day—drive to a meeting in Hollywood, have lunch in Los Feliz, visit the office in Century City, wind up the hills among the old Spanish houses of Whitley Heights. I also wanted to include highway driving in the Valley, where I could stop by a local plant nursery to put its 81.9 cubic feet of storage to the test.
The EV is nearly six feet tall and 17 feet long. Kia has declined to release its total body weight.Photographer: Hannah Elliott/Bloomberg
When I got inside, the vehicle registered 266 miles, or almost 88% of its total range, if I drove in Eco mode the whole way. By the end of the day, after six hours of toggling through Sport, Normal and Eco modes, I still had more than 200 miles available and felt none of the range anxiety that plagues me in just about every other EV. (Mileage ratings shown on EV screens are mere suggestions rather than rules—they deplete faster than actual road miles, though they can also gain mileage back via regenerative braking.)
The 379-horsepower motor and 516 pound-feet of torque stayed smooth and strong at 80mph-plus cruising speeds and dusted off everyone at stoplights, like every EV worth its salt these days. It can go from 0 to 60mph in five seconds flat, more than a second faster than a Cadillac Escalade. Not bad.
As with any SUV that is almost 17 feet long and six feet tall, the EV9 is not a study in nimble maneuvers and delicate cornering. Its brakes and steering react to human input like an appliance rather than something with a life of its own.
A monthly newsletter and access to special drinks events.
It’s a nightmare to park, even with the excellent rearview cameras helping mitigate the disaster of constricted areas. After one 15-point U-turn up at the historic lookout tower in Whitley Heights, I simply quit entering parking lots during lunch, choosing instead to leave the car down the road on a stretch of curb. If your driveway and garage are anything but expansive, this is not the vehicle for you.
The EV9 comes with second row power-adjustable seats with leg extensions, heating and ventilation. It has 81.9 cubic feet total of storage space, or 20.2 cubic feet if the third row seats are in use.Photographer: Hannah Elliott/Bloomberg
But thanks to its size, the EV9 can accomplish a lot. With a towing rating of 5,000 pounds, all-wheel drive and an onboard generator you can use as a power source in case of emergency, it felt like a vehicle I could count on. At that nursery in the Valley, I loaded 30 plants of not insubstantial size in the back, then drove to Home Depot and added more (plus three bags of soil, since it was on sale).
By the end of my test drive, I was dying to know how much the EV9 cost. No one would mistake it for a super high-end SUV, but it was good, really good. Surely it would be less than the $78,000 R1S.
Kia is staying mum on US MSRP for now, but in Korea, where the EV9 is already for sale, it’s 78.1 million won, or roughly $60,300. That means that while the EV9 will be the most expensive vehicle Kia makes—this is not your budget Kia anymore—it could still undercut the Rivian and presumably the upcoming Volvo EX90 and Cadillac Escalade EV seven-seaters, which are expected to run more than $80,000. (The Escalade will make its debut on Aug. 9, with deliveries starting next year; EX90 deliveries will begin in the second half of 2024, a Volvo spokesperson says.)
Which got me thinking: If you’re waiting for, say, the Volvo, Kia’s EV9 could be a stopgap until then. Who knows, once you’ve got it in your garage, it may never leave.</t>
  </si>
  <si>
    <t>https://www.bloomberg.com/news/articles/2023-06-28/2024-kia-ev9-electric-suv-review-a-tank-aimed-right-at-rivian</t>
  </si>
  <si>
    <t>And Deepwater Management's Gene Munster, calling it a "rough day" for Tesla, said the numbers are "probably more ugly" even than it seems. He said he expects Tesla negativity to continue to worsen, saying that other analysts will likely "throw in the towel" on Tesla. Still, Munster maintained his bullish outlook on the company long-term. "While EV's are in the dumpster, the pendulum will swing back in favor of the theme and Tesla because electrification and autonomy are the future and Tesla is the leader," he said. Shares of Tesla lifted slightly Wednesday afternoon to $168. The average price target for the stock, according to TipRanks, is $196.</t>
  </si>
  <si>
    <t>Is Li Auto Stock a Buy, Sell or Hold Right Now?</t>
  </si>
  <si>
    <t>As electric vehicles continue to permeate the market, it’s not a single-company game anymore. There are plenty of companies out there that aren’t named Tesla (NASDAQ:TSLA) that are poised to take market share and grow in line with broader sector-wide trends. One such company I’ve had on my radar for some time is Chinese EV maker Li Auto stock (NASDAQ:LI). Li Auto stock is one of roughly 500 EV companies in China, but consolidation has taken place as the clear leaders become established. Unlike the U.S., China saw significant adoption of electric vehicles, with over one-third of car sales being electric or hybrid in recent years. That number is only likely to grow, given the CCP’s stance on creating a green energy economy moving forward.</t>
  </si>
  <si>
    <t>https://finance.yahoo.com/news/li-auto-stock-buy-sell-100700394.html</t>
  </si>
  <si>
    <t>Li Auto Inc. December 2023 Delivery Update</t>
  </si>
  <si>
    <t>As of December 31, 2023, the Company had 467 retail stores in 140 cities, as well as 360 servicing centers and Li Auto-authorized body and paint shops operating in 209 cities.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</si>
  <si>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https://finance.yahoo.com/news/li-auto-inc-december-2023-020000306.html</t>
  </si>
  <si>
    <t>12 Best EV Stocks To Buy For 2024</t>
  </si>
  <si>
    <t>As of September 2023, 18 out of the 910 hedge funds profiled by Insider Monkey had invested in Lucid Group, Inc. (NASDAQ:LCID). Number of Hedge Fund Investors In Q3 2023: 18 NIO Inc. (NYSE:NIO) is one of the largest electric vehicle companies in China. Its third quarter financial results saw the firm grow its vehicle deliveries by 75% annually, lending credence to its stable position in China's EV industry. After sifting through 910 hedge funds for their third quarter of 2023 shareholdings, Insider Monkey discovered 18 NIO Inc. (NYSE:NIO) shareholders. Among these, the biggest hedge fund investor in our database is Jim Simons' Renaissance Technologies courtesy of its $37.9 million stake. Number of Hedge Fund Investors In Q3 2023: 21 Blue Bird Corporation (NASDAQ:BLBD) is an American company that is focusing on developing electric buses. It's a top rated stock, as the shares are rated Strong Buy on average and analysts have set an average share price target of $27.58. 21 out of the 910 hedge funds profiled by Insider Monkey were the firm's shareholders in Q3 2023. Blue Bird Corporation (NASDAQ:BLBD)'s largest investor among these is Michael Braner, Daniel Friedberg, and Anil Shrivastava's 325 Capital as it owns $25.2 million worth of shares.</t>
  </si>
  <si>
    <t>https://finance.yahoo.com/news/12-best-ev-stocks-buy-175110304.html</t>
  </si>
  <si>
    <t>As Rivian goes about retooling its plant, it shows how focused the company is on improving costs and profitability. In fact, Rivian was able to improve its gross profit per vehicle by roughly $81,000 from the fourth quarter of 2022 to the fourth quarter of 2023. But with the good news comes the bad, or at least potential risk. It's a risk that investors have to make a note of, and if something during the planned shutdown and retooling goes awry, it will leave the company with a bumpy near-term for production and deliveries. While there's nothing to suggest the retooling will go awry or face challenges, it's certainly something to listen in for during the next conference call.</t>
  </si>
  <si>
    <t>As Rivian's production slows down, it's been reducing the prices of its base R1T and R1S models to attract more customers in a sluggish EV market. All of those obstacles could make it difficult for the company to achieve its goal of generating a positive gross margin by the fourth quarter of 2024, which it plans to accomplish by reducing its raw material costs and ramping up the production of its in-house Enduro drive unit. In 2023, Rivian generated $4.43 billion in revenue by delivering 50,122 vehicles, and it slightly narrowed its operating loss from $6.86 billion to $5.74 billion. For 2024, analysts expect its revenue to rise 10% to $4.87 billion as it narrows its operating loss to $4.76 billion. Rivian ended 2023 with just $10.47 billion in total liquidity, which includes its cash, cash equivalents, short-term investments, and its revolving credit facility. However, it generated negative free cash flow (FCF) of $5.89 billion in 2023, and analysts expect it to post negative FCF of $4.36 billion in 2024. In other words, it could burn through half of its remaining liquidity this year as it struggles to produce more vehicles.</t>
  </si>
  <si>
    <t xml:space="preserve">At Bloomberg Pursuits, our mandate is to cover the world of luxury. Which typically does not include Kia.
With prices in the US that range from less than $17,000 for the Rio to $50,000 for the Sorento, and a production volume aimed at satiating the masses rather than the elite, the 79-year-old South Korean brand is not a luxury marque.
But Kia spokespeople have been telling me that the 2024 Kia EV9 SUV is just as good as the Land Rover hybrid SUVs and Rivian R1S electric SUV. That claim raised my eyebrows. So of course I wanted to test it out—and recently I became the first non-employee outside Seoul to do so.
The Kia EV9 is a 16.5-foot-long, seven-passenger, all-electric SUV. It offers many of the same comforts as an SUV from a brand like Land Rover, such as heated and massaging middle seats and 14 speakers of high-end Meridian-brand sound. But it lacks the overall polish of a more expensive offering, such as the electric Mercedes-Benz EQB, which is on sale now and offers an optional third row of seats. The EV9 has a driving range of 300 miles and can charge to 80% of that in around 25 minutes on a DC fast charger. Pricing has yet to be announced.
Bloomberg Hot Pursuit!: Tesla Cybertruck Test-Drive (Podcast)
After a day in Los Angeles doing my best to tax the battery, confuse the infotainment system and max out the storage space, I agree that Kia is onto something with its new electric SUV. While it lacks the image and status of an SUV from a luxury brand, like the upcoming Range Rover and Volvo EX90 EVs, the EV9 proved capable and well executed—and with deliveries scheduled to begin by the end of this year, it will beat them to market.
(If Rivian’s delayed electric R1S is anything like its R1T truck, Kia already has it beat. I’m still waiting on that R1S test drive, Rivian. Change my mind!)
The EV9 can charge from 10% to 80% in 25 minutes on a DC charger. It has a driving range of 300 miles.Photographer: Hannah Elliott/Bloomberg
</t>
  </si>
  <si>
    <t>3 Strong Buy EV Stocks to Add to Your Q2 Must-Watch List</t>
  </si>
  <si>
    <t>At the moment, Tesla (NASDAQ:TSLA) is technically oversold at double-bottom support dating back to May. It’s also just starting to pivot from over-extensions on RSI and MACD. And from its current price of $180.01, I’d like to see it retest $260 again near term. Helping, the company just said prices of its Model Y will increase by April 1 by $1,000–which should help improve its margins. Two, analysts at Morgan Stanley are out with a $320 price target. Three, according to the Italian newspaper–II Sold 24 Ore–officials at the Industry Ministry may be working with Tesla to produce EV trucks in the country. Recent earnings were nothing to write home about. Fourth quarter revenues were up just 3% to $25.2 billion. Adjusted EPS slipped to 71 cents a share. And both disappointed analysts. However, much of that negativity has been priced into the TSLA stock. Plus, Cathie Wood’s ARK funds bought about 116,408 shares of TSLA earlier this month.</t>
  </si>
  <si>
    <t>https://finance.yahoo.com/news/3-strong-buy-ev-stocks-184800246.html</t>
  </si>
  <si>
    <t>Tue, Apr 2, 2024, 6:04 AM PDT</t>
  </si>
  <si>
    <t>Tesla Vehicle Production &amp; Deliveries and Date for Financial Results &amp; Webcast for First Quarter 2024</t>
  </si>
  <si>
    <t>https://finance.yahoo.com/news/tesla-vehicle-production-deliveries-date-130400030.html</t>
  </si>
  <si>
    <t>Automotive News Europe recently reported that sales of plug-in hybrids are growing faster than those of battery-electric vehicles. The European Automobile Manufacturers Association (ACEA) said sales of plug-in hybrids rose 12% to 72,376 units across the industry in February, compared with a year ago, while sales of battery-electric vehicles rose by 10.3% over the same period. The changing EV demand trends have caught the eyes of analysts, who are overhauling their price targets. Pool/Getty Images Tesla (TSLA) , one of the world's biggest EV makers, reduced its car production at its plant in China on Friday, according to a Bloomberg News report, as the company grapples with slow demand and strong competition in the market. Earlier this month, Telsa told employees at its Shanghai factory to lower the output of both the Model Y sport utility vehicle and Model 3 sedan — the two types it makes in China — by working five days a week instead of the usual 6-1/2 days, Bloomberg said, citing people familiar with the matter.</t>
  </si>
  <si>
    <t>Baillie Gifford Bolsters Stake in NIO Inc</t>
  </si>
  <si>
    <t>Baillie Gifford (Trades, Portfolio), the renowned investment management firm, has recently increased its investment in NIO Inc, a premium electric vehicle maker. On December 1, 2023, the firm added 19,914 shares to its holdings at a trade price of $7.15 per share. This transaction has brought Baillie Gifford (Trades, Portfolio)'s total share count in NIO Inc to 114,924,231, representing a 0.75% impact on the portfolio and a 5.97% ownership of the company's stock. With over a century of experience, Baillie Gifford (Trades, Portfolio) has established itself as a leading investment management partnership, prioritizing the interests of its clients. The firm is known for its commitment to professional excellence and managing funds for some of the world's largest professional investors. Baillie Gifford (Trades, Portfolio)'s investment philosophy is centered on long-term, bottom-up investing, focusing on companies with the potential for sustainable, above-average growth. The firm's top holdings include giants like Amazon.com Inc (NASDAQ:AMZN) and NVIDIA Corp (NASDAQ:NVDA), with a strong inclination towards the Technology and Consumer Cyclical sectors. NIO Inc, headquartered in China, has been a significant player in the electric vehicle industry since its IPO on September 12, 2018. The company targets the premium segment, offering a range of electric SUVs and sedans, and is known for its innovations in battery swapping and autonomous driving technologies. Despite a challenging market, NIO sold over 122,000 EVs in 2022, capturing approximately 2% of China's passenger new energy vehicle market. The recent acquisition of NIO Inc shares by Baillie Gifford (Trades, Portfolio) is a strategic move that underscores the firm's confidence in the electric vehicle maker's growth potential. NIO Inc now holds a significant position in Baillie Gifford (Trades, Portfolio)'s portfolio, reflecting the firm's belief in the long-term prospects of the EV industry and NIO's role within it. NIO Inc's stock has experienced volatility since its IPO, with a year-to-date price change ratio of -27.08%. The stock is currently priced at $6.14, which is a 14.13% decrease since the transaction date. Despite this, the stock has seen a 2.33% increase since its IPO. GuruFocus valuation metrics suggest caution, labeling the stock as a possible value trap, with a GF Value of $24.86 and a price to GF Value ratio of 0.25. Baillie Gifford (Trades, Portfolio)'s portfolio is heavily weighted in the Technology and Consumer Cyclical sectors, with top investments in industry leaders. NIO Inc's position within the firm's portfolio is a testament to Baillie Gifford (Trades, Portfolio)'s confidence in the growth potential of the electric vehicle sector. NIO Inc's financial health presents a mixed picture. The company's Financial Strength is rated at 5/10, with a Piotroski F-Score of 2, indicating some financial stability concerns. The Altman Z score of 0.58 and a cash to debt ratio of 1.21 further reflect the company's financial position. Market sentiment indicators such as the RSI and Momentum Index suggest that the stock is currently not in an overbought territory. Within the Vehicles &amp; Parts industry, NIO Inc plays a crucial role as a premium electric vehicle manufacturer. When compared to its industry peers, NIO's performance is influenced by its innovative approach and market share in the growing EV segment. However, the company's growth and profitability ranks indicate that it faces challenges in these areas. Baillie Gifford (Trades, Portfolio)'s recent transaction in NIO Inc shares reflects a strategic investment decision based on the firm's long-term growth expectations for the electric vehicle industry. While the current market performance of NIO Inc shows some volatility, Baillie Gifford (Trades, Portfolio)'s increased stake may be indicative of a belief in the company's future potential. This move could influence other investors' perceptions of NIO Inc and contribute to the stock's future trajectory. Warning! GuruFocus has detected 3 Warning Signs with NIO. This article, generated by GuruFocus, is designed to provide general insights and is not tailored financial advice. Our commentary is rooted in historical data and analyst projections, utilizing an impartial methodology, and is not intended to serve as specific investment guidance. It does not formulate a recommendation to purchase or divest any stock and does not consider individual investment objectives or financial circumstances. Our objective is to deliver long-term, fundamental data-driven analysis. Be aware that our analysis might not incorporate the most recent, price-sensitive company announcements or qualitative information. GuruFocus holds no position in the stocks mentioned herein.</t>
  </si>
  <si>
    <t>https://finance.yahoo.com/news/baillie-gifford-bolsters-stake-nio-160243713.html</t>
  </si>
  <si>
    <t>VC Firm Eclipse Lures Another Rivian Alum in Push to Modernize US Industry</t>
  </si>
  <si>
    <t>Behl began working at Rivian in 2016, while the EV maker was a fledgling startup in stealth mode, and left last September. In that time, he helped Rivian launch two consumer EVs and a van for Amazon.com Inc., its biggest investor. He also helped the EV maker navigate an awkward walk-back on raising prices in 2022 for existing reservation holders. Behl is a close acquaintance of Rivian Chief Executive Officer RJ Scaringe.
One of the big lessons he learned from Rivian is that founders need to ask the question, “why does the world need another company in that segment?”
“Even as you get money, it is important to detail that focus. Most startups don’t fail because of starvation, it is because of indigestion,” Behl said in the interview.
One of Eclipse’s existing partners is Charly Mwangi, a former manufacturing executive at Rivian and Tesla Inc. Mwangi helps lead the VC firm’s pursuit of startups in their earliest stages.
The firm also employs other alumni of Tesla: Greg Reichow spent five years at Elon Musk’s company from 2011 until 2016, as vice president of production.</t>
  </si>
  <si>
    <t>https://www.bloomberg.com/news/articles/2024-03-01/ex-rivian-exec-jiten-behl-joins-venture-capital-firm-eclipse</t>
  </si>
  <si>
    <t>China's Li Auto pins hopes on first all-electric model</t>
  </si>
  <si>
    <t>BEIJING (Reuters) - Li Auto officially launched on Friday its first pure electric model MEGA multi-purpose vehicle (MPV), which founder and CEO Li Xiang expects to become the Chinese electric vehicle startup's top seller among cars priced above half a million yuan.
 The company also unveiled some higher-priced new versions in its existing L series, despite a protracted price war in the sector, and announced plans to invest at least 6 billion yuan ($833.6 million) in the coming years to build more than 5,000 directly operated 5C charging stations.
 The new family flagship MEGA Max, touted by Li as the fastest-charging mass-produced car, goes for 559,800 yuan, and deliveries will start on March 11.
 The MEGA, dubbed by company as the "highway bullet train" due to its streamlined bullet-style shape, can travel 500 kilometres (311 miles) on a 12-minute charge.
 The EV startup also took the wraps off new versions of its L series of hybrid SUVs - the L7, L8 and L9. It hiked prices for a new version of the L7 Pro by 2.9% and the new L8 Pro by 2.8%.
 By comparison, U.S. EV giant Tesla and local heavyweight BYD have both delved deeper into a protracted price war.
 The official launch of Li Auto's first all-electric model, first unveiled at the Guangzhou auto show in November, came after the nine-year-old automaker beat fourth quarter earnings estimates on Monday as it posted its first year of profitability in 2023.
 The company expected first quarter deliveries to range between 100,000 and 103,000 vehicles, a 90.2-95.9% rise from a year earlier but down 21.9-24.1% from the previous quarter.
 At Friday's event, founder Li also said that "our goal is to, within three years, enable all staffers at Li Auto factories to get paid at same levels as that in developed industrial nations such as Japan and Germany."
 The company's frontline workers at its Beijing and Changzhou factories, including ex-servicemen and fresh graduates, are paid 30% higher than the local factory sector average, according to Li.</t>
  </si>
  <si>
    <t>https://finance.yahoo.com/news/chinas-li-auto-pins-hopes-095145748.html</t>
  </si>
  <si>
    <t>Fri, Mar 29, 2024, 7:51 AM PDT</t>
  </si>
  <si>
    <t>UPDATE 1-With China EV launch, Xiaomi's 'Thor' takes on Elon Musk</t>
  </si>
  <si>
    <t>BEIJING BACKING The SU7 - short for Speed Ultra 7 - enters a crowded China EV market with an attention-grabbing price tag, under $30,000 for the base model, cheaper than Tesla's Model 3 in China. Xiaomi built a Beijing factory capable of producing 200,000 cars annually before it had regulatory approval to start manufacturing in China. State-owned automaker BAIC Group disclosed in November it would make the cars for Xiaomi - at the same Xiaomi plant. Xiaomi, which plans to sell the SU7 only in China for now, did not immediately respond to a request for comment. Lei said without the support of the Beijing authorities, it would have been "impossible" to complete the car in three years, according to a transcript posted by auto blogger Chang Yan, who was among a group of Chinese reporters invited to interview Lei on Thursday.</t>
  </si>
  <si>
    <t>https://finance.yahoo.com/news/1-china-ev-launch-xiaomis-145112068.html</t>
  </si>
  <si>
    <t>China’s Li Auto Launches Electrified SUV to Rival Tesla Model Y</t>
  </si>
  <si>
    <t>Beijing-based Li Auto Inc. unveiled an extended-range electrified sport utility vehicle it wants to rival cars like Tesla Inc.’s Model Y. The L7, introduced during an online event Wednesday, has a starting price of 319,800 yuan ($47,100) and a maximum driving range of 1,315 kilometers (817 miles). The five-seater can cover about 210 kilometers purely electric but also has a four-cylinder gasoline engine to provide additional power for greater range. “The L7 will redefine a family five-seater SUV and bring an entirely new journey for three-people families,” Li Auto’s Founder and Chief Executive Officer Li Xiang said, adding that deliveries are expected to start as soon as March 1st. The L7 is Li Auto’s fourth so-called new-energy vehicle, a classification that includes fully electric cars and plug-in hybrids. The other three are six-seaters. Following Apple Inc., Li Auto named the three variants under its latest model as L7 Air, L7 Pro, and L7 Max, which are equipped with different sensors, storage, intelligent driving hardwares, and so on. In terms of pricing and design, the L7 is being positioned to take on models including the Audi Q5, Mercedes-Benz GLC and BMW X3, as well as Tesla’s Model Y. Many potential buyers have owned Model 3 or Model Y cars, preliminary pre-orders show, Li said in a post on his Weibo social media account in January. Still, Tesla’s recent price cuts on its Chinese-made vehicles have brought the starting cost of the Model Y down far lower than the L7, to 259,900 yuan. Tesla isn’t alone in slashing prices on its cars as the EV market grows increasingly competitive. Chinese brands including Xpeng Inc. and Huawei Technologies Co.-backed Aito have also reduced theirs in recent months. Li Auto cut prices on some of its early models to clear inventory and avoid competing against its own newly-launched models. Even with Covid disruptions and an economic slowdown, retail sales of NEVs almost doubled to 5.67 million in China last year, according to Passenger Car Association data. Li Auto delivered 133,246 vehicles, an increase of 47% from 2021, helped by the addition of its L9 and L8 SUVs. The company’s first SUV model is the Li One. In the meantime, rather than solely relying on battery giant and Tesla supplier Contemporary Amperex Technology Co., Li Auto will work with local battery manufacturer Sunwoda Electronic Co. and Svolt Energy Technology Co. Ltd. on self-developed battery packs, which will be installed in the basic Air versions of L7 and L8, the CEO said. Li Auto, founded in 2015, may have to wait until 2024 to record its first annual operating profit, according to Bloomberg Intelligence, a year later than consensus estimates.</t>
  </si>
  <si>
    <t>https://www.bloomberg.com/news/articles/2023-02-08/china-s-li-auto-launches-electrified-suv-to-rival-tesla-model-y</t>
  </si>
  <si>
    <t>Li Auto Inc. Files Its Annual Report on Form 20-F</t>
  </si>
  <si>
    <t>BEIJING, April 12, 2024 (GLOBE NEWSWIRE) -- Li Auto Inc. ("Li Auto" or the "Company") (Nasdaq: LI; HKEX: 2015), a leader in China's new energy vehicle market, today announced that it filed its annual report on Form 20-F for the fiscal year ended December 31, 2023 with the Securities and Exchange Commission on April 12, 2024. The annual report can be accessed on the Company's investor relations website at https://ir.lixiang.com. The Company will provide a hard copy of its annual report containing the audited consolidated financial statements, free of charge, to its shareholders and ADS holders upon request. Requests should be directed to the Company's Investor Relations Department at ir@lixiang.com.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</si>
  <si>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https://finance.yahoo.com/news/li-auto-inc-files-annual-110000574.html</t>
  </si>
  <si>
    <t xml:space="preserve">BEIJING, April 12, 2024 (GLOBE NEWSWIRE) -- Li Auto Inc. (â€œLi Autoâ€ or the â€œCompanyâ€) (Nasdaq: LI; HKEX: 2015), a leader in Chinaâ€™s new energy vehicle market, today announced that it filed its annual report on Form 20-F for the fiscal year ended December 31, 2023 with the Securities and Exchange Commission on April 12, 2024. The annual report can be accessed on the Companyâ€™s investor relations website at https://ir.lixiang.com. The Company will provide a hard copy of its annual report containing the audited consolidated financial statements, free of charge, to its shareholders and ADS holders upon request. Requests should be directed to the Companyâ€™s Investor Relations Department at ir@lixiang.com. About Li Auto Inc. 
Li Auto Inc. is a leader in Chinaâ€™s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 
</t>
  </si>
  <si>
    <t>Li Auto Inc. Releases 2023 Environmental, Social and Governance Report</t>
  </si>
  <si>
    <t>BEIJING, China, April 12, 2024 (GLOBE NEWSWIRE) -- Li Auto Inc. (“Li Auto” or the “Company”) (Nasdaq: LI; HKEX: 2015), a leader in China’s new energy vehicle market, today released its 2023 Environmental, Social and Governance (ESG) report. The report highlights the Company’s dedication and progress in 2023 toward its long-term ESG objectives, which stand as core components of the Company’s corporate vision and mission. Li Auto seamlessly integrates sustainability into its corporate strategies and operations, adopting a holistic approach to ESG. The approach includes driving sustainable development initiatives across five critical areas: operational compliance and corporate governance, innovation and product excellence, employee well-being, initiatives for carbon reduction, and community engagement. Li Auto is committed to making measurable advancements in its pursuit for a better, more sustainable future through its ESG initiatives.</t>
  </si>
  <si>
    <t>https://finance.yahoo.com/news/li-auto-inc-releases-2023-090000379.html</t>
  </si>
  <si>
    <t>BEIJING, China, April 12, 2024 (GLOBE NEWSWIRE) -- Li Auto Inc. ("Li Auto" or the "Company") (Nasdaq: LI; HKEX: 2015), a leader in China's new energy vehicle market, today released its 2023 Environmental, Social and Governance (ESG) report. The report highlights the Company's dedication and progress in 2023 toward its long-term ESG objectives, which stand as core components of the Company's corporate vision and mission. Li Auto seamlessly integrates sustainability into its corporate strategies and operations, adopting a holistic approach to ESG. The approach includes driving sustainable development initiatives across five critical areas: operational compliance and corporate governance, innovation and product excellence, employee well-being, initiatives for carbon reduction, and community engagement. Li Auto is committed to making measurable advancements in its pursuit for a better, more sustainable future through its ESG initiatives. For more information on the Company's ESG initiatives and to access the complete ESG report in simplified Chinese, traditional Chinese, and English, please visit the ESG section of the Company's investor relations website at https://ir.lixiang.com/esg.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</si>
  <si>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Li Auto Inc. Launches Li L6, A Five-Seat Premium Family SUV</t>
  </si>
  <si>
    <t>BEIJING, China, April 18, 2024 (GLOBE NEWSWIRE) -- Li Auto Inc. (“Li Auto” or the “Company”) (Nasdaq: LI; HKEX: 2015), a leader in China’s new energy vehicle market, today launched Li L6, a five-seat premium family SUV. Li L6 will offer Pro and Max trims at retail prices of RMB249,800 and RMB279,800, respectively, and will commence deliveries in April 2024. Below is an overview of Li L6. For more details about Li L6, please visit Li Auto’s official website. Li L6 is a premium large SUV that offers spacious interior and excellent configurations, with a length of 4,925 millimeters, width of 1,960 millimeters, height of 1,735 millimeters, and wheelbase of 2,920 millimeters. Its standard first-row seats come with a rich array of features, including ventilation, heating, and seat massage with ten acupressure points. The driver enjoys complete control with an adjustable electric steering wheel equipped with heating and grip sensors. Li L6 offers second-row passengers spacious and comfortable ride experience with a maximum of 1,135 millimeters of legroom and 968 millimeters of headroom and configurable features including electric seat adjustment controls, heating for all three seats, and ventilation for two seats, independent air conditioning, a panoramic sunroof with electric sunshade, and a compressor-based refrigerator (standard on Li L6 Max only). Additionally, the trunk of Li L6 is over one meter in depth and features one-click electric folding and reset of the rear seats, providing users with ample and flexible storage space.</t>
  </si>
  <si>
    <t>https://finance.yahoo.com/news/li-auto-inc-launches-li-132000218.html</t>
  </si>
  <si>
    <t xml:space="preserve">BEIJING, China, April 18, 2024 (GLOBE NEWSWIRE) -- Li Auto Inc. (â€œLi Autoâ€ or the â€œCompanyâ€) (Nasdaq: LI; HKEX: 2015), a leader in Chinaâ€™s new energy vehicle market, today launched Li L6, a five-seat premium family SUV. Li L6 will offer Pro and Max trims at retail prices of RMB249,800 and RMB279,800, respectively, and will commence deliveries in April 2024. Below is an overview of Li L6. For more details about Li L6, please visit Li Autoâ€™s official website. Li L6 is a premium large SUV that offers spacious interior and excellent configurations, with a length of 4,925 millimeters, width of 1,960 millimeters, height of 1,735 millimeters, and wheelbase of 2,920 millimeters. Its standard first-row seats come with a rich array of features, including ventilation, heating, and seat massage with ten acupressure points. The driver enjoys complete control with an adjustable electric steering wheel equipped with heating and grip sensors. Li L6 offers second-row passengers spacious and comfortable ride experience with a maximum of 1,135 millimeters of legroom and 968 millimeters of headroom and configurable features including electric seat adjustment controls, heating for all three seats, and ventilation for two seats, independent air conditioning, a panoramic sunroof with electric sunshade, and a compressor-based refrigerator (standard on Li L6 Max only). Additionally, the trunk of Li L6 is over one meter in depth and features one-click electric folding and reset of the rear seats, providing users with ample and flexible storage space. 
Li L6 excels in both performance and safety. Employing the Companyâ€™s range extension system built with the latest generation of lithium iron phosphate battery, Li L6 can support a CLTC range of 1,390 kilometers and a CLTC range of 212 kilometers under EV mode. Equipped with a dual-motor, intelligent, all-wheel drive system in its standard configuration, Li L6 delivers a maximum power of 300 kilowatts allowing the vehicle to accelerate from 0 to 100 kilometers per hour in 5.4 seconds. Its double-wishbone front suspension and five-link rear suspension, working in tandem with a continuous damping control (CDC) system, provide outstanding handling stability and driving comfort. Furthermore, Li L6 is equipped with nine airbags in its standard configuration and has undergone thorough rigorous testing under comprehensive collision scenarios. Combined with its ever-improving AEB active safety system, Li L6 offers robust safety for families on the road. 
Li L6 offers outstanding smart space and autonomous driving experience. In terms of smart space, both trims come standard with four-screen interaction system powered by the Qualcomm Snapdragon 8295P chip that provides a smooth infotainment user experience. Equipped with Mind GPT, Li Xiang Tong Xue serves as an excellent driving assistant that well understands user needs. In terms of autonomous driving, Li L6 Pro comes standard with Li AD Pro, powered by a Horizon Robotics Journey 5 chip, providing 128 TOPS of computing power, while Li L6 Max comes standard with Li AD Max, powered by dual Orin-X chips, offering 508 TOPS of computing power. Along with the delivery of Li L6, Li AD Pro will be upgraded to Li AD Pro 3.0 and transition to a large model based BEV architecture. Li AD Max 3.0 will be incrementally updated with enhanced advanced autonomous driving capabilities, including the gradual expansion of city NOA coverage to all available roads nationwide. Additionally, the active safety system will also be comprehensively reinforced. The evolution of the Companyâ€™s autonomous driving technologies will focus on delivering core user value. 
About Li Auto Inc. Li Auto Inc. is a leader in Chinaâ€™s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 
</t>
  </si>
  <si>
    <t>Tue, Apr 23, 2024, 2:30 AM PDT</t>
  </si>
  <si>
    <t>Li Auto Inc. to Hold Annual General Meeting on May 31, 2024</t>
  </si>
  <si>
    <t>BEIJING, China, April 23, 2024 (GLOBE NEWSWIRE) -- Li Auto Inc. (“Li Auto” or the “Company”) (Nasdaq: LI; HKEX: 2015), a leader in China’s new energy vehicle market, today announced that it will hold an annual general meeting of the Company’s shareholders (the “AGM”) at 10:00 a.m. Beijing time on May 31, 2024 at 9/F, Office Tower C1, Oriental Plaza, 1 East Changan Avenue, Dongcheng District, Beijing, China for the purposes of considering and, if thought fit, passing with or without amendments each of the proposed resolutions as set forth in the notice of the AGM (the “AGM Notice”). The AGM Notice, a circular in relation to the AGM, and the form of proxy for the AGM are available on the Company’s website at https://ir.lixiang.com. The board of directors of the Company fully supports the proposed resolutions and recommends that shareholders and holders of American depositary shares (“ADSs”) vote in favor of the proposed resolutions. Holders of record of ordinary shares of the Company at the close of business on April 26, 2024, Hong Kong time, are entitled to notice of, to attend and vote at, the AGM or any adjournment or postponement thereof. Holders of record of ADSs as of the close of business on April 26, 2024, New York time, who wish to exercise their voting rights for the underlying Class A ordinary shares must give voting instructions to Deutsche Bank Trust Company Americas, the depositary of the ADSs.</t>
  </si>
  <si>
    <t>https://finance.yahoo.com/news/li-auto-inc-hold-annual-093000034.html</t>
  </si>
  <si>
    <t>Li Auto Inc. April 2024 Delivery Update</t>
  </si>
  <si>
    <t>BEIJING, China, May 01, 2024 (GLOBE NEWSWIRE) -- Li Auto Inc. ("Li Auto" or the "Company") (Nasdaq: LI; HKEX: 2015), a leader in China's new energy vehicle market, today announced that the Company delivered 25,787 vehicles in April 2024, up 0.4% year over year. The cumulative deliveries of Li Auto vehicles reached 739,551 as of the end of April 2024. "Li L6, our first model priced under RMB300,000, has garnered widespread popularity among young families following its April debut. We will commence large-scale deliveries in May," commented Xiang Li, chairman and chief executive officer of Li Auto. "During the May Day holiday period, we will provide Li Auto users with complimentary charging services and cover the electricity costs at all our super charging stations. Also in May, we will roll out OTA version 5.2, significantly enhancing Li AD Pro and Li AD Max systems with more advanced and safer autonomous driving, automated parking, and active safety features, among others. Additionally, following this upgrade, users will be able to control their vehicles through Siri, enjoying a more convenient and faster voice control experience. With gratitude for the support from nearly 740,000 users, we remain committed to focusing on user value and consistently honing our products and services to create happiness for families." As of April 30, 2024, the Company had 481 retail stores in 144 cities, as well as 361 servicing centers and Li Auto-authorized body and paint shops operating in 210 cities. 386 super charging stations have commenced operation across the country, equipped with 1,678 charging stalls.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</si>
  <si>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https://finance.yahoo.com/news/li-auto-inc-april-2024-030000106.html</t>
  </si>
  <si>
    <t>Li Auto Inc. Announces Put Right Notification for 0.25% Convertible Senior Notes due 2028</t>
  </si>
  <si>
    <t xml:space="preserve">BEIJING, March 27, 2024 (GLOBE NEWSWIRE) -- Li Auto Inc. (the â€œCompanyâ€) (Nasdaq: LI; HKEX: 2015), a leader in Chinaâ€™s new energy vehicle market, today announced that it is notifying holders of its 0.25% Convertible Senior Notes due 2028 (CUSIP No. 50202M AB8) (the â€œNotesâ€) that pursuant to the Indenture dated as of April 12, 2021 (the â€œIndentureâ€) relating to the Notes by and between the Company and Deutsche Bank Trust Company Americas, as trustee and paying agent, each holder has the right, at the option of such holder, to require the Company to purchase all of such holderâ€™s Notes or any portion of the principal thereof that is equal to US$1,000 principal amount (or an integral multiple thereof) for cash on May 1, 2024 (the â€œPut Rightâ€). The Put Right expires at 5:00 p.m., New York City time, on Monday, April 29, 2024. As required by rules of the United States Securities and Exchange Commission (the â€œSECâ€), the Company will file a Tender Offer Statement on Schedule TO today. In addition, documents specifying the terms, conditions, and procedures for exercising the Put Right will be available through the Depository Trust Company and the paying agent, which is Deutsche Bank Trust Company Americas. None of the Company, its board of directors, or its executive management has made or is making any representation or recommendation to any holder as to whether to exercise or refrain from exercising the Put Right. 
The Put Right entitles each holder of the Notes to require the Company to repurchase all or a portion of such holderâ€™s Notes in principal amounts equal to US$1,000 or an integral multiple thereof. The repurchase price for such Notes will be equal to 100% of the principal amount of the Notes to be repurchased, plus accrued and unpaid interest, if any, to, but excluding, May 1, 2024, which is the date specified for repurchase in the Indenture (the â€œ2024 Repurchase Dateâ€), subject to the terms and conditions of the Indenture and the Notes. The 2024 Repurchase Date is an interest payment date under the terms of the Indenture and the Notes. Accordingly, on May 1, 2024, being the interest payment date, the Company will pay accrued and unpaid interest on all of the Notes through April 30, 2024, to all holders who were holders of record as of 5:00 p.m., New York City time, on Monday, April 15, 2024, regardless of whether the Put Right is exercised with respect to such Notes. On the 2024 Repurchase Date, there will be no accrued and unpaid interest on the Notes. As of March 26, 2024, there was US$862,500,000 in aggregate principal amount of the Notes outstanding. If all outstanding Notes are surrendered for repurchase through exercise of the Put Right, the aggregate cash purchase price will be US$862,500,000. 
The opportunity for holders of the Notes to exercise the Put Right commences today, March 27, 2024, and will terminate at 5:00 p.m., New York City time, on Monday, April 29, 2024. In order to exercise the Put Right, a holder must follow the transmittal procedures set forth in the Companyâ€™s Put Right Notice to holders (the â€œPut Right Noticeâ€), which is available through the Depository Trust Company and Deutsche Bank Trust Company Americas. Holders may withdraw any previously tendered Notes pursuant to the terms of the Put Right at any time prior to 5:00 p.m., New York City time, on Monday, April 29, 2024, which is the second business day immediately preceding the 2024 Repurchase Date, or as otherwise provided by applicable law. This press release is for information only and is not an offer to purchase, a solicitation of an offer to purchase, or a solicitation of an offer to sell the Notes or any other securities of the Company. The offer to purchase the Notes will be only pursuant to, and the Notes may be tendered only in accordance with, the Companyâ€™s Put Right Notice dated March 27, 2024 and related documents. Holders of Notes may request the Companyâ€™s Put Right Notice from the paying agent, Deutsche Bank Trust Company Americas. 
</t>
  </si>
  <si>
    <t>https://finance.yahoo.com/news/li-auto-inc-announces-put-123000799.html</t>
  </si>
  <si>
    <t>Tue, Apr 23, 2024, 5:20 PM PDT</t>
  </si>
  <si>
    <t>Tesla could start selling Optimus robots by the end of next year, Musk says</t>
  </si>
  <si>
    <t>Billionaire Musk has said before that robot sales could become a larger part of the Tesla business than other segments, including car manufacturing. "I think Tesla is best positioned of any humanoid robot maker to be able to reach volume production with efficient inference on the robot itself," Musk said on the Tuesday call, referring to the artificial intelligence abilities. Musk has a history of failing to fulfill bold promises to Wall Street. In 2019, he told investors that Tesla would be operating a network of "robotaxi" autonomous cars by 2020. Tesla put out the first generation of its Optimus robot, dubbed Bumblebee, in September 2022. This year, the company posted a video of a second generation of the bipedal robot folding a T-shirt at the firm's facility.</t>
  </si>
  <si>
    <t>https://finance.yahoo.com/news/tesla-could-start-selling-optimus-002059264.html</t>
  </si>
  <si>
    <t>But even then, the near-term concerns about Tesla and its core EV business will continue to haunt investors, until there is a clear sense of the trajectory of EV sales this year and the next.
“The big focus for investors on Tesla right now is going to be delivery volume and gross margin - the direction of the stock will be based off of these numbers relative to whisper expectations,” said David Wagner, portfolio manager at Aptus Capital Advisors.</t>
  </si>
  <si>
    <t>But interest rates aren't Tesla's only problem. The company is also experiencing a lull in its product cycle. "We are between two major growth waves," said Tesla Chief Financial Officer Vaibhave Taneja in the company's fourth-quarter earnings call. The first wave, he explained, was the growth driven by the global rollout of Model 3 and Y. The next wave, Tesla management predicts, will be driven by a higher volume, lower-cost vehicle.</t>
  </si>
  <si>
    <t>Optimism Over Tesla's Chargers Is Just Hype, Lucid CEO Says</t>
  </si>
  <si>
    <t>But it will have to be on the right terms, he said, and he had some choice words for manufacturers that have boarded the Tesla charging bandwagon before its connector has been standardized.
“If you’ve got the most advanced technology in the world, you’re a bit reluctant to risk that,” Rawlinson said, referring to Lucid. “If you haven’t got the most advanced technology in the world, you’re not really incentivized to tread that warily.”</t>
  </si>
  <si>
    <t>https://www.bloomberg.com/news/articles/2023-06-30/tesla-electric-car-charging-hype-questioned-by-lucid-ceo-rawlinson-tsla-lcid</t>
  </si>
  <si>
    <t>But Musk’s company has an edge over longtime automakers in adapting to novel, potentially cheaper manufacturing techniques. Tesla’s factories are newer than most, and some aren’t even under construction yet, so it can more easily and cheaply tailor its facilities to run on cutting-edge manufacturing methods.
That doesn’t mean it’s easy. The company has warned investors that it’s “between two major growth waves” as demand for the Model 3 and Y — both of which have been out for years — tops out. Tesla delivered 1.8 million cars last year, but aims to deliver 20 million cars by 2030. To do that, it will need much cheaper cars.</t>
  </si>
  <si>
    <t>By Akash Sriram (Reuters) - Tesla's humanoid robot is still in the lab, but it may be ready to sell as soon as the end of next year, chief executive Elon Musk said on Tuesday. Several companies have been betting on humanoid robots to meet potential labor shortages and perform repetitive tasks that could be dangerous or tedious in industries such as logistics, warehousing, retail and manufacturing. Musk told investors on a conference call that he guessed the Tesla robot, called Optimus, would be able to perform tasks in the factory by the end of this year. Humanoid robots have been in development for several years by Japan's Honda and Hyundai Motor's Boston Dynamics. This year, Microsoft and Nvidia-backed startup Figure said it had signed a partnership with German automaker BMW to deploy humanoid robots in the car maker's facility in the United States.</t>
  </si>
  <si>
    <t>By comparison, U.S. EV giant Tesla and local heavyweight BYD have both delved deeper into a protracted price war. The official launch of Li Auto's first all-electric model, first unveiled at the Guangzhou auto show in November, came after the nine-year-old automaker beat fourth quarter earnings estimates on Monday as it posted its first year of profitability in 2023. The company expected first quarter deliveries to range between 100,000 and 103,000 vehicles, a 90.2-95.9% rise from a year earlier but down 21.9-24.1% from the previous quarter. At Friday's event, founder Li also said that "our goal is to, within three years, enable all staffers at Li Auto factories to get paid at same levels as that in developed industrial nations such as Japan and Germany." The company's frontline workers at its Beijing and Changzhou factories, including ex-servicemen and fresh graduates, are paid 30% higher than the local factory sector average, according to Li.</t>
  </si>
  <si>
    <t>Canada’s Largest Pension Bought Apple, and Sold Tesla and EV Stocks</t>
  </si>
  <si>
    <t>Canada’s largest public pension was more upbeat on iPhones than electric vehicles in the first few months of 2023.
 Canada Pension Plan scooped up Apple stock (ticker: AAPL), and slashed positions in EV makers Tesla (TSLA), NIO (NIO), XPeng (XPEV), and Li Auto (LI) in the first quarter. Canada Pension Plan Investment Board, known as CPP Investments, which manages the pension, disclosed the stock trades, among others, in a form it filed with the Securities and Exchange Commission.
 CPP Investments declined to comment on the investment changes. The pension had assets of $420 billion as of March 31.
 Apple stock rose 27% in the first quarter, compared with a 7% rise in the S&amp;P 500 index. So far in the second quarter, shares are up 6.4% while the index is up 2.3%.
 In the past week, Apple struck a “multiyear, multibillion-dollar agreement” with chip maker Broadcom (AVGO) to develop 5G radio frequency components and other wireless connectivity components. We’ve noted that Apple’s new savings account could give fintechs a run for their money.
 CPP Investments bought 255,943 more Apple shares in the first quarter to lift its stake to 760,518 shares.
 The pension slashed positions in EV makers Tesla, NIO, XPeng, and Li Auto to 454,055 shares, 1.6 million American depositary receipts, 61,000 ADRs, and zero ADRs, respectively, from 959,728 shares, 2.3 million ADRs, 621,300 ADRs, and 536,797 ADRs, respectively, at the end of 2022.
 Tesla stock soared 68% in the first quarter, and so far in the second shares are down 6.9%.
 The Chinese EV makers NIO, XPeng, and Li Auto saw their ADRs gain 7.8%, 12%, and 22%, respectively, in the first quarter. So far in the second quarter, NIO, XPeng, and Li Auto ADRs are down 27%, down 26%, and up 13%.
 Chinese EV makers have been hammered by a number of factors, not the least of which are moves by Tesla, the star quarterback of EV stocks, which has been cutting prices.
 So why has Li Auto been outperforming its Chinese peers, and even Tesla, so far in the second quarter? Li Auto reported a strong first quarter. EV deliveries set a record, and the company expects them to continue surging.
 Li Auto Chief Financial Officer Tie Li said in the May 10 earnings release, “Our strong cash flow and healthy balance sheet have well positioned us to continue investing in our future, empowering research and development across products, platforms, and systems as well as business expansion to create value for both our users and our shareholders.”
 The pension may have missed the second-quarter run in Li Auto ADRs, unless it bought back in after March 31.</t>
  </si>
  <si>
    <t>https://www.barrons.com/articles/apple-stock-tesla-nio-li-auto-xpeng-17ea0819</t>
  </si>
  <si>
    <t>Chang worked under Ganesh Venkataramanan, who left Tesla last month and was lead of Project Dojo for the last five years, Bloomberg News reported Thursday. Peter Bannon, a former Apple Inc. executive, is now leading the project. Prior to joining Tesla in 2019, Chang worked on semiconductors at Apple and also spent 15 years at International Business Machines Corp.</t>
  </si>
  <si>
    <t>Chinaâ€™s booming EV market puts these 3 companies on the path to growth. Hereâ€™s what sets them apartâ€”and the challenges they have to face</t>
  </si>
  <si>
    <t>China is the worldâ€™s largest EV marketâ€”and the most competitive. Sales of â€œnew energy vehicles,â€ which includes both hybrids and battery EVs, expanded by 38% last year to reach 9.49 million units, according to data from the China Association of Automobile Manufacturers. If the global market for EVs was 13.6 million last year, as research firm Rho Motion estimates, then China is responsible for almost 70% of all EV sales last year. As the world embraces electric vehicles, Chinaâ€™s affordable EVs could be poised for global dominanceâ€”a possible future that worries both legacy automakers and Tesla CEO Elon Musk. Three Chinese EV makers feature on the Asia Future 30, Fortuneâ€™s list compiled in partnership with BCG that highlights 30 companies in the region best positioned for future growth. (You can access the full list here, and the Future 50â€”which highlights 50 companies from around the worldâ€”here). The company sold 3.02 million vehicles in 2023, beating its own sales target and surpassing Tesla in battery electric vehicle sales in the process. (BYD overtook Tesla much earlier when including the formerâ€™s hybrid cars). An estimate released by BYD in January said the company expects 2023â€™s full-year net profit to be as high as 31 billion yuan ($4.3 billion), which would represent an 85% year-on-year jump.</t>
  </si>
  <si>
    <t>https://finance.yahoo.com/news/china-booming-ev-market-puts-230000468.html</t>
  </si>
  <si>
    <t>China’s automakers are piling in to take advantage of Tesla Inc.’s recent price hike and defend against Xiaomi Corp.’s disruptive market entry, offering sweeteners such as subsidies and coupons to lure would-be car buyers.
Shanghai-based Nio Inc. announced a plan on Monday that provides for up to 1 billion yuan ($138 million) of incentives for drivers of gasoline cars to make the switch, in the form of battery swap benefits, additional assisted driving function subscriptions and even a Nio mobile phone, according to the company’s official Weibo channel.</t>
  </si>
  <si>
    <t>Shanghai Show Latest: EV Face-Off as Automakers Tout Features</t>
  </si>
  <si>
    <t>China’s biggest auto show has returned after last year’s Covid-hiatus, with international carmakers showcasing their latest models and technology to counter the rise of domestic manufacturers like BYD Co., Nio Inc. and Xpeng Inc. Volkswagen AG and Mercedes-Benz Group AG led the foreign charge — unveiling flagship electric vehicles before the show even officially kicked off Tuesday, while South Korea’s Hyundai Motor Co. said it will launch its new Elantra N and other cars in China soon. Not to be outdone, BYD launched an electric supercar and Li Auto Inc. outlined plans for an expanded lineup of 11 models by 2025. Japanese carmakers Toyota Motor Corp., Honda Motor Co. and Nissan Motor Co. will also be keen to promote their electric models, having seen sales in China plateau in recent years. The latest iteration of Toyota’s bZ electric cars and Honda’s e:NS2 and e:NP2 will be front and center, according to Bloomberg Intelligence analyst Tatsuo Yoshida. One notable absentee this year is Tesla Inc. The world’s biggest EV maker won’t be at the show, even though it is a major event in one of its key markets. The EV pioneer attracted unwanted publicity at the 2021 show when the owner of a Model 3 climbed on a display vehicle and shouted that her father almost died when driving her car because the brakes failed. The protest went viral in China and Tesla eventually made a public apology. Truth From a Thousand Questions for Alibaba (5:18 p.m.) Alibaba Group Holding Ltd. has begun internal testing to integrate its new AI model Tongyi Qianwen, which roughly translates to “truth from a thousand questions,” in its smart car operating system, according to the company’s vice president, Zhang Chunhui. During Tuesday’s auto show, he said Alibaba-backed EV brand IM Motors would be the first to implement this AI-powered system, without specifying a time frame. The company has already said it will add its AI model into its Slack-like DingTalk app and smart home appliance provider Tmall Genie, as it seeks to gain an edge in the domestic race to build Chinese alternatives to ChatGPT. Honda to Only Offer EVs in China by 2035 (4:55 p.m.) Honda Motor Co. is further leaning into an EV future by committing to a goal of phasing out gasoline cars by 2027 and offering only battery electric vehicles for the China market by 2035. The know-how gained in China will underpin the carmaker’s global electrification strategy, senior managing executive officer Shinji Aoyama said. Honda introduced three battery EV models at the show; the e:NS2, the e:N SUV to be rolled out in 2024 and a concept car, the e:N GT, to be launched in 2025. Zeekr Eyes Mature Europe Buyers (4:44 p.m.) Premium EV brand Zeekr, from Zhejiang Geely Holding Group Co., is another Chinese car brand expanding into Europe. Its 001 sedan and Zeekr X SUV will land in Sweden and the Netherlands from the fourth-quarter of this year, with more countries to follow, according to a company statement Tuesday. Zeekr recruited 24-year Lexus veteran Spiros Fotinos to spearhead the effort, with the car brand’s European headquarters to be based in Amsterdam, it said. “The growth opportunity in Europe is in those first time premium EV buyers” and that’s who Zeekr’s main target customers are, Fotinos said in an interview. However, unlike China, mature car buyers in Europe care more about the residual value of a car, so Zeekr is working to identify key configurations that can keep a car’s residual value, he added. In Europe. Zeekr aims to build an after-sales network but believes it’s still “premature” to build own charging stations, Fotinos said. BMW Rethinks Supply Chains Post Covid (4:02 p.m.) BMW AG has adopted “a completely new approach” to supply chain management as a result of Covid, with a much deeper focus on upstream companies that may not be supplying the German automaker directly but are rather three or four steps removed, Chief Executive Officer Oliver Zipse said during the Shanghai auto show. The process now goes “all the way back” to Tier Five, Six and even Seven suppliers in an attempt to limit risk and BMW is also seeking to do as much manufacturing in the countries in which it sells cars as possible, Zipse said in a media briefing Tuesday, noting that the “local-for-local” strategy applies to China as well as Europe and the US. CATL Aiming to Go Carbon neutral (3:15 p.m.) Chinese battery maker Contemporary Amperex Technology Co. Ltd. is aiming to have carbon neutral manufacturing by 2025 and have net zero emissions across its complete supply chain by 2035. The world’s biggest maker of EV batteries plans to soon publish a carbon neutral white paper with more details, deputy general manager Jiang Li said in a presentation Tuesday. He also cited the company’s battery plant in Yibin, which was certified as having net-zero emissions last year thanks to its reliance on nearby hydropower stations. Who Needs a TV When You Can Buy a Lincoln? (1:16 p.m.) One of the more fun features of Ford Motor Co.’s updated Lincoln Nautilus SUV is a 24-inch panoramic display screen that stretches across the bottom of the windshield. The screen can display information during a drive, as well as be used to help harried travelers relax when they take a break from the road, Kemal Curic, a Ford designer, said in a video presentation. He showed an example of the Nautilus’s interior lights dimming as images of a tropical aquarium filled the screen. “Cars are no longer just for transportation,” he said. “They’re a mobile workplace, and a sanctuary where you can rejuvenate.” Hyundai to Bring New Elantra to China (1:06 p.m.) Hyundai Motor said it will introduce its new Elantra N sedan and Ioniq 5 N models in China in the second half of this year, as well as its compact Mufasa SUV, specifically designed for China, in the first half. “The new Elantra N, one of the most beloved N brand models around the world, will be a game changer in the Chinese market,” Vice President and Head of N brand &amp; Motorsports Till Wartenberg said in a statement. Polestar Says Customers Are Cautious Nowadays (12:23 p.m.) “Generally the whole world is in a situation where everyone is a little bit nervous and cautious, and that affects all carmakers, even the premium segment,” Polestar CEO Thomas Ingenlath said. “This is a very natural thing if you have inflation, war in Europe, you have banks collapsing. This is a scenario where I think the consumer is a little bit more careful about spending money.” The company unveiled its Polestar 4 at the show — an electric SUV with no rear window. In a separate interview with Bloomberg TV, Ingenlath said Polestar is spreading its production footprint in light of US President Biden’s landmark climate bill, which seeks to encourage production of EVs in the US. Polestar will make the Polestar 3 in Chengdu and in South Carolina, for the US market, as an example, he said. Porsche’s Revamped Cayenne SUV (12:12 p.m.) Porsche showcased a revamped Cayenne, starting at just under $100,000 and featuring more powerful engines, an updated chassis and new interior. Michael Schätzle, a product executive at the company, described it in a statement as “one of the most extensive product upgrades in the history of Porsche.” Porsche’s deliveries slipped 2% in China last year amid Covid lockdowns and growing competition. Nissan Showcases Futuristic EVs (11:20 a.m.) Nissan unveiled two EV concept cars aimed at Chinese drivers — the Max-Out convertible sports car and the Arizon SUV. The Japanese carmaker also launched the e-Power X-Trail crossover, which starts pre-sales Tuesday. The Arizon features a new virtual personal assistant named Eporo that’s capable of interacting with passengers in a human-like manner. It also has an interactive lighting system that can recognize people and automatically adapt the illumination to suit their preferences. In February, Nissan increased its sales target for electric vehicles in Europe and Japan, but lowered the electrification target in China to 35% from 40% in fiscal 2026. China “is one of the most technologically sophisticated markets in the world,” Chief Operating Officer Ashwani Gupta said Tuesday. “There is a need for increased electrification and advanced sustainability in the market, and we are working hard to meet it,” he said. In an interview with Bloomberg Television, Gupta said Nissan would launch seven EVs by 2026 and that 80% of its lineup would be fully electrified by 2030. He also said talks with partner Renault SA were “very constructive” and that Nissan is committed to taking the alliance into “the next era.” At a briefing at the show, Gupta said he sees solid-state lithium ion batteries as a “game-changer” for the future. Ultimately it “will be all” solid-state batteries in terms of delivering lower costs and higher performance, he added. Xpeng Eyes International Expansion (11:15 a.m.) While China’s EV upstarts have struggled to make much inroads into foreign markets, Xpeng President Brian Gu says the company’s goal is for international sales to eventually be a sizable contributer to earnings. “We see great opportunity for the international market,” Gu said in an interview with Bloomberg Television from the auto show. “But we also realize it’s a long journey, it’s not going to immediately jump start large volume sales in many countries. It will take probably several years to build global brand and market presence.” The company launched its G6 SUV earlier Tuesday, and Gu said he expects the car to be “another volume driver” for the company. “We feel like we’ll be on solid footing to regain sales momentum. With scale and with cost savings that gets us back on track toward profitability and break even in two years,” he added. BYD Launches Supercar in Luxury Push (10:45 a.m.) BYD unveiled an electric supercar under its new luxury vehicle brand Yangwang, pushing further into high-end models to build on its dominance in the mass-market segment. The car, called the U9, was uncovered to gasps of delight from a packed crowd at one of the auto show’s most anticipated events. With sleek lines and a prominent rear diffuser and spoiler, the design is meant to enhance the car’s downforce and performance, BYD’s Chief Designer Wolfgang Egger said. “It’s an artistic expression meant to interpret the energy and beauty that are only available in this exciting new era,” he said. The company also announced more details about its U8 SUV, which can drive 1,000 kilometers (620 miles) on a single charge and costs 1.1 million yuan ($160,000). Pre-sales start Tuesday. BYD didn’t say how much the U9 will cost. At the other end of the spectrum, BYD also presented a slew of new mass-market models including one of its smallest and cheapest consumer electric cars yet. Starting from just 78,000 yuan, the Seagull hatchback offers either 305 kilometers or 405 kilometers of range using a lithium-ion blade battery. The company showed off its newest hybrid sedan, the Destroyer 07 — also called the Chaser 07 outside China — and its all-electric sport utility vehicle. Li Auto Extends Line Up (10:30 a.m.) Beijing-based Li Auto plans to have a lineup of 11 models by 2025, including five high-voltage pure-electric cars, one flagship model, and five extended-range electric vehicle that come with a gasoline-engine to power the batteries. Currently, the company has four EREV models on the market. The first electric model will be equipped with Contemporary Amperex Technology Co. Ltd.’s 4C Qilin batteries, which can power up a vehicle in 10 minutes to reach 400 kilometers of driving range. It’s also working on establishing charging stations, with a target to build 300 by the end of this year and 3,000 by 2025. Nio Doubles Down on Europe (10 a.m.) Nio plans to intensify its European expansion as the price war in its home market squeezes margins. Nio will unveil a model next quarter that caters to European demand for compact cars and that will also be sold in China, Chief Executive Officer William Li said at a media briefing Monday ahead of the show. Next year, the company will launch a fresh brand of vehicles for the European market that will be made at a new factory in China, Nio President Qin Lihong said at the briefing. The project is codenamed Firefly. Toyota Unveils Two EVs for China (9:30 a.m.) Toyota unveiled two new models in its battery electric bZ range aimed at the China market. A crossover produced with BYD and an SUV made with joint venture partner Guangzhou Automobile Group will hit the market in 2024, Chief Technology Officer Hiroki Nakashima said at the show. Newly-installed President Koji Sato also pledged in a video message to accelerate the development of electric cars tailored to the Chinese market. And the Japanese automaker will continue to promote research in hydrogen technology applications, looking to launch production of hydrogen-powered vehicles in China next year, Sato said. Ford to Import China-Made Lincoln SUVs (7 a.m.) Ford Motor Co. plans to import its restyled Lincoln Nautilus SUVs from China, deepening connections with a country that other US companies are abandoning. The SUVs, to be introduced in the US next year with a sleeker look and a new electric-gasoline hybrid powertrain, will be the first model Ford imports from China. Its plant in Hangzhou — a JV with China’s Changan Automobile — already makes Nautilus vehicles for the local market. The move is expected to draw scrutiny as geopolitical tensions between China and the US escalate. Other American companies, such as Apple Inc. and auto suppliers, are looking to exit China. And politicians are already assailing Ford for a battery plant it’s building in Michigan, which will license technology from CATL. VW Unveils Electric ID.7 Sedan (6 a.m.) Volkswagen unveiled its first fully electric sedan as the German carmaker struggles to move past software setbacks that have hurt sales in markets from Europe to China. VW opened its first factory in China four decades ago, when local competition was pretty much non-existent. Today, China’s domestic automakers control half of the market, up from a quarter in 2008. VW’s sales have dropped by more than 10% this year alone after falling from 4.2 million vehicles in 2019 to 3.2 million last year. The spacious ID.7, which starts at less than €60,000 ($66,000), marks a key effort to compete with Tesla’s Model 3 and a range of Chinese startups. At the launch Monday in Berlin and Shanghai, VW highlighted features from assisted parking to its 15-inch screen. It also offers a standard augmented reality display that beams information into the driver’s field of vision, voice-activated controls, and assisted parking and lane-changing. The model, VW’s first sedan based on its new MEB electric-vehicle platform, offers as much as 700 kilometers of range on a single charge. Mercedes-Maybach Enters EV Era (6 a.m.) Mercedes-Benz unveiled its Maybach EQS SUV, the ultra-luxury brand’s first battery model, picking Shanghai to impress deep-pocketed buyers in China that have pushed sales to a record. The vehicle, able to drive 600 kilometers on a single charge, will be priced at roughly $200,000 — in line with other Maybach models. Features include massage chairs for both front and rear passengers and generous screens. The model will support Mercedes’s push into making more vehicles at the top end of its luxury offering as the German automaker eyes solid results even in a downturn. Last year, Mercedes-Maybach sales jumped 37% to a record 22,600 vehicles. Demand in China was especially strong, with more than 1,100 cars leaving showrooms a month. A presentation finished with Chairman Ola Källenius surrounded by four different electric SUVs on stage. From 2025, Mercedes plans to make all new models it rolls out electric-only, he said. Executives highlighted an electric off-road vehicle that has different motors for each wheel for improved traction. And Kallenius praised the luxurious interior of the new Maybach SUV. “It’s a personal cocoon on wheels,” he said. “Being chauffeured in this car is pure pleasure.”</t>
  </si>
  <si>
    <t>https://www.bloomberg.com/news/articles/2023-04-18/shanghai-auto-show-latest-vw-and-mercedes-unveil-flagship-evs</t>
  </si>
  <si>
    <t>China's BYD stole Tesla's crown as the biggest electric car company by sales in the world at the end of 2023. Musk has acknowledged that Tesla is in a rut but insisted that the company is simply "between two major growth waves". It continues to work on a new generation of cars and hopes to attract buyers with its "self-driving" technology. Tesla evangelists will argue Tesla's disappointing numbers on Tuesday represent a little more than a pothole rather than veering off course. Dan Ives, a technology analyst at Wedbush Securities, said the start of 2024 had been a "nightmare quarter" for the carmaker largely because of events outside of its control.</t>
  </si>
  <si>
    <t>NIO Stock Outlook: Is Chinese EV Maker Nio Worth the Risk?</t>
  </si>
  <si>
    <t>Chinese electric vehicle (EV) maker Nio (NYSE:NIO) seems like it should be doing better than it is. Sales are growing, it’s developing new, specialized chips for its cars and it has an innovative battery-swap business that it might just spin off into a stand-alone company. In China’s fast-growing EV market, that should spell success — but it’s not. Nio also produces massive losses on every single EV it builds. It’s had to cut prices, skip out on entering the U.S. market due to trade restrictions and eliminate jobs to conserve costs. Those factors weigh more heavily on the stock. Shares are down 8% in 2023 and by nearly half from its 52-week high. Investors need to decide whether the Chinese EV maker can overcome the headwinds it faces or if the risks are just too great to invest in NIO stock. InvestorPlace - Stock Market News, Stock Advice &amp; Trading Tips Nio delivered 55,432 vehicles in the third quarter, up 75% from last year and 135% greater than in the second quarter. That generated a 47% growth spurt in year-over-year revenue, which hit $2.6 billion for the period. Unfortunately, adjusted losses widened to $664 million. The adjusted loss of $0.31 per share, however, handily beat Wall Street’s expectations of a $0.43 per share loss. Earlier this year, The New York Times reported that Nio was losing about $35,000 on each car. It was able to stay afloat only due to subsidies from the Chinese government totaling some $2.6 billion over the past few years. Now Nio just got another cash infusion of $2.2 billion from the sovereign investment fund of the United Arab Emirates called CYVN Holdings. That’s on top of the $1 billion it got from the fund this summer. The Middle East is shaping up to be an important stronghold for EV manufacturers and a key lifeline for survival. Lucid (NASDAQ:LCID) is majority-owned by the Saudi Arabian government’s Public Investment Fund, which owns 60% of the EV company. For Nio, it withdrew plans to enter the U.S. market as trade tensions between the U.S. and China ramped up. It is looking to other foreign markets for growth. Europe and the Middle East are key target markets. Despite fast-growing sales, building EVs is expensive and, for many automakers, not profitable. While Warren Buffett’s preferred Chinese EV maker BYD (OTCMKTS:BYDDF) reported first-half 2023 profits of $1.5 billion, others are having a rougher go of it. Yet, as competitive as the Chinese EV market is, support from Beijing and Abu Dhabi suggests Nio will not go under. Part of Lucid’s investment thesis seems to be Riyadh will buy out the company before allowing it to go bankrupt. It may be the same for Nio. Still, Nio does have some things going for it. The battery-swap business could be a growth business on its own. Its battery-as-a-service subscription could convince potential EV buyers concerned about long charge times for EVs to purchase one. The company would know it could readily swap out a battery in just 3 minutes. By spinning it off, Nio is showing its intent to be profitable sooner rather than later. As I’ve mentioned elsewhere, I’m leery of recommending Chinese stocks because of Beijing’s capriciousness. However, I tend to be more accepting of an investment in Nio. It is quickly growing sales and has support from strategic investors, government-backed though they may be. I wouldn’t take a large stake in Nio, though. Instead, a small investment would allow you to participate in the potential growth and development of a unique EV maker. On the date of publication, Rich Duprey did not hold (either directly or indirectly) any positions in the securities mentioned in this article. The opinions expressed in this article are those of the writer, subject to the InvestorPlace.com Publishing Guidelines. Rich Duprey has written about stocks and investing for the past 20 years. His articles have appeared on Nasdaq.com, The Motley Fool, and Yahoo! Finance, and he has been referenced by U.S. and international publications, including MarketWatch, Financial Times, Forbes, Fast Company, USA Today, Milwaukee Journal Sentinel, Cheddar News, The Boston Globe, L’Express, and numerous other news outlets.</t>
  </si>
  <si>
    <t>https://finance.yahoo.com/news/nio-stock-outlook-chinese-ev-181554305.html</t>
  </si>
  <si>
    <t xml:space="preserve">Chinese electric vehicle makers shares listed in Hong Kong fell on Tuesday as worries of price wars in the sector grew.
China’s EV market, the world’s largest and most crowded, is seeing fierce competition from local players as well as U.S. giants like Tesla
 to win as much market share as possible through promotions and price cuts.
“While across the board price cuts will put pressure on near-term earnings and margins, this could be offset by a boost in demand as EVs widen their appeal to a broader range of consumers,” Yuqian Ding, head of China auto research at HSBC Qianhai told CNBC.
While consumer interest is improving, the “wait for a better price” sentiment continues to constrain sales volumes for EV makers, Ding said. At least 30% of China’s entire auto market is made up of electric vehicles, with most of those EVs coming from homegrown brands.
</t>
  </si>
  <si>
    <t>LI Stock: Li Auto Embraces All-Electric Vehicles, Catching Up With Rival Nio</t>
  </si>
  <si>
    <t>Chinese EV startup Li Auto (LI) unveiled its all-electric roadmap at the Shanghai Auto Show Tuesday, catching up with startup peers Nio (NIO) and XPeng (XPEV). LI stock broke out Monday ahead of the event. But China EV stocks dipped broadly Tuesday, on day one of the auto show.
 A new 800-volt fast-charging system will enable Li's first all-electric vehicles to get 400 kilometers (roughly 250 miles) of range on a 10-minute charge, the company said in a news release. The all-electric vehicles, also known as battery electric vehicles or BEVs, will use CATL's advanced new "Qilin" battery, among the first BEVs to do so, it added.
 The release did not offer details on pricing or delivery date.
 By 2025, Li's product lineup will include one "super flagship model," five hybrid-electric vehicles, and five BEVs, the release said.
 Thus far, Li has specialized in a type of hybrid EV, which uses a gasoline-driven internal combustion engine to charge the battery. It calls these vehicles (including its current models on sale, the L7, L8 and L9) "EREVs," for extended range EVs. They have proved very successful in China, where demand for charging stations outstrips supply, especially in less urban areas.
 Moving forward, Li Auto said it plans a "dual-energy strategy," meaning it will keep making EREVs while shifting to BEVs. The company also expects to accelerate on autonomous driving. In contrast, its startup peers Nio and XPeng focus only on BEVs.
 The maker of premium EVs recently touted a nearly 20% market share in the RMB 300,000 (roughly $44,000) to RMB 500,000 SUV market. It has been outselling startup peers Nio (NIO) and XPeng (XPEV).
 All three startups are emerging rivals to Tesla (TSLA) and BYD (BYDDF) in China, the world's biggest auto market.
 LI Stock, China EV Stocks
 Shares of Li Auto fell 2.45% to 25.49 on the stock market today. LI stock jumped 6.4% Monday, clearing a 25.46 buy point from a double-bottom base, the MarketSmith chart shows. The buy range goes to 26.73.
 Li Auto stock plunged for most of 2022, but has staged a comeback this year. It gave a an upbeat delivery and revenue outlook for the March quarter, and has more recently teased its plans for BEVs at the Shanghai Auto Show.
 Its forthcoming BEVs are expected to be priced around RMB 200,000 (roughly $29,000)-RMB 500,000.
 Among other China EV startups, Nio stock fell 3.7% whil3 XPeng lost 1.3%. Nio jumped nearly 7% Monday, while XPEV leapt more than 13% to 11.20. Shares of Chinese EV giant BYD edged up 0.2%. after Tuesday gaining almost 3% Monday.
 Nio and XPeng unveiled new EVs at the Shanghai Auto Show Tuesday. The event runs through April 27. BYD also has big plans for the auto show.
 On Tuesday, Xpeng revealed the G6, its fifth production model and a midsize electric crossover. Xpeng's G6 will be its first new model to use a new EV architecture.
 XPEV stock rocketed Monday after the startup unveiled its next-generation, lower-cost EV architecture.
 The G6 is expected to compete against the Tesla Model Y.</t>
  </si>
  <si>
    <t>https://www.investors.com/news/li-stock-li-auto-first-all-electric-vehicles-loom/</t>
  </si>
  <si>
    <t>Strong Deliveries Have Driven Li Auto Stock Up 40% In The Last Six Months. What’s Next?</t>
  </si>
  <si>
    <t>Chinese luxury electric vehicle maker Li Auto stock had a stellar October, delivering a total of 40,422 vehicles, representing a 4x year-over-year increase. The number also rose from 36,060 units in September 2023. Li currently offers three SUVs, namely the Li L9, Li L7, and Li L8 which all combine gasoline generators with batteries to extend the range of EVs and reduce range anxiety. All three models appear to be seeing strong demand with Li indicating that it has led the sales chart of SUVs priced above RMB300,000 ($42,000) for six conservative months. Cumulative deliveries of Li Auto vehicles in 2023 reached 284,647 as of the end of last month, an increase of 194% versus last year. Li Auto’s smaller rival XPeng also fared well, delivering 20,002 vehicles, up almost 4x compared to last year and up 30% compared to the previous quarter. Nio continued to lag, with deliveries coming in at 16,074 vehicles for the month of October marking an increase of 60% year-over-year. Price cuts during the second quarter also likely stimulated demand to an extent.
 Amid the current delivery strength, Li Auto stock has shown strong gains of 35% from levels of $30 in early January 2021 to around $40 now, vs. an increase of about 15% for the S&amp;P 500 over this roughly 3-year period. However, the increase in LI stock has been far from consistent. Returns for the stock were 11% in 2021, -36% in 2022, and 93% in 2023. In comparison, returns for the S&amp;P 500 have been 27% in 2021, -19% in 2022, and 14% in 2023 - indicating that LI underperformed the S&amp;P in 2021 and 2022. In fact, consistently beating the S&amp;P 500 - in good times and bad - has been difficult over recent years for individual stocks. In contrast, the Trefis High Quality Portfolio, with a collection of 30 stocks, has outperformed the S&amp;P 500 each year over the same period. Why is that? As a group, HQ Portfolio stocks provided better returns with less risk versus the benchmark index; less of a roller-coaster ride as evident in HQ Portfolio performance metrics. Given the current uncertain macroeconomic environment with high oil prices and elevated interest rates, could LI face a similar situation as it did in 2021 and 2022 and underperform the S&amp;P over the next 12 months - or will it see a strong jump?
 There are also concerns about global EV demand, with most mainstream automakers, including Volkswagen, Mercedes, Ford, and GM indicating a softer-than-expected uptake. Automotive chip suppliers have also flagged weaker-than-expected uptake for automotive semiconductors for the fourth quarter. However, demand doesn’t appear to be an issue at the moment in China. Fully battery electric vehicles accounted for about 25% of the country’s automotive sales during the month of September. However, competition is mounting and this has resulted in considerable price wars. But, Li’s highly differentiated vehicles should give it an edge in the market. This has also been visible in the company’s recent gross margin trends, with Q2 margins actually rising, compared to rivals Xpeng and Nio which have seen margins slip to single-digits or negative levels. Li is due to report its Q3 results shortly and this trend should largely hold up. Li Auto is also expected to launch its first pure-battery EV model called MEGA by the end of this year, with a range of about 500 miles. Li also appears to have sufficient bandwidth to scale up, with monthly production capacity reportedly standing at 50,000 a month. Li trades at about $40 per share, just slightly off all-time highs seen recently. In relative terms, the stock presently trades at 2.9x estimated 2023 revenues. Although this is ahead of Chinese rival Nio, it is below the likes of TeslaTSLA +1.4% and Xpeng. Considering Li’s superior growth and recent profitability, this is not an expensive multiple.</t>
  </si>
  <si>
    <t>https://www.forbes.com/sites/greatspeculations/2023/11/10/strong-deliveries-have-driven-li-auto-stock-up-40-in-the-last-six-months-whats-next/?sh=51536f4a30a2</t>
  </si>
  <si>
    <t>CNH Industrial (CNHI) Q4 Earnings Beat Estimates, Rise Y/Y</t>
  </si>
  <si>
    <t>CNH Industrial CNHI delivered fourth-quarter 2023 adjusted earnings per share (EPS) of 42 cents, up from 36 cents reported in the prior-year quarter. The figure also beat the Zacks Consensus Estimate of 41 cents.In the fourth quarter, consolidated revenues declined 2% from the year-ago level to $6.79 billion. The company’s net sales from industrial activities came in at $6.02 billion, down 5% due to lower industry demand in Agriculture. The figure lagged the Zacks Consensus Estimate of $6.35 billion. In the fourth quarter, net sales in the Agriculture segment fell 8% year over year to $4.95 billion, due to lower industry volume and unfavorable mix. The metric missed our estimate of $5.29 billion. The segment’s adjusted EBIT came in at $669 million, down 4.6% year over year. The figure also lagged our estimate of $725.5 million. The adjusted EBIT margin increased to 13.5% from 13.1%, led by a better mix, higher gross margin and a slight reduction in SG&amp;A expenses.The Construction segment’s sales grew 9% year over year to $1.07 billion in the quarter, led by a favorable price realization and improved volume and mix in North America. However, the metric lagged our estimate of $1.1 billion. Adjusted EBIT came in at $62 million, up 82.5% on favorable price realization. The figure missed our estimate of $65.7 million. The adjusted EBIT margin increased to 5.8% from 3.5%.The Financial Services segment’s revenues went up 33% to $768 million, surpassing our estimate of $681.9 million on improved volumes and better base rates across all regions. Net income from the segment rose to $113 million from $75 million reported in the year-ago quarter. CNH Industrial had cash and cash equivalents of $4.32 billion as of Dec 31, 2023, down from $4.38 billion as of Dec 31, 2022.The company’s debt totaled $27.3 billion as of Dec 31, 2023, up from $22.96 billion as of Dec 31, 2022.The company’s net cash provided by operating activities was $1.52 billion, up from $1.44 billion in the year-ago period.Free cash flow from industrial activities was $1.63 billion in the quarter compared with free cash flow of $2.05 billion in the fourth quarter of 2022.CNHI approved an additional $500 million share buyback program, which will begin after the completion of the existing $1 billion share buyback program. For full-year 2024, Agriculture sales are expected to decline 8-12% year over year. Adjusted EBIT margin for the Agriculture segment is expected in the band of 14-15%. For the Construction segment, sales are expected to decline 7-11% year over year. Adjusted EBIT margin for the Construction segment is expected in the range of 5-6%. The projections for free cash flow from industrial activities are in the range of $1.2-$1.4 billion. Adjusted diluted EPS is expected between $1.50 and $1.60. CNHI currently carries a Zacks Rank #3 (Hold).Some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implies year-over-year growth of 4% and 67.2%, respectively. The EPS estimates for 2024 and 2025 have improved 22 cents each in the past 30 days.The Zacks Consensus Estimate for NIO’s 2023 sales implies year-over-year growth of 10.4%. The EPS estimates for 2024 have improved 7 cents in the past 30 days.The Zacks Consensus Estimate for OSK’s 2024 sales and earnings indicates year-over-year growth of 6.7% and 4%, respectively. The EPS estimates for 2024 and 2025 have improved 16 cents and 29 cents, respectively, in the past 30 days.</t>
  </si>
  <si>
    <t>https://finance.yahoo.com/news/cnh-industrial-cnhi-q4-earnings-142400150.html</t>
  </si>
  <si>
    <t>Is It Time to Give Up on Rivian?</t>
  </si>
  <si>
    <t>Considering the electric vehicle (EV) industry, it's a bad time to have a bad time. One simply needs to glance at Fisker to see that at a time with interest rates making big purchases less enticing, slowing EV demand, and a cash crunch to boot, interest in owning the stock has plunged. Despite Fisker's woes, as well as the broader industry's cautious growth, it isn't time to give up on Rivian (NASDAQ: RIVN) just yet. Here's why. While Fisker and Rivian are both pure EV plays, their situation is far from the same. Rivian has proven more capable of producing and delivering its vehicles, making its revenue stream more reliable. Remember that Fisker only managed to produce 10,142 Ocean vehicles in 2023 and failed to deliver even half of those vehicles. On the other hand, Rivian managed to produce 57,232 vehicles, which exceeded its initial production guidance, and delivered a much higher percentage of those vehicles with that figure hitting 50,122 vehicles. Taking things a step further, in terms of stability, Rivian boasts $9.4 billion in cash and cash equivalents, and a slightly larger $10.5 billion in total liquidity. Rivian is also far more capable of raising more capital, if needed, than Fisker, which is currently struggling to find lifelines to continue operations and has paused production under its current cash crunch. In fact, if we're going to compare situations, Fisker said in a regulatory filing on Monday that it had only $121 million in cash and cash equivalents as of March 15. To make matters worse, the company has accounts payable of up to $182 million.</t>
  </si>
  <si>
    <t>https://finance.yahoo.com/news/time-rivian-070200468.html</t>
  </si>
  <si>
    <t xml:space="preserve">Despite strong 2023 results, with 173.5% sales growth and $1.7 billion in profits, Li Auto’s Q1 2024 sales projection of 100,000 to 103,000 EVs fell short of expectations—this slowdown from Q4’s sales of 131,805 units concerned investors about the company’s future performance. Li Auto’s stock took a hit on March 21, dropping 7.1% after the company adjusted its EV production forecasts, disappointing investors. That said, there is a strong fundamental case to be made for this stock long-term. The company’s margins are expected to expand over time, as cost-cutting pressures give way to eventual price increases, and costs continue to decline. Bank of America analyst Ming Hsun Lee reaffirmed a “buy” rating and raised the price target to $57, largely on a positive forward outlook. </t>
  </si>
  <si>
    <t>Do you like to buy what others are selling? If so, then there’s a blood-in-the-streets moment with electric vehicle manufacturer Rivian Automotive (NASDAQ:RIVN) for you to take advantage of. When you find out why some short-term traders panic-sold RIVN stock, you should be excited about this rare opportunity. It’s amazing, how the market can be so fickle sometimes. One day, stock traders like Rivian Automotive because the company announced its plans to introduce an affordable $45,000 electric SUV, the R2, in 2026. But then, another day comes and people are dumping Rivian stock. However, I encourage you to just relax, learn the facts and stay in the trade. Better yet, pick up some Rivian shares on the cheap as the company isn’t having major problems, even if a competing automaker might be. InvestorPlace - Stock Market News, Stock Advice &amp; Trading Tips Not long ago, Tesla (NASDAQ:TSLA) CEO Elon Musk advised that Rivian Automotive needs to “cut costs massively.” To Rivian’s credit, the company actually followed Musk’s advice. Or, maybe it’s just happenstance that Rivian Automotive decided to pause construction of its planned Georgia-based EV production factory. It’s possible that Rivian already intended to do this, irrespective of Musk’s advice.</t>
  </si>
  <si>
    <t xml:space="preserve">Don't misread the message. Tesla isn't doomed. It'll be fine. It will probably even remain the premier name in the EV business. But for investors interested in taking a shot on Tesla stock while it's down, there needs to be fewer serious concerns currently to Tesla's business. For most of its existence, Tesla enjoyed a free hand, creating a market in which it was essentially the only name around. That's no longer the case. Investors have never had to price Tesla stock while the company's been on the defensive to the degree it is now. Right now, you're better served by looking at other investment prospects while waiting to see just how well Tesla handles its newly established challenges. </t>
  </si>
  <si>
    <t>Tue, Apr 23, 2024, 8:14 PM PDT</t>
  </si>
  <si>
    <t>Elon Musk sparks a Tesla stock turnaround</t>
  </si>
  <si>
    <t>During the earnings call, he insisted (as he did in January) that Tesla is really "an artificial intelligence robotics company." That is: a company that will help convert the auto industry to one that produces only electric vehicles. He has Tesla working on developing robotaxis, a product that may take years to develop. The future here is electric and self-driven with vehicles commanded by software that Tesla sells to customers and gets a monthly fee from. Tesla's turnaround will start later this year, Musk said, and it will be good enough to generate more than $1 billion in free cash flow for the year.</t>
  </si>
  <si>
    <t>https://finance.yahoo.com/news/elon-musk-tesla-turnaround-near-031427105.html</t>
  </si>
  <si>
    <t>Earlier this month, Rivian unveiled a trio of new compact EVs, named the R2, R3, and R3X. The company said it would produce the R2 at its current U.S. factory, instead of at the brand's under-construction multibillion-dollar plant near Atlanta, a move expected to save the company more than $2 billion. Rivian, which includes Amazon (AMZN) as one of its backers (the e-commerce giant owns about 16% of the company), is scheduled to report first-quarter earnings on May 7 after the market closes. Last week, Mizuho Financial Group analyst Vijay Rakesh halved his price target on Rivian to $12, saying that he still saw the company well-positioned in the strong SUV/pickup markets and making a push towards profitability. “But headwinds remain from slowing EV demand, challenging execution, and elevated cash burn,” he said.</t>
  </si>
  <si>
    <t>What the New Rivians Say About the Future of EVs</t>
  </si>
  <si>
    <t>Earlier this month, the electric-car maker Rivian announced its new SUV, the R2 — a $45,000 family hauler that will get more than 300 miles in range. It also debuted the R3 and R3X hatchbacks, which entranced online car nerds. These new Rivian models are sleek and important, but they won’t go on sale until 2026 at the earliest. Can Rivian last that long? We also chat about how electric vehicles’ physical requirements — big batteries, high voltage wires — are changing the design of cars themselves.</t>
  </si>
  <si>
    <t>https://finance.yahoo.com/news/rivians-future-evs-050802230.html</t>
  </si>
  <si>
    <t>Electric Vehicle (EV) maker Rivian (NASDAQ:RIVN) stock is being hailed as “the new Tesla (NASDAQ:TSLA).” The idea is it has cool cars, it has a clear path toward scaling and profits, and it doesn’t have a crazy CEO. Instead, it has R.J. Scaringe, a 41-year old Florida native and the son of an engineer. But as a stock, the new Tesla is not much different from the old one. Shares are down 57% this year, the market cap below $10 billion. The problem isn’t supply, but demand. InvestorPlace - Stock Market News, Stock Advice &amp; Trading Tips I got to see a Rivian R1T truck in Atlanta recently. It’s impressive and, unlike the Tesla Cybertruck, it looks familiar. That is, until you look inside. Then it becomes very simple indeed. Open the hood and you don’t see an engine, just a front-end trunk.</t>
  </si>
  <si>
    <t>Mon, April 1, 2024 at 11:49 AM PDT</t>
  </si>
  <si>
    <t>Tesla's Strides in This Game-Changing Technology Make the Stock a Magnificent Buy</t>
  </si>
  <si>
    <t>Electric vehicle maker Tesla (NASDAQ: TSLA) has pursued full self-driving (FSD) technology for years. While it's not there yet, the company seems to have gotten closer based on its optimism on version 12.3 of its FSD software. It's a big deal, because Tesla's opportunity to implement FSD software in multiple ways, from licensing to robotaxis, has long been a critical pillar in a long-term investment thesis. How is FSD different from past versions, and what hints does Tesla give about its confidence in the technology? More importantly, does this development make the stock a buy? Here is what you need to know.</t>
  </si>
  <si>
    <t>https://finance.yahoo.com/news/teslas-strides-game-changing-technology-184900802.html</t>
  </si>
  <si>
    <t>This New EV Truck Could Crush Rivian's R1T and Ford's F-150 Lightning</t>
  </si>
  <si>
    <t>Electric vehicle sales have struggled in 2024, but that doesn't mean automakers are giving up on the market. General Motors (NYSE: GM) recently announced an electric truck that will cost $95,000 and may be a compelling product even at that lofty price. In this video, Travis Hoium digs into the announcement and shows why GM may be ahead of Rivian and Ford in electric trucks. *Stock prices used were end-of-day prices of April 4, 2024. The video was published on April 7, 2024. *Stock Advisor returns as of April 8, 2024 Travis Hoium has positions in General Motors. The Motley Fool has positions in and recommends Tesla. The Motley Fool recommends General Motors and recommends the following options: long January 2025 $25 calls on General Motors. The Motley Fool has a disclosure policy. Travis Hoium is an affiliate of The Motley Fool and may be compensated for promoting its services. If you choose to subscribe through their link they will earn some extra money that supports their channel. Their opinions remain their own and are unaffected by The Motley Fool.</t>
  </si>
  <si>
    <t>https://finance.yahoo.com/news/ev-truck-could-crush-rivians-094000754.html</t>
  </si>
  <si>
    <t xml:space="preserve">Electric vehicle stocks had a terrible week across the board as the price war that's been building around the world took another step in China. while Rivian (NASDAQ: RIVN) was up as much as 20.2% and closed up 12.4% for the week. So, falling prices can reduce the addressable market for Rivian and Fisker. On Thursday, Rivian unveiled its next-generation R2 vehicle that will start at $45,000 and also showed off the even smaller R3. Fans and investors cheered the specs, which were competitive with Tesla and other EVs available in the U.S. Rivian also said it would delay its Georgia expansion, which will save about $2.25 billion in capital expenditures. This is expected to allow the company to get to the R2 launch without needing to raise capital. Beyond the R2 launch, the picture gets a little more questionable given the relatively low 215,000 units of capacity it will have in 2026. That's probably not enough to get to profitability, opening questions about Rivian's financials as competitors are cutting costs around the world. The fundamental challenge for EV manufacturers is balancing supply and demand. As supply exploded around the world, the industry has been flooded with vehicles, and their best way to respond has been to lower prices to move vehicles. But lower prices mean lower margins as well, making it tough to generate a profit. </t>
  </si>
  <si>
    <t>From Six Figures to Seven: 3 EV Stocks Set to Make Millionaires</t>
  </si>
  <si>
    <t>Electric vehicles (EVs) are likely to be the key piece steering the future of private transportation. The world is transitioning from gasoline-only vehicles to hybrids and EVs. Unfortunately, the global electric vehicle market has had better days. Well-known brands like Tesla (NASDAQ:TSLA), as well as smaller EV players, have seen their deliveries growth contract in recent months. The Global X Autonomous &amp; Electric Vehicles ETF (NASDAQ:DRIV), which holds around 84 EV and autonomous vehicles stocks, has fallen nearly 2% year to date (YTD). This highlights that EV stocks have struggled to perform despite a solid market rally. Regardless, now may be just the right time to invest in EV stocks, especially those that have seen their valuations plummet recently. Although a slump may blight sales growth in the short term, EVs are increasingly likely to be key in future transportation. InvestorPlace - Stock Market News, Stock Advice &amp; Trading Tips Therefore, let’s examine EV stocks to buy on the dip. Source: Tada Images / Shutterstock.com Rivian’s (NASDAQ:RIVN) price has plummeted around 55% YTD, creating an enticing buying opportunity for retail investors interested in luxury EVs. Despite Rivian having solid production and delivery numbers for the first three quarters of 2023, it slipped in Q4. And now that the price has fallen, Rivian probably deserves another look. The sharp sell-off in Rivian shares could reverse as interest rates decrease toward the end of 2024. Recently, the U.S. Federal Reserve recommitted to three 25-basis point cuts to the Federal Funds rate, decreasing the interest rate down 0.75% in total. For these reasons, Rivian could eventually rally in 2024, rewarding investors who were committed to the company’s long-term success. Moreover, Wall Street analysts seem to be loving the stock. According to Koyfin, the EV maker has a solid buy rating. If RIVN’s deliveries rebound at some point in 2024, the EV maker could see its share rise.</t>
  </si>
  <si>
    <t>https://finance.yahoo.com/news/six-figures-seven-3-ev-170000567.html</t>
  </si>
  <si>
    <t xml:space="preserve">Rivian to Issue Up to $15 Billion of Debt for Georgia Plant
</t>
  </si>
  <si>
    <t>Electric-car maker Rivian Automotive Inc. plans to borrow as much as $15 billion of taxable bonds to help finance a manufacturing plant in Georgia.
The bonds will be issued through the Joint Development Authority of Jasper, Morgan, Newton &amp; Walton Counties, a municipal agency, according to an Nov. 9 agreement, disclosed in a securities filing. The bonds will be backed by rental payments made by Rivian as part of an incentive package to woo the carmaker.
Rivian will purchase the bonds as they are issued, according to the filing. A representative for Rivian didn’t immediately respond to a request for comment.
Rivian is due to start construction on the plant near Atlanta early next year, having announced the site as its second factory at the end of 2021. The EV maker has pledged to invest $5 billion in the plant and employ more than 7,500 people as the factory ramps up to a maximum capacity of 400,000 vehicles annually.
Rivian currently builds two models for consumers and a battery-electric delivery van at its sole plant in Illinois.
The carmaker has been met with political opposition to the $1.5 billion in state and local incentives it secured to support the project. The incentives package — which includes tax credits, abatements and subsidies — was the biggest in state history. In July, the Supreme Court of Georgia declined to hear an appeal filed by local residents who opposed the bond package.
Rivian will make a minimum of $300 million in payments in lieu of property taxes to the counties’ Joint Development Authority through 2047, according to the securities filing. The payments will grow if the company exceeds its $5 billion investment.</t>
  </si>
  <si>
    <t>https://www.bloomberg.com/news/articles/2023-11-13/rivian-to-issue-up-to-15-billion-of-debt-for-georgia-plant</t>
  </si>
  <si>
    <t>Rivian Lines Up $15 Billion of Imaginary Bonds to Snag Tax Break</t>
  </si>
  <si>
    <t>Electric-vehicle maker Rivian Automotive Inc. released what would usually be a startling announcement for the municipal-finance market: A potential $15 billion bond for a Georgia campus, that would in theory be the largest ever muni sale and nearly the size of the company’s market cap.
Except, the bonds aren’t real.
The debt is structured as what’s known as “phantom bonds” that are used by companies to get a property tax break in Georgia, and involve no real financial or accounting impact for the company involved, according to a report by law firm Smith, Gambrell &amp; Russell LLP. In Rivian’s case, it’s a workaround because the state doesn’t have legislation allowing for companies to get abatements that provide such relief.
The massive — yet essentially fictitious — sale is necessary as part of what’s one of the largest economic development projects in Georgia’s history. It’s also indicative of the fierce arms-race states embark on to land massive manufacturing deals that promise high-paying jobs and an economic boon. The company says it will create 7,500 jobs and that once up and running, the facility will eventually produce as much as 400,000 vehicles per year.
The Irvine, California-based Rivian makes electric trucks and sport utility vehicles and is seen as a front-runner chasing market incumbent Tesla Inc. After a blockbuster initial-public-offering in 2021, the company struggled with supply chain challenges and ramping production. It has since managed to accelerate its output from a sole operational plant in Illinois over the course of this year.
The details of the Rivian deal are complicated. The bonds are essentially pseudo-issued through a four-county agency, known as the JDA, located 40 miles from Atlanta, which works to bring economic development to the area.
Under the agreement, the JDA issues the bonds to get a legal title for the project, which it will rent back to Rivian. Then, over the next 25 years, the company will make payments to local governments instead of the full property tax amount, though the payments do take into account local tax rates.
“The whole concept is set up for a break on the ad-valorem taxes,” John Shakarjian, Rivian’s associate general counsel for real estate and construction, said in an interview. “There’s no cash changing hands, there’s no cash being generated, there’s no movement of money.”
Shakarjian said Georgia’s system for economic development projects was unusual among US states and even among countries abroad. He noted it’s common for companies in Georgia to use the phantom-bond structure.
The bonds simply act as a “vehicle” to provide the tax break to Rivian, said Andrew Capezzuto, chief administrative officer and general counsel for the Georgia Department of Economic Development. He said countless phantom bond deals have been done to provide incentives.
“A lot of other states have the statutory authority to issue abatements and that just doesn’t exist in Georgia,” he said. “So some clever lawyers came up with this way in which they can do it — by transferring title of the asset to a tax exempt entity.”
EV Windfall
Rivian has agreed to make payments-in-lieu-of-taxes — known as a PILOT — of $1.5 million that will gradually increase to $20.4 million by 2047. The company guaranteed it will pay at least $300 million, though that could increase if Rivian spends more than its initial commitment.
Currently, the area that will be home to Rivian’s new factory generates tax revenue of only about $80,000, according to the state.
The reason why such deals are known as phantom bonds is that no actual debt service payments are made, unlike traditional transactions. As part of this structure, Rivian’s rent will always equal the debt service costs and because Rivian is the sole bondholder, money doesn’t change hands.
“Since the company is both the tenant and bondholder, such principal and interest payments may be constructively made and may be deemed to be made when due,” the securities filing reads.
So far, $5 billion of phantom bonds have been issued as part of the agreement as Rivian kicks off the project, according to Shakarjian, the company’s lawyer. If costs rise, Rivian can request that the JDA increase the bond’s size to shield those costs from higher property taxes, he said. The JDA has authority for as much as $15 billion of Rivian’s project costs to be abated.
Georgia’s economic development agency has said that the deal is similar to agreements put in place for other companies like Kia Corp. and SK Innovation.
The deal faced controversy and a legal challenge in the state. But in August, a judge validated the bond agreement. One local resident in a 2022 column in the Morgan County Citizen said the EV company was being given a “free ride” by Georgia.
Capezzuto, the counsel for the state’s economic development arm, said that Rivian isn’t being taxed at full value but it’s akin to sacrificing a few slices of pie.
“But Rivian might have chosen to go somewhere else,” he said. “If Rivian chose to go somewhere else, we would have no pie at all.”</t>
  </si>
  <si>
    <t>https://www.bloomberg.com/news/articles/2023-11-15/rivian-lines-up-15-billion-fake-bond-plan-to-snag-tax-break</t>
  </si>
  <si>
    <t>Tue, Apr 2, 2024, 7:59 AM PDT</t>
  </si>
  <si>
    <t>Tesla's Texas hiring spree makes Elon Musk Austin's biggest employer</t>
  </si>
  <si>
    <t>Elon Musk is the largest employer in Austin. Tesla expanded its headcount in the city by 86% last year, bringing the total number of workers to 22,277. That puts it ahead of grocery chain H-E-B, which was the former leader, according to the Dallas Morning News. Austin is the manufacturing site of Tesla's Model Y SUVs as well as the Cybertruck. But that's hardly the billionaire's only presence in the city and state. The Neuralink brain implant firm has 300 workers in Austin. And SpaceX has a massive presence in Texas, with a factory outside Austin and a launch site along the Gulf Coast.</t>
  </si>
  <si>
    <t>https://finance.yahoo.com/news/tesla-texas-hiring-spree-makes-145910053.html</t>
  </si>
  <si>
    <t>Elon Musk may not have helped matters in the final week of March. The chief executive officer imposed a new directive that he acknowledged would slow the sales process, requiring that every customer in North America be taken for short drives to test out the driver-assistance feature Tesla misleadingly markets as Full Self-Driving. Tesla started offering a free one-month trial of the feature, which otherwise costs $199 a month as a subscription or $12,000 to purchase. This was one of several perks the company dangled to entice consumers, along with temporary $1,000 discounts and free supercharging. Tesla also stepped up advertising on Google and X, the social media service Musk owns.</t>
  </si>
  <si>
    <t>Elon Musk's Tesla is exploring constructing a multibillion dollar electric vehicle factory in India as the country's prime minister seeks to put the brakes on China's dominance. Tesla is planning to send a team to India later this month to hunt for possible locations for the plant which could be worth as much as $3bn (£2.4bn), the Financial Times reported. The electric carmaker's hunt for an Indian factory site comes after officials in New Delhi agreed to cut tariffs on electric car imports for manufacturers which invest $500m in a plant in the country within three years. A cut to tariffs, announced in March, had been a key demand from Tesla executives. Possible sites could include carmaking hubs in Maharashtra, Gujarat and Tamil Nadu.</t>
  </si>
  <si>
    <t xml:space="preserve">Elon Musk's Tesla, Inc. (NASDAQ:TSLA) has reduced prices of its EVs. On Tesla, Inc.â€™s (NASDAQ:TSLA) used car website, Model Ys are priced starting at under $30,000. The ongoing situation in the market has impacted Tesla, Inc.â€™s (NASDAQ:TSLA) stock price. In the last 6 months, Tesla, Inc. (NASDAQ:TSLA) shares have plunged by 30%, as of March 30. A luxury car dealership's showroom, representing the automotive industry the company operates in. Our Methodology We gathered the data for the 25 richest billionaires in the automotive industry from the Forbes Real Time Billionaires Index. The list of billionaires from the automotive industry is ranked in ascending order of their net worth, as of March 30. The uncertainty in the market is expected to slow down and the demand is expected to stabilize this year. In 2024, the demand for the used EV market will gain momentum, and used EV sales will soar roughly by 100% compared to 2022 and 40% over 2023, as per a report by Recurrent. Global passenger and commercial vehicle sales are projected to reach 95 million units in 2024, rising just over 3.1% from 2023, as per MarketsandMarkets.Â  According to Forbes, industry leaders are lowering prices to create demand for their newer models. 2023 was not a good year for the automotive industry at all as EV sales tumbled due to widespread strikes in the US factories, rising material costs, and supply chain disruptions. Despite the challenging time last year, the global automotive industry saw total sales of 92 million units of both commercial and passenger vehicles. India is making an impact across different industries and automotive is one of them. In 2023, India jumped to become the fourth-largest auto market for light vehicles. The EV market is up for positive growth in 2024. The EV sales in the US in 2024 are projected to rise 16% year-over-year compared to an increase of 64% in 2023. In China, EV sales are expected to grow by around 11.1% in 2024, compared to 36.5% in 2023.Â  </t>
  </si>
  <si>
    <t>Massive Warning for Rivian, Lucid, and Even Tesla Investors</t>
  </si>
  <si>
    <t>EV start-up Fisker (NYSE: FSR) may need to file for bankruptcy before ever reaching scale, and that's a warning to other EV manufacturers. It's expensive to build out manufacturing, and only one company has reached profitability -- that's Tesla (NASDAQ: TSLA). It's not clear that Rivian (NASDAQ: RIVN), Lucid (NASDAQ: LCID), or any other company will reach scale and profitability in EVs on its own, which Travis Hoium covers in this video. *Stock prices used were end-of-day prices of March 15, 2024. The video was published on March 20, 2024. Earlier this month, the electric-car maker Rivian announced its new SUV, the R2 — a $45,000 family hauler that will get more than 300 miles in range. It also debuted the R3 and R3X hatchbacks, which entranced online car nerds. These new Rivian models are sleek and important, but they won’t go on sale until 2026 at the earliest. Can Rivian last that long? We also chat about how electric vehicles’ physical requirements — big batteries, high voltage wires — are changing the design of cars themselves.</t>
  </si>
  <si>
    <t>https://finance.yahoo.com/news/massive-warning-rivian-lucid-even-204804871.html</t>
  </si>
  <si>
    <t>The 3 Best Meme Stocks to Buy in April 2024</t>
  </si>
  <si>
    <t>Even with a relatively small allocation, meme stocks can be game-changers for portfolio returns. Multibagger returns within a few quarters are not uncommon in the world of meme stocks. This column focuses on meme stocks to buy in April for returns in the range of 50% to 100% before the end of 2024. There were two primary catalysts for the meme stocks discussed. First, these stocks represent ideas with industry or company-specific tailwinds that will drive growth and value creation. Further, the season for meme stocks is coming with the possibility of multiple rate cuts in the next 12 to 18 months. Expansionary monetary policies translate into easy money and speculation increases across asset classes. Penny and meme stocks will likely be hot commodities in the coming quarters. InvestorPlace - Stock Market News, Stock Advice &amp; Trading Tips Therefore, let’s talk about three meme stocks that are likely to skyrocket. Source: T. Schneider / Shutterstock.com With Bitcoin (BTC-USD) halving due in April, Marathon Digital (NASDAQ:MARA) is among the meme stocks to buy. The Bitcoin miner has been subdued for the year to date. Expect a strong breakout on the upside on the back of two catalysts. First, Bitcoin will surge higher after the halving event. 
 Additionally, with potential rate cuts coming in the year’s second half, the crypto outlook remains bullish. Further, Marathon has pursued aggressive hash rate capacity expansion. This will likely translate into stellar revenue growth and cash flows in the coming quarters. To put things into perspective, the company ended 2023 with an installed hash rate of 25.2EH/s. On a year-on-year basis, capacity has swelled by 260%. Marathon is further expecting to achieve capacity of 50EH/s by the end of 2025. Given the plans, financial flexibility and outlook for Bitcoin, conservatively expect MARA stock to double before the end of the year. Source: Freer / Shutterstock.com Nio (NYSE:NIO) stock has plunged 50% year-to-date. The correction has been based on operating level losses, sluggish vehicle delivery growth and equity dilution. At $4.5, NIO stock seems deeply undervalued. While I would still avoid long term exposure, the stock is a good trading bet. It’s worth noting that for 2023, Nio reported a vehicle margin of 9.5%, which was lower by 420 basis points on a year-on-year basis. 
 Further, the operating loss for the year was $3.2 billion. Amidst these negatives, Nio has received $2.2 billion of strategic equity investment from CYVN Investments RSC. In the current year, Nio is focused on cost-cutting, which will likely translate into narrowing operating losses. Additionally, the company has launched existing models with enhanced configuration and performance. ES7, ET7 and ET5’s commercial launch is due in Q2 2024. Therefore, there are hopes for deliveries growth acceleration. Positive news in the coming quarters can translate into a sharp reversal rally. Source: Shutterstock After an extended period of price and time correction, Cronos Group (NASDAQ:CRON) stock has surged by 45% in the last month. CRON stock, however, remains massively undervalued at a market valuation of $1 billion. To put things into perspective, the company has a cash buffer of $862 million and expects net change in cash to be positive for the year. Besides the undervaluation, a key reason for the rally is that 2024 is an election year. There is likely to be news on the potential federal-level legalization of cannabis. The U.S. Food and Drug Administration has already recommended to the Drug Enforcement Agency to classify cannabis as a Schedule III substance. Elsewhere, Germany has legalized cannabis, and other European countries will likely follow suit. As regulatory headwinds gradually wane, there are reasons to be optimistic about the medicinal and recreational cannabis business. With a strong cash buffer, Cronos is positioned for aggressive growth and potential acquisitions. On the date of publication, Faisal Humayun did not hold (either directly or indirectly) any positions in the securities mentioned in this article. The opinions expressed in this article are those of the writer, subject to the InvestorPlace.com?Publishing Guidelines. Faisal Humayun is a senior research analyst with 12 years of industry experience in the field of credit research, equity research and financial modeling. Faisal has authored over 1,500 stock specific articles with focus on the technology, energy and commodities sector. The #1 AI Investment Might Be This Company You’ve Never Heard Of Musk’s “Project Omega” May Be Set to Mint New Millionaires. Here’s How to Get In. It doesn’t matter if you have $500 or $5 million. Do this now.</t>
  </si>
  <si>
    <t>https://finance.yahoo.com/news/3-best-meme-stocks-buy-172211352.html</t>
  </si>
  <si>
    <t xml:space="preserve">Exchange-traded funds offering investors betting on or against Tesla Inc. two times the returns of the volatile stock launched Thursday, after what seemed like a long-shot bid at winning regulatory approval.
The T-Rex 2X Long Tesla Daily Target ETF, (ticker TSLT) uses derivatives to track twice the daily returns of Elon Musk’s electric-vehicle maker while the T-Rex 2X Inverse Tesla Daily Target ETF (TSLZ) seeks to deliver the opposite return of the stock by the same magnitude.
They’re the first double-leveraged single-stock ETFs focused on Tesla to trade in the US market, according to data compiled by Bloomberg Intelligence. Previous iterations for similar ETFs hadn’t made it past regulatory hurdles tied to volatility rules.
The Securities and Exchange Commission is seemingly softening its stance toward such products, after allowing a 2x Bitcoin futures ETF by Volatility Shares to launch earlier this year.
“We are excited to finally be able to break the 2X barrier and expect this will usher in a whole new generation of trading vehicles to offer more choices for investors when it comes to speculating or hedging,” said Matthew Tuttle of Tuttle Capital Management, which in partnership with REX Shares is behind the double-leveraged Tesla ETFs.
It wasn’t immediately clear how Tuttle and REX Shares assuaged regulatory concerns regarding volatility. Tuttle says that “nothing changed, just figured it out and learned from my mistakes.” Tesla’s Wild Price Swings
Shares of the EV-maker surged during the early pandemic years, gaining more than 740% in 2020 and another 50% the following year, before dropping 65% in 2022. Its 90-day volatility clocks in at about 50, while the S&amp;P 500’s comes in at 11.
On Wednesday, Tesla reported worse-than-expected earnings in the third quarter, after price cuts and softer sales weighed on the electric-vehicle maker’s margins. The EV-maker’s volatility is part of the reason why leveraged funds focused on the company have been particularly popular. Assets in the Direxion Daily TSLA Bull 1.5X Shares ETF (TSLL) have ballooned to above $1 billion from around $160 million at the start of the year. Meanwhile, the Yieldmax TSLA Option Income Strategy ETF (TSLY) has drawn in more than $860 million this year.
“The single-stock Tesla ETFs have been the biggest hits of the group, so there is a good shot the 2X ones will succeed as well,” said Bloomberg Intelligence’s Athanasios Psarofagis. “There is still a market and interest in leverage ETFs, so if you could conveniently package up an adrenaline rush, traders will use it.”
Tuttle and REX Shares are also launching double-leveraged ETFs focused on Nvidia Corp. All four of the new funds carry a 1.05% management fee.  </t>
  </si>
  <si>
    <t>Tesla’s Vision of EVs Without Rare Earths Will Spur Magnet Race</t>
  </si>
  <si>
    <t>Ferrite magnets are the most likely candidate for Tesla’s innovation, research firm Adamas Intelligence Inc. said in a note, though the technology faces a challenge as it has traditionally come with a “significant weight or efficiency penalty.”
Existing rare earth-based motor systems also have a track record of efficiency, and demand for the materials in electric vehicles and renewables energy is forecast to surge.
About $3.8 billion of magnet rare earth oxides were consumed in energy-transition related applications in 2022, and the figure will reach more than $36 billion in 2035, Adamas forecasts.</t>
  </si>
  <si>
    <t>https://www.bloomberg.com/news/articles/2023-03-20/tesla-tsla-vision-of-electric-cars-without-rare-earths-to-spur-magnet-race</t>
  </si>
  <si>
    <t>Massive News for Nio Stock Investors!</t>
  </si>
  <si>
    <t>Fool.com contributor Parkev Tatevosian analyzes Nio's (NYSE: NIO) latest investor update to decipher what it could mean for shareholders. *Stock prices used were the afternoon prices of Jan. 4, 2024. The video was published on Jan. 6, 2024.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</si>
  <si>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https://finance.yahoo.com/news/massive-news-nio-stock-investors-215204154.html</t>
  </si>
  <si>
    <t>Best EV Stock 2024: Nio Stock vs. Lucid Stock</t>
  </si>
  <si>
    <t>Fool.com contributor Parkev Tatevosian compares Nio (NYSE: NIO) and Lucid (NASDAQ: LCID) to determine which is the better EV stock to buy for 2024. *Stock prices used were the afternoon prices of Dec. 26, 2023. The video was published on Dec. 28, 2023.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</si>
  <si>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https://finance.yahoo.com/news/best-ev-stock-2024-nio-213230630.html</t>
  </si>
  <si>
    <t>Best EV Stock to Buy in 2024: Tesla Stock vs. Nio Stock</t>
  </si>
  <si>
    <t>Fool.com contributor Parkev Tatevosian compares two of the most popular EV stocks in the markets today, Tesla (NASDAQ: TSLA) and Nio (NYSE: NIO), to determine which is the better buy. *Stock prices used were the afternoon prices of Dec. 20, 2023. The video was published on Dec. 22, 2023.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Parkev Tatevosian, CFA has no position in any of the stocks mentioned. The Motley Fool has positions in and recommends Nio and Tesla.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</si>
  <si>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https://finance.yahoo.com/news/best-ev-stock-buy-2024-211324327.html</t>
  </si>
  <si>
    <t>Where Will Nio's Stock Price Be in 2025?</t>
  </si>
  <si>
    <t>Fool.com contributor Parkev Tatevosian conducts a financial analysis on Nio (NYSE: NIO) stock and makes a prediction of where it could be in two years. *Stock prices used were the afternoon prices of Jan. 24, 2024. The video was published on Jan. 26, 2024.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January 22, 2024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</si>
  <si>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https://finance.yahoo.com/news/where-nios-stock-price-2025-210710314.html</t>
  </si>
  <si>
    <t>Financial Statement Series: Nio Stock Analysis</t>
  </si>
  <si>
    <t>Fool.com contributor Parkev Tatevosian conducts a financial statement analysis of Nio (NYSE: NIO) stock. *Stock prices used were the afternoon prices of Jan. 17, 2024. The video was published on Jan. 19, 2024.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January 16, 2024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</si>
  <si>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https://finance.yahoo.com/news/financial-statement-series-nio-stock-185308407.html</t>
  </si>
  <si>
    <t>Where Will Nio Stock Be in 1 Year?</t>
  </si>
  <si>
    <t>Fool.com contributor Parkev Tatevosian looks at Nio's (NYSE: NIO) prospects for 2024 and gives his stock price prediction. *Stock prices used were the afternoon prices of Dec. 27, 2023. The video was published on Dec. 29, 2023.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</si>
  <si>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https://finance.yahoo.com/news/where-nio-stock-1-142900071.html</t>
  </si>
  <si>
    <t>Should You Buy the Dip in Nio Stock for 2024?</t>
  </si>
  <si>
    <t>Fool.com contributor Parkev Tatevosian reviews Nio's (NYSE: NIO) progress in 2023 while answering if the electric vehicle stock is an excellent buy for long-term investors in 2024. *Stock prices used were the afternoon prices of Dec. 17, 2023. The video was published on Dec. 19, 2023.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</si>
  <si>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https://finance.yahoo.com/news/buy-dip-nio-stock-2024-223106967.html</t>
  </si>
  <si>
    <t>Sat, Apr 20, 2024, 1:33 PM PDT</t>
  </si>
  <si>
    <t>Unfortunate News for Rivian Stock Investors</t>
  </si>
  <si>
    <t>Fool.com contributor Parkev Tatevosian reviews what the latest news could mean for Rivian (NASDAQ: RIVN) stock investors. *Stock prices used were the afternoon prices of April 17, 2024. The video was published on April 19, 2024.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 As one of many hopeful competitors in the electric vehicle (EV) market, Rivian Automotive (NASDAQ: RIVN) has risen to become a popular investment for many investors looking to capitalize on future EV adoption. The ultimate hope is that the up-and-coming company can follow a trajectory like that of the current EV giant, Tesla (NASDAQ: TSLA). However, with some examination, it will become abundantly clear that the chances of Rivian ever becoming the "next Tesla" are likely nothing more than visions of grandeur. Here's why investors are better off focusing on Tesla and ditching Rivian. The most glaring difference between Rivian and Tesla appears when comparing production and income. In 2023, Rivian manufactured 57,232 vehicles, a new record for the company. During that same span, Tesla produced more than 1.8 million vehicles, another record.</t>
  </si>
  <si>
    <t>https://finance.yahoo.com/news/unfortunate-news-rivian-stock-investors-203301333.html</t>
  </si>
  <si>
    <t>Chinese EV brand Li Auto sees first-quarter deliveries surge by 66%</t>
  </si>
  <si>
    <t>For comparison, Tesla’s mid-size SUV, the Model Y, sells in a price range of 261,900 yuan to 361,900 yuan. Assisted driving tech for cities, Tesla’s version of the tech, called Full Self Driving, isn’t available in China. 
 Tesla said Sunday it delivered more than 422,000 cars worldwide in the first quarter. The company did not break out figures for China, which typically accounts for well over 20% of Tesla’s revenue</t>
  </si>
  <si>
    <t>https://www.cnbc.com/2023/04/03/chinese-ev-brand-li-auto-sees-first-quarter-deliveries-surge-by-66percent.html</t>
  </si>
  <si>
    <t xml:space="preserve">For EV drivers with at-home chargers, every day begins with a full “tank” and little anxiety about needing to top up the car’s battery. But for people who don’t have access to a regular charging spot — and those who drive longer distances — minimizing time at a public charger is key.
Until recently, Tesla Inc. had a lock on charging convenience in the US. Not only do the carmaker’s Model 3 sedan and Model Y SUV offer a great deal on range — 330 miles for less than $50,000 — but Tesla’s vast charging network gave owners of its cars exclusive access to two thirds of America’s high-speed chargers. For many EV shoppers, the lack of public chargers took every other brand out of consideration.
That’s about to change. Most automakers will gain access to over 12,000 Tesla Superchargers starting in 2024, which means shoppers will have a lot more to consider when picking an electric model. They may start looking more favorably upon the other 17 EVs on the US market that have a range of more than 300 miles (though only three of those are priced below $50,000).
But choosing an EV isn’t just about how far the car can drive between charges. Equally important, and often overlooked, is how quickly a battery can be replenished. Some EVs can add 100 miles of range in less than a quarter of the time it takes others — even using the same charger. Here, too, Tesla’s supremacy is no longer absolute.
What on Earth?
The Green Daily newsletter is your guide to the latest in climate news, zero-emission tech and green finance.
To assess charging speed, analysts at Edmunds recently tested dozens of vehicles in the US by charging them from 10% to 80% at high-speed chargers. They then determined how long, on average, it takes to add 100 miles of driving, based on the real-world driving efficiency for each vehicle. Results ranged from less than 7.5 minutes for the Hyundai Ioniq 6 to almost 35 minutes for the Chevy Bolt EUV. (Tesla’s Model 3 came in sixth, at 10.6 minutes).
“The conversation now is going past range, which dominated for so long,” says Jessica Caldwell, head of insights for Edmunds. “It’s range, it’s infrastructure, it’s how long these cars take to charge.”
Some EVs Take Four Times Longer to Charge
Average charging time needed to drive 100 miles
Charging an EV battery isn’t as simple as putting a hose in a gasoline tank. To start, some vehicles can accept more power than others. The latest generation of Superchargers is capable of supplying up to 350 kilowatts, for example, but many cars — including Ford’s Mustang Mach-E SUV and F-150 Lightning pickup — top out at less than half of that.
The rate of charging is also constantly changing while you’re plugged in. As an EV battery fills up, it becomes more difficult for electrons to fill in the gaps, and charging slows, a dynamic that can be plotted on a charging curve. This curve, too, varies from vehicle to vehicle.
Finally, time spent at the charger is affected by how efficiently a vehicle uses the energy from its battery. Rivian’s R1S three-row SUV, for instance, uses twice as much electricity per mile as Tesla’s Model 3, according to Edmunds testing.
All of these variables are particularly critical for people who can’t plug in at home. “When you go to more of a mass-market car buyer, they’re going to rely a lot more on public charging than installing one in their home — and then this type of stuff is really important,” Caldwell says.
To get a better overall sense of which cars are best for minimizing time at the charging station, Bloomberg Green came up with a simple method of comparison — let’s call it the Total Battery Score. It’s based on relative performance around two key metrics: time it takes to charge 100 miles and the ratio of vehicle price to total range. We applied this formula to each of the 25 vehicles evaluated in the Edmunds speed test, focusing on the cheapest long-range version of each vehicle. (Some cars haven’t been speed-tested by Edmunds, including Tesla’s Model X, so were excluded from the ranking.)
Here, there was a clear champion for people looking for an affordable car that can go the distance: the Hyundai Ioniq 6. It boasts 361 miles of range for $43,565, including delivery fees. It also has the fastest charging speed from the Edmunds testing, adding 100 miles in just 7.4 minutes.
Road-Tripper's Ranking of Electric Vehicles
‘Total Battery Score’ incorporates charging speed, range and price
Hyundai and Kia, the Korean auto giants, took the top 3 spots on the Total Battery Score ranking, followed by Tesla’s Model 3, Model Y and Model S, which score consistently well across the key categories. The new Kia EV9, a boxy full-sized SUV with three spacious rows of seating, took a spot in the top 10 and is in a category of its own for a vehicle of its size.
While the Total Battery Score can be a helpful tool for high-level comparisons, buyers with a specific wish list might want to dig into the details. For example, if cost is no object, the $105,500 Mercedes EQS SUV provides a decent driving range and good charge speeds. If maximum range on a single charge is your only concern, it’s impossible to beat the Lucid Air lineup, which tops out at 516 miles.
EVs Ranked for High-Mileage Drivers
Key metrics for spending less time at the charging station
</t>
  </si>
  <si>
    <t>Wed, Apr 17, 2024, 2:50 PM PDT</t>
  </si>
  <si>
    <t>Rivian Automotive (RIVN) Rises As Market Takes a Dip: Key Facts</t>
  </si>
  <si>
    <t>For the full year, the Zacks Consensus Estimates project earnings of -$3.94 per share and a revenue of $4.73 billion, demonstrating changes of +19.26% and +6.71%, respectively, from the preceding year. Investors might also notice recent changes to analyst estimates for Rivian Automotive. These revisions typically reflect the latest short-term business trends, which can change frequently. Hence, positive alterations in estimates signify analyst optimism regarding the company's business and profitability. Our research suggests that these changes in estimates have a direct relationship with upcoming stock price performance. Investors can capitalize on this by using the Zacks Rank. This model considers these estimate changes and provides a simple, actionable rating system.</t>
  </si>
  <si>
    <t>https://finance.yahoo.com/news/rivian-automotive-rivn-rises-market-215019860.html</t>
  </si>
  <si>
    <t>For the time being, Tesla is having a tough time. The company's deliveries have struggled, as high interest rates make vehicle loans more expensive. The electric vehicle market is also a bit soft right now. Tesla cut prices to try to spur demand, creating a double whammy of deteriorating growth and profit margins. The optimistic argument is that FSD becomes a more significant part of the business. FSD is software, so it will have far higher profit margins than the vehicles, essentially creating a razor-and-blade business model where the car sells cheaply and the profit comes from the recurring software revenue that pours in over the vehicle's lifespan. Ultimately, it's too early to tell whether Tesla is evolving into this lucrative model or if it will resemble a traditional automotive company over the long term. The lack of clarity explains why shares are down over 50% from their high. Simply put, if you don't believe that FSD can be achieved, Tesla probably isn't a stock for you. However, if it does work, Wall Street could look back at this moment as a great buying opportunity. Analysts believe earnings will grow by 18% annually over the next three to five years. I'll admit that Tesla's forward P/E of 58 feels a bit lofty if these estimates are accurate. However, the success of FSD could make these estimates virtually irrelevant. Some believe that autonomous driving will grow to become a $2.2 trillion industry by 2030. Even without FSD, Tesla has many opportunities, including robotics, AI, and new EV models like the Cybertruck. With Tesla, you almost have to consider the company's track record and narrative as much as traditional valuation metrics. Those who believe the company can deliver should consider buying shares slowly, utilizing a dollar-cost averaging approach to steadily build a position over time. That way, investors aren't fully committed and can monitor how Tesla's FSD develops over the coming quarters.</t>
  </si>
  <si>
    <t>3 EV Stocks to Buy on the Dip: March 2024</t>
  </si>
  <si>
    <t>For those who want to target a specific EV vertical, Rivian (NASDAQ:RIVN) may be just the EV stock you were looking for. Rivian delivered solid production and delivery numbers for the first three quarters of 2023. The fourth quarter, however, the EV maker experienced a dip in its premium EV deliveries. Since then, the market has certainly softened on Rivian’s shares. The EV maker’s stock price has plummeted around 55% on a year-to-date basis. I have written previously that investors should proceed with caution as they consider investing in Rivian shares, as the company’s stock was certainly overvalued, producing and delivering only a minimal number of vehicles compared to its sizable market capitalization. However, given where the stock has fallen, Rivian probably deserves another look. The sharp sell-off in Rivian shares could very well be an opportune buying opportunity for investors interested in the premium segment of the broader EV maker. Despite current market woes, Rivian was able to deliver strong numbers through much of last year. That is to say, as the EV market recovers, so could Rivian’s growth prospects. Moreover, Wall Street analysts seem to be loving the stock. According to Koyfin, the EV maker has a solid “Buy” rating. If Rivian’s deliveries continue rebound at some point in 2024, the EV maker could see its share rise.</t>
  </si>
  <si>
    <t>https://finance.yahoo.com/news/3-ev-stocks-buy-dip-100000031.html</t>
  </si>
  <si>
    <t>For those who want to target a specific EV vertical, Rivian (NASDAQ:RIVN) may be just the EV stock you were looking for. Rivian delivered solid production and delivery numbers for the first three quarters of 2023. The fourth quarter, however, the EV maker experienced a dip in its premium EV deliveries. Since then, the market has certainly softened on Rivian’s shares. The EV maker’s stock price has plummeted around 55% on a year-to-date basis. I have written previously that investors should proceed with caution as they consider investing in Rivian shares, as the company’s stock was certainly overvalued, producing and delivering only a minimal number of vehicles compared to its sizable market capitalization.However, given where the stock has fallen, Rivian probably deserves another look. The sharp sell-off in Rivian shares could very well be an opportune buying opportunity for investors interested in the premium segment of the broader EV maker. Despite current market woes, Rivian was able to deliver strong numbers through much of last year. That is to say, as the EV market recovers, so could Rivian’s growth prospects. Moreover, Wall Street analysts seem to be loving the stock. According to Koyfin, the EV maker has a solid “Buy” rating. If Rivian’s deliveries continue rebound at some point in 2024, the EV maker could see its share rise.</t>
  </si>
  <si>
    <t xml:space="preserve">For those who want to target a specific EV vertical, Rivian (NASDAQ:RIVN) may be just the EV stock you were looking for. Rivian delivered solid production and delivery numbers for the first three quarters of 2023. The fourth quarter, however, the EV maker experienced a dip in its premium EV deliveries. Since then, the market has certainly softened on Rivianâ€™s shares. The EV makerâ€™s stock price has plummeted around 55% on a year-to-date basis. I have written previously that investors should proceed with caution as they consider investing in Rivian shares, as the companyâ€™s stock was certainly overvalued, producing and delivering only a minimal number of vehicles compared to its sizable market capitalization. However, given where the stock has fallen, Rivian probably deserves another look. The sharp sell-off in Rivian shares could very well be an opportune buying opportunity for investors interested in the premium segment of the broader EV maker. Despite current market woes, Rivian was able to deliver strong numbers through much of last year. That is to say, as the EV market recovers, so could Rivians growth prospects. Moreover, Wall Street analysts seem to be loving the stock. According to Koyfin, the EV maker has a solid Buy rating. If Rivians deliveries continue rebound at some point in 2024, the EV maker could see its share rise. </t>
  </si>
  <si>
    <t>Ford (F) is targeting one automaker in particular when it comes to boosting EV sales — Tesla (TSLA). As first noted by CarsDirect.com (via Ford Authority), Ford sent out an incentive bulletin to its dealers offering a $1,500 rebate specifically for Tesla owners who purchase an F-150 Lightning. A Ford dealer source confirmed the Lightning incentive and noted that the $1,500 incentive applies to the Mustang Mach-E SUV as well. The source said prospective buyers don’t have to trade in their Tesla EV, only that they have to prove ownership of a Tesla vehicle. Dubbed "Tesla Competitive Conquest Bonus Cash," the fine print notes that prospective buyers must currently own or lease a 2008 or newer Tesla to qualify for the incentive, which runs through July 8 for both 2024 and 2023 model years.</t>
  </si>
  <si>
    <t>Ford and GM already scaled back their EV production plans as the growth pace of EVs has slowed down, but they are certainly not giving up on EVs. Moreover, both Chinese and Western EV makers threaten to disrupt the long-term Tesla narrative. DISCLAIMER: This content is for informational purposes only. It is not intended as investing advice. This article is from an unpaid external contributor. It does not represent Benzinga's reporting and has not been edited for content or accuracy.</t>
  </si>
  <si>
    <t>Ford (F) Sells 2M Vehicles in the US in 2023, Gains 7.1% Y/Y</t>
  </si>
  <si>
    <t>Ford F reported its fourth quarter and full-year 2023 deliveries in the United States. The auto giant consolidated its leadership position in the gas vehicle line-up with its best-selling trucks and vans. In 2023, it sold a total of 1,995,912 vehicles in the United States, up 7.1% year over year. In the fourth quarter of 2023, it sold 487,840 vehicles, up 0.8% year over year.Ford sold a record number of electric vehicles (EVs) in the fourth quarter of 2023 to conclude a record EV sales year. The automaker sold 25,937 EVs in the fourth quarter of 2023, up 24% quarter over quarter and 72,608 EVs in 2023, up 18% year over year.F-150 Lightning and Mustang Mach-E sales were the highest contributors to EV sales growth. The Mustang Mach-E had its best year of sales since its launch in 2021. Its sales for 2023 totaled 40,771 units, up 3% year over year. In 2023, Ford’s F-150 Lightning and E-Transit sales were up 55% and 18% year over year, respectively.With sales of 7,672 units, its E-Transit was America’s top-selling electric van nameplate in 2023.Per Jim Farley, president and CEO of Ford, the company retained the position of the No. 2 EV brand in America. In 2024, F plans to launch new versions of its most popular trucks and sport utility vehicles (SUVs), including the new Super Duty, Mustang and Lincoln.F’s hybrid sales totaled 37,229 units in the fourth quarter, up 55% year over year and full-year hybrid sales registered record sales. Both the first and second best-selling hybrid trucks belong to Ford. In 2023, Maverick Hybrid sales totaled 52,361 units, up 67% year over year and contributed to more than half of Maverick’s total sales in 2023. With sales of 50,103 units, F-150 Hybrid sales rose 41% year over year.Ford F-Series was rated as America’s best-selling truck for the 47th year in a row, while it was rated as America’s best-selling vehicle for the 42nd year in a row. Its F-150 Lightning was ranked the No.1 selling electric truck and the F-150 Hybrid was rated the No. 1 selling full-size hybrid truck for 2023. A total of 750,789 customers opted for Ford F-Series trucks in 2023.The firm retained the spot of No.1 selling truck manufacturer in the fourth quarter of 2023 and the full year of 2023. Ford sold a total of 1,081,777 trucks and vans in 2023, up 13% year over year.Its F-series secured the top spot in 2023 and sold 750,789 units in 2023, up 15% year over year. It sold around 200,000 units more than the Silverado, the second-best-selling Ford truck. Sales of F-series gas- and diesel-powered vehicles rose 12% year over year, while sales of the F-150 Lightning and F-150 Hybrid rose 55% and 41%, respectively.In 2023, sales of Bronco SUV, Edge SUV and Expedition SUV rose 8%, 24% and 18%, respectively. With sales of 17,549 units, Lincoln Navigator’s sales grew 33% in 2023. Lincoln SUVs fourth-quarter sales rose 9% on the back of solid sales of Aviator and Nautilus.F’s commercial vans have been an industry leader for 45 straight years. Ford Transit van was America’s No. 1 selling commercial van in 2023, with 129,009 units sold in 2023, up 30% year over year. With the sales of 42,957 cutaway vans, Ford E-Series sales rose 34% year over year.Its 2024 Mustang, launched in August 2023, sold 13,290 units in the fourth quarter, up 21% quarter over quarter.Per the latest registration data through October, Ford was the No.1 commercial vehicle seller. Commercial truck and van share rose 40%, up 0.9 percentage points from the corresponding period of 2022 in class 1-7. F currently carries a Zacks Rank #3 (Hold).Some better-ranked players in the auto space are Volvo VLVLY, NIO Inc. NIO, and Toyota Motor Corporation TM. While VLVLY sports a Zacks Rank #1 (Strong Buy) at present, NIO and TM each carry a Zacks Rank #2 (Buy). You can see the complete list of today’s Zacks #1 Rank stocks here.The Zacks Consensus Estimate for VLVLY’s 2023 sales and earnings suggests year-over-year growth of 4.2% and 70.6%, respectively. The EPS estimates for 2023 and 2024 have improved by 8 cents and 7 cents, respectively, in the past 30 days.The Zacks Consensus Estimate for NIO’s 2023 sales indicates year-over-year growth of 11.8%. The EPS estimates for 2023 and 2024 have improved by 14 cents and 13 cents, respectively, in the past 30 days.The Zacks Consensus Estimate for TM’s 2024 sales and earnings implies year-over-year growth of 11% and 45.4%, respectively. The EPS estimates for 2024 and 2025 have moved up $1.98 and 5 cents, respectively, in the past 60 days.</t>
  </si>
  <si>
    <t>https://finance.yahoo.com/news/ford-f-sells-2m-vehicles-183000657.html</t>
  </si>
  <si>
    <t>General Motors reported Tuesday that its US EV sales fell 22% in the quarter compared to a year earlier due to its decision to discontinue the current version of its best selling US EV, the Chevrolet Bolt. But its other newer EV models -- the Cadillac Lyric, the GMC Hummer SUV and pickup, as well as the EV versions of the Chevrolet Blazer and Silverado -- combined to post an 841% jump in sales, a bright spot in a disappointing quarter for GM overall. Analysts had been expecting sales of as many as 440,000 to as few as 414,000 vehicles, said Dan Ives, analyst with Wedbush Securities, who has been bullish on Tesla shares. While he said he remains bullish long-term, he called the quarter "a train wreck into a brick wall quarter." Ives said the biggest problem is likely Tesla's sales in China, which he estimates fell 3% compared to a year earlier. He described Chinese demand as "very soft coming out of the gates for 2024." "While we were anticipating a bad first quarter, this was an unmitigated disaster that is hard to explain away," he said in a note to clients. "We view this as a seminal moment in the Tesla story for Musk to either turn this around and reverse the black eye first quarter performance. Otherwise, some darker days could clearly be ahead that could disrupt the long-term Tesla narrative." While overall demand for EVs still is growing rapidly - US EV sales rose 40% last year and topped 1 million vehicles for the first time - the pace of growth has been less than some forecasts. That has prompted some traditional automakers, such as General Motors and Ford, to pull back on their EV production plans. This story has been updated with additional reporting and context.</t>
  </si>
  <si>
    <t>Li Auto Inc.'s (NASDAQ:LI) Stock Has Been Sliding But Fundamentals Look Strong: Is The Market Wrong?</t>
  </si>
  <si>
    <t>Given that Li Auto doesn't pay any regular dividends to its shareholders, we infer that the company has been reinvesting all of its profits to grow its business. On the whole, we feel that Li Auto's performance has been quite good. In particular, it's great to see that the company is investing heavily into its business and along with a high rate of return, that has resulted in a sizeable growth in its earnings. That being so, a study of the latest analyst forecasts show that the company is expected to see a slowdown in its future earnings growth. Are these analysts expectations based on the broad expectations for the industry, or on the company's fundamentals? Click here to be taken to our analyst's forecasts page for the company.</t>
  </si>
  <si>
    <t>https://finance.yahoo.com/news/li-auto-inc-nasdaq-li-120023834.html</t>
  </si>
  <si>
    <t>How China Is Churning Out EVs Faster Than Everyone Else</t>
  </si>
  <si>
    <t>Global automakers risk falling behind in the technology if they scale back investments as Chinese rivals ramp up. Apple has scrapped its EV project and Tesla’s Elon Musk said the company will ship its updated Roadster starting next year, after years of delay. The share of EVs among global car sales is expected to reach as high as 40% by 2027 despite the recent slowdown.
Volkswagen is now partnering with Chinese companies as it looks to speed up its processes. Its China business head noted it took the company nearly four years to get a new product to the market, compared with little more than 2½ years for local manufacturers.
Global carmakers including Ford and Nissan are now moving to use their China factories to make cars for export around the world. China surpassed Japan as the world’s top auto exporter last year.
Concerns about China-made cars are increasing. On Thursday, the Biden administration said it would investigate foreign car technologies, citing potential national security risks from China. The European Union is conducting an antisubsidy probe into China’s EV makers.
Not all of the ways China is moving ahead are innovations. Automakers in the country are adopting and pushing forward ideas from Tesla, such as focusing on upgrading car features through software updates. Tesla has been ousted as the world’s top EV seller by China’s BYD.
China’s EV boom is so recent that it remains to be seen whether there are any trade-offs between faster development and vehicle safety and quality. Chinese carmakers insist they make no compromises, but some in the industry say their focus is on seeking growth first, whereas legacy carmakers foster a robust system around meeting safety and quality standards.</t>
  </si>
  <si>
    <t>https://www.wsj.com/business/autos/how-china-is-churning-out-evs-faster-than-everyone-else-df316c71</t>
  </si>
  <si>
    <t>Gross Margin Problem
It costs these companies too much to produce EVs
Cost of goods sold refers to direct manufacturing and logistics costs and is not adjusted for inventory impairments
In fairness, 2022 was a terrible year to get a new car factory running efficiently. Parts shortages and logistics snarl-ups created extra costs and brought production lines to a halt. Meanwhile, input cost inflation forced these manufacturers to book large inventory writedowns.
Factories built for churning out tens of thousands of vehicles annually are grossly inefficient when a fraction of that number comes off the production line; generating a little bit of revenue is worse for cash consumption than not selling anything. Low sales volumes also limit the ability of manufacturers to cut good deals with suppliers.
More recently, rising interest rates and waning customer demand have made it harder for EV makers to offset those inefficiencies by hiking prices, and Tesla has piled on the pressure by slashing what it charges for its vehicles.
The magnitude and prolonged nature of their negative gross margins far exceed anything Tesla experienced in its early days — its gross margin briefly dipped to negative 17.5% when launching the Model S sedan in 2012 but soon recovered. Its gross margins are now around 25%.
Rivian’s and Lucid’s gross margins are at least trending in the right direction, in part because higher sales volumes allow labor and other fixed expenses to be shared across more units, the price of several key raw materials has fallen lately and as they start to process recent orders with better pricing. But they’re not improving fast enough.</t>
  </si>
  <si>
    <t>Guggenheim analysts, who lowered their price target on Tesla by $10, to $122 per share following yesterday's delivery update, said they "sense a strategic shift from Tesla to defend pricing (correct long-term strategy, in our view) at the expense of volumes." In other words, Musk may need to abandon one of his key 2024 strategies -- prioritizing market share over profitability -- to keep investors on board with the company's longer-term narrative. Related: Top analyst revamps Tesla price target, sees potential profit surprise Hints of that change came earlier this year amid reports that Musk had asked managers to define which positions within their units were critical to the group's business. Bloomberg also reported that U.S. managers have been asked to make a "binary" assessment of roles across the group. Tesla employs around 140,400 worldwide, with major production facilities in Texas, California, Germany and China. Musk may also need to accelerate the group's AI ambitions, which are increasingly linked to its efforts to offer self-driving capabilities in all its vehicles.</t>
  </si>
  <si>
    <t>Rivian Automotive, Inc. (RIVN) Is a Trending Stock: Facts to Know Before Betting on It</t>
  </si>
  <si>
    <t>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Rivian Automotive is rated Zacks Rank #3 (Hold). The chart below shows the evolution of the company's forward 12-month consensus EPS estimate: 12 Month EPS Revenue Growth Forecast While earnings growth is arguably the most superior indicator of a company's financial health, nothing happens as such if a business isn't able to grow its revenues. After all, it's nearly impossible for a company to increase its earnings for an extended period without increasing its revenues. So, it's important to know a company's potential revenue growth. In the case of Rivian Automotive, the consensus sales estimate of $1.08 billion for the current quarter points to a year-over-year change of +63.7%. The $4.74 billion and $7.23 billion estimates for the current and next fiscal years indicate changes of +6.9% and +52.6%, respectively. Last Reported Results and Surprise History Rivian Automotive reported revenues of $1.32 billion in the last reported quarter, representing a year-over-year change of +98.3%. EPS of -$1.36 for the same period compares with -$1.73 a year ago. Compared to the Zacks Consensus Estimate of $1.28 billion, the reported revenues represent a surprise of +2.51%. The EPS surprise was +2.16%. The company beat consensus EPS estimates in each of the trailing four quarters. The company topped consensus revenue estimates two times over this period. Valuation No investment decision can be efficient without considering a stock's valuation. Whether a stock's current price rightly reflects the intrinsic value of the underlying business and the company's growth prospects is an essential determinant of its future price performance.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 The company beat consensus EPS estimates in each of the trailing four quarters. The company topped consensus revenue estimates two times over this period.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t>
  </si>
  <si>
    <t>https://finance.yahoo.com/news/rivian-automotive-inc-rivn-trending-130015801.html</t>
  </si>
  <si>
    <t>He was called China's answer to Steve Jobs for taking Xiaomi from scrappy startup to an electronics giant known for its smartphones. With the launch of a much-hyped and against-the-odds electric car, Lei Jun, Xiaomi's co-founder and CEO, is taking on Elon Musk with a strategy that takes a page from Tesla's playbook. Lei, 54, took the stage in Beijing on Thursday to unveil Xiaomi's SU7 car, a project three years in the making that has attracted a lot of attention but which, Lei has warned investors, will lose money. During Thursday's two-hour event - a livestream millions of Chinese tuned in to watch - Lei made a jibe at Apple for dropping its car project and declared Xiaomi's EV superior to Tesla's Model 3. Fans dubbed the Xiaomi CEO "Thor" on social media, a play on his surname which means thunder in Chinese. Some commented that his outfit - a grey blazer over a black t-shirt - looked like something Musk would wear.</t>
  </si>
  <si>
    <t>Here are key takeaways from Rivian's latest presentation, how it fits into the broader investment thesis, and whether Rivian is a buy now. Rivian is building a brand that addresses multiple aspects of the energy transition. Everything, including its vehicles, merchandise, accessories, facilities powered with renewable energy, and in-house charging network, enhances its brand. A strong brand can help justify pricing power and sustain a loyal customer base. For example, Rivian will power 7 billion miles of renewable driving every year by 2030. It has developed its own line of products and accessories to pair specifically with its vehicles such as tents, bike racks, and kitchen rear storage ports for camping. Rivian's brand identity is adventure, which is different than Tesla's (NASDAQ: TSLA). But the strategy is similar to how Tesla started out with a focus on showrooms and getting customers excited about the product and trusting electric vehicles (EVs).</t>
  </si>
  <si>
    <t>Europe's IPO Recovery Runs Into EV Roadblock</t>
  </si>
  <si>
    <t xml:space="preserve">Hi, it’s Michael Msika and Thyagaraju Adinarayan in London. Today, we’re looking at dashed hopes in Europe’s equity capital markets. Also, PGA Tour attracts new investors and more money flows into AI startups.Sentiment shift
Bankers who’ve been counting on a recovery in Europe’s equity capital markets this year got a double dose of bad news in the past 24 hours: First Renault scrapped an IPO of its electric vehicle and software arm Ampere. Then, our colleagues Monica Raymunt and Eyk Henning in Germany broke the news that Volkswagen has put efforts to seek outside investors for its PowerCo battery unit on the back burner.
The Renault announcement hit especially hard, because the French carmaker had been set to go ahead in the spring with an offering that valued the business at €8 billion to €10 billion. That would have put it in the running for one of the year’s biggest IPOs and signaled that risk appetites were back. VW, for its part, is no longer prioritizing stake sales or a potential listing of the PowerCo business this year or next.
Renault said equity market conditions weren’t right for an offering, which some investors might find surprising given that the S&amp;P 500 is setting records this month and the Stoxx Europe 600 Index is less than 2% away from an all-time high. The problem is that, while the broad market might be fine, the shine has come off the EV business, at least for now.
Software Woes Keeping Volkswagen AG a Step Behind Tesla Inc. 
A Volkswagen AG ID.3 electric vehiclePhotographer: Michaela Nagyidaiova/Bloomberg
It’s a sharp turnaround from the heady days of the past few years, when investors were clamoring for exposure to the growing sector, helping up-and-coming companies like Rivian and Vietnam’s VinFast surpass more established rivals like General Motors and Ford Motor in market value.
“When they first quoted the $10 billion valuation for Ampere, the EV bubble was in peak mode with VinFast trading as the second-largest automaker on the planet,” said Mark Taylor, a director at UK broker Panmure Gordon. “Times have changed rapidly.”
Those share prices have since tumbled, along with other big names in the sector, such as Lucid Group and XPeng, with some stocks down more than 80% from their peaks.
And then there’s Tesla. It’s still the biggest player in the industry, but mounting competition from other automakers has led to waves of price cuts. And last week Elon Musk’s company shocked investors when it warned of “notably lower’’ growth this year. If you’re Renault CEO Luca de Meo, that makes it hard to sell investors on the Ampere growth story.
So where does that leave Europe’s IPO market? Well, late last year the leading candidates for blockbuster listings in 2024 included Puig, the Spanish beauty conglomerate that could be valued at up to €10 billion, and the over-the-counter drug business of French pharmaceutical company Sanofi, which could be valued at more than $20 billion.
As always with the IPO market, though, there are no guarantees either of those will come to pass. —Michael Msika and Thyagaraju Adinarayan
M&amp;A focus
Hollysys has rejected an improved $1.83 billion offer by a consortium led by Dazheng in the latest twist in a years-long takeover saga for the Chinese industrial firm. It continues to recommend investors vote for a $1.66 billion takeover proposal from PE firm Ascendent Capital Partners.
Dealmakers are turning to artificial intelligence and generative AI tools to source data, screen targets and conduct due diligence at a time of heightened regulatory concerns around M&amp;A, Bain &amp; Co. has found.
Japan’s three largest banks have agreed to lend $16 billion to Nippon Steel to fund its acquisition of United States Steel, reports Taro Fuse. Nippon has is buying US Steel for $14.1 billion to gain a larger presence in the world’s biggest economy.
Meanwhile, Joe Deaux reports that Cleveland-Cliffs CEO Lourenco Goncalves slammed US Steel’s choice of Nippon rather than his own company, calling it a severe miscalculation. He accuses US Steel of trying to “break the backs” of the United Steelworkers union.
Wm Morrison Supermarkets struck a deal to take a minority stake in Motor Fuel Group and sell it hundreds of gas stations and electric-vehicle charging sites in a £2.5 billion transaction.
Sports flash
The PGA Tour is close to finalizing a historic investment from a US consortium, write Giles Turner and David Hellier. The initial investment from Strategic Sports Group could be about $3 billion, with an additional tranche from the Saudi PIF. The deal may not initially include the Saudi-backed LIV Golf, with talks continuing on how to include the rival league.
Rory McIlroy
Rory McIlroyPhotographer: Keyur Khamar/PGA TOUR via Getty Images
Real estate investor Cheick Sanankoua is buying a minority stake of an Ivory Coast football club through his private equity outfit Omega Sports Holdings, as part of a larger $50 million investment push into African sports over the next three years.
VC report
Gillian Tan reports that Massachusetts agtech startup Inari Agriculture raised $103 million of new equity at a $1.65 billion valuation. Existing investors including Hanwha Impact, Canadian pension giant CPP Investments and Rivas Capital participated in the round.
Nvidia has joined a $150 million capital infusion for chatbot-builder Kore.ai, making its latest investment in an AI sphere that’s become reliant on its high-end chips. FTV Capital led the round for Kore.ai, which plans to use the financing to develop more virtual assistants for global brands.
Codeium, a startup that combines artificial intelligence and coding, has raised $65 million in another sign of investor enthusiasm for generative AI, writes Katie Roof.
Activist corner
Trian boss Nelson Peltz believes Disney can reach profitability in streaming by bundling its ESPN+ online service with a larger player interested in sports, such as Netflix, write Thomas Buckley and Lucas Shaw.
</t>
  </si>
  <si>
    <t>https://www.bloomberg.com/opinion/articles/2024-02-19/amazon-deserves-to-be-called-out-for-swindling-users</t>
  </si>
  <si>
    <t>Tesla Investor Gerber to Drop Bid for Board Seat at EV Maker</t>
  </si>
  <si>
    <t>His concerns also included a lack of succession planning and examining compensation agreements. Tesla’s representatives will give evidence they’re able to solve some of those issues and demonstrate Musk is still engaged, the person said.
After Bloomberg News’ report on Friday, Gerber confirmed his withdrawal in a post on Twitter. “As a friendly activist, I feel that shareholders have been heard,” he said. “Looking forward to what Tesla has to show us next week!”
Tesla representatives and Musk did not respond to requests for comment. Representatives for Gerber did not respond to questions about his meetings with Tesla.
The wealth manager’s firm owned about 440,000 Tesla shares, or 0.01% of the company, as of Dec. 31, according to data compiled by Bloomberg. Gerber also holds some of his own shares privately, he previously told Bloomberg.
He had said Leo KoGuan, one of the largest individual investors in Tesla, had pledged support for his board run, and that he was coordinating with other institutional investors.</t>
  </si>
  <si>
    <t>https://www.bloomberg.com/news/articles/2023-02-24/tesla-tsla-investor-gerber-to-drop-activist-board-seat-bid-to-rein-in-musk</t>
  </si>
  <si>
    <t>Rivian Shares Soar on Signs the EV Maker Has Turned a Corner</t>
  </si>
  <si>
    <t xml:space="preserve">How hard is it for you to delegate?
In the very, very beginning, I had a computer and I was designing parts in CAD. I don’t get to do that anymore, but I’m still way into the details thinking about improvements to the R1 platform, what’s coming in R2, and making sure that the organization is filled with people that are driving innovation across each layer of what we build as a company.
That innovation may exist in the sourcing realm, in the manufacturing realm, or in the product realm, but all those innovations need to be tightly coordinated. Looking at R2 to relative to R1, there’s an extreme emphasis on manufacturing innovation.
</t>
  </si>
  <si>
    <t>https://www.bloomberg.com/news/articles/2023-07-10/rivian-shares-soar-on-signs-the-ev-maker-has-turned-a-corner</t>
  </si>
  <si>
    <t xml:space="preserve">How is Rivian sorting through supply-chain issues?
Late last year, we brought all our suppliers to the plant for a day. The purpose of that was to say we can’t have a situation in 2023 where we’re a line down on a daily basis because of shortage of supply — where the production line is stopping because we ran out of a single part.
We had hundreds of our suppliers there — senior leaders, CEOs, senior executives — and I said, I want every one of you to look to your left and look to your right, and recognize that the volume that you’re going to get from us is based on how effective all of you collectively are at delivering on our asks.
That proved to be a galvanizing moment, where getting all our suppliers together in a room at the same time helped ensure that this year, we’ve really removed those supplier constraints we felt in 2022.
</t>
  </si>
  <si>
    <t xml:space="preserve">How to care for your zombie
When a car company does fold, its progeny are left listless: Car owners must move on to a new whip, or coordinate maintenance and repairs within a shrinking network.
“My takeaway for a prospective buyer is be very skeptical,” says Brian Moody, executive editor for Autotrader.com (who also has an inconvenient Saab habit). “At some point, some of these cars are best used as a garden decoration.”
To start, warranties may or may not be covered by some kind of zombie financial instrument. (Saabs, for example, were still being serviced under warranty years after the company’s 2011 funeral.) Then there’s the declining number of mechanics knowledgeable enough to tune a cast-off car and source the pieces needed to keep it running.
The availability of both of these things is a numbers game. In some cases, the supply chain is literally the email of the guy still making the one-off wheels or tuning the tricky carburetors. But if the market is big enough, third-party companies will fill the void.
“The passion for the cars kind of dictates what the ownership will be like when the owner no longer supports the car,” says Casey Maxon, senior manager of heritage at the Hagerty Drivers Foundation, a nonprofit that, among other things, is building a National Historic Vehicle Registry. “Either a cottage industry will develop or the enthusiasts will have to help each other out to keep these cars on the road.”
“At some point, some of these cars are best used as a garden decoration.”
Keeping an old Corvette running, for example, is easy — largely because General Motors has made almost 2 million of them over a 70-year period. By contrast and with the exception of Tesla, the new crop of electric vehicles is still trickling out of factories. In 2022, Lucid, Rivian and Polestar collectively made about 130,000 cars and trucks. Volkswagen Group churns out that many in a slow week.
“A manufacturer wants to keep making parts as long as it’s profitable,” Moody says. “And [new EV-makers are] just not at the scale the way a Honda, Toyota, Ford or Chevy is.”
</t>
  </si>
  <si>
    <t>However, some of Wood's customers apparently agree with Morningstar. During Ark Innovation's rally of the past 12 months, it suffered a net investment outflow of $1.7 billion, according to ETF research firm VettaFi. Ark funds bought a boatload of electric vehicle titan Tesla's (TSLA) stock on Monday and Tuesday. That amounted to 319,162 shares, valued at $53.2 million as of Tuesday's close. Fund manager buys and sells:</t>
  </si>
  <si>
    <t>However, the company now has 17,000 chargers at 120 warehouses throughout the U.S. This will pave the way for a lot more EDV deliveries to Amazon in the coming years. Notably, Amazon is also a large shareholder of Rivian, owning nearly 17% of the company. So it has an interest in making sure Rivian is successful. Just as importantly, Amazon has also laid out the road map for other companies looking to change over their fleets to EVs. The Amazon-Rivian EDV deal was initially exclusive, but that exclusivity has ended. AT&amp;T will be the first company besides Amazon to run a test pilot program with Rivian this year, adding the EV maker's vans to its fleet.</t>
  </si>
  <si>
    <t xml:space="preserve">However, today's EV market landscape is much different compared to when Tesla was first getting started. Back then, Tesla was one of just a few companies trying to mass-produce EVs. With limited competition and wide open market for the taking, the margin of error was significantly larger. Lack of profits in a capital-intensive industry like EV manufacturing isn't uncommon. In this regard, Rivian's lack of income is par for the course. Tesla went nearly a decade before posting a full year of profits. However, unlike in Tesla's early days, the stakes were higher. Now, the industry is flooded with not only start-ups but a slew of legacy automakers with vast resources, some of which have been manufacturing cars for nearly a century. Add in the fact that the EV market isn't growing as rapidly as it was in the 2010s, and Rivian's future prospects become all the more dicey. A proven and profitable business model becomes a necessity in a maturing EV landscape, not just a luxury. Is it all doom and gloom for Rivian? Probably not. The company is showing progress in terms of production and revenue and also recently unveiled a more affordable model that should hit the market in 2026. In addition, the decision to hold off on construction of its costly Georgia factory could be seen as a sign of prudence that the company needs to figure out how to scale at profit at its current factory in Illinois. Yet, the type of turnaround Rivian needs is monumental, making it increasingly risky to own its stock. With a capital-intensive supply chain, scaling EV manufacturing often takes years, meaning there's no telling when (or if) Rivian will make it to a break-even point. For investors looking for the best of the EV industry, Tesla remains the ideal option. </t>
  </si>
  <si>
    <t>Huawei Technologies Co. has scored a hit in China with its latest electric vehicle, making its manufacturing partner Asia’s top stock over the past month and giving Tesla Inc. and other rivals reason to take notice.
More than 50,000 orders were placed for the revamped Aito M7 in the first 25 days since its September launch. Analysts are hailing the electric SUV’s early success, attributed in part to Huawei’s strong lure among consumers in China where it has a large network of retail shops.</t>
  </si>
  <si>
    <t>If the new assembly process is successful, Tesla says it can slash production costs in half. That will be key to delivering a cheap enough car to stoke demand that’s slowed of late and pressured the electric-car maker’s stock price. Tesla shares are down 28% so far this year, compared to a 10% increase in the S&amp;P 500 during the same period. “If we’re going to scale the way we want to do, we have to rethink manufacturing again,” Lars Moravy, Tesla’s vice president of vehicle engineering, said during the company’s March 2023 investor day.</t>
  </si>
  <si>
    <t>If there's one constant on Wall Street, it's that there's always a next-big-thing investment trend capable of changing an industry or revolutionizing the world. Throughout 2023, artificial intelligence (AI) captivated the attention of investors. But before AI dazzled Wall Street, it was the rise of electric vehicles (EVs) that garnered investors' attention. According to a 2023 report ("X-Change: Cars") from the researchers at Rocky Mountain Institute (RMI), EVs are expected to grow from a little over 10% of total global car sales (as of 2022) to between 62% and 86% of worldwide vehicle sales by 2030. RMI's thesis is that economics will (pardon the pun) drive growth for EVs. Lower battery costs and improved production efficiencies can drive down the selling cost of EVs to match internal combustion-engine vehicles. Based on estimates from Fortune Business Insights, we're talking about a market that could net almost $1.6 trillion in global sales come 2030, with a compound annual growth rate of nearly 18% leading up to the turn of the decade. But while EV makers have the potential to deliver jaw-dropping growth, they're not all going to be winners. As we depress the accelerator into 2024, one EV stock stands out as a phenomenal buy, while two other widely owned EV companies are best avoided by investors. The one electric vehicle stock that stands out as an exceptional value in 2024, and for many years to come, is China-based Nio (NYSE: NIO). The biggest knock you'll find with Nio is that the company is still losing money. With very few exceptions, losing money is the norm for pure-play EV manufacturers. Losses are certainly something to consider when valuing EV stocks since ramp-up costs related to everything from innovation to infrastructure can be sizable. Wall Street analysts don't expect Nio to turn the corner to recurring profitability until 2026. The flipside to this concern is that Nio is well capitalized. It ended September with approximately $6.2 billion in cash, cash equivalents, and various restricted cash and short- and long-term investments. Furthermore, it closed a $2.2 billion equity investment from CYVN Investments on Dec. 27. Nio should have more than enough capital to expand its production and continue innovating. Speaking of production, Nio is decisively benefiting from Chinese regulators lifting the country's controversial zero-COVID mitigation measures in December 2022. China's attempts to mitigate the spread of COVID-19 led to unpredictable lockdowns and sustained supply chain issues. While the world's No. 2 economy is still working through some of these kinks, Nio delivered roughly 37,500 more EVs in 2023 than it did in the previous year. But the Nio investment story is really all about innovation. This is a company that's consistently introducing at least one new EV annually, as well as refreshing its previous models. For example, shifting to the NT 2.0 platform, which provides much-improved advanced driver assistance systems compared to the previous platform, generated a discernible uptick in sales of the company's higher-margin SUVs in the second half of 2023. Nio's out-of-the-box innovation should come in handy as well. Beginning in August 2020, Nio introduced its battery-as-a-service (BaaS) subscription as a way to keep early buyers loyal to the brand. Although the dynamics of battery swaps and upgrades have changed a bit since Nio introduced BaaS, it's likely aided the company's ability to attract and retain buyers. However, not every company involved in a next-big-thing trend is going to come out smelling like a rose. The first EV stock for investors to avoid in the new year is Lucid Group (NASDAQ: LCID). On paper, Lucid should have well-defined competitive advantages in the EV space. The company's core product, the Lucid Air sedan, starts around $75,000 (with tax credits) and can cost close to a quarter of a million dollars with all available bells and whistles added. With Tesla (NASDAQ: TSLA) de-emphasizing the luxury Model S to focus on mass-producing the more-affordable Model 3 sedan, the luxury end of the EV sedan market appears ripe for the taking. Unfortunately for Lucid, it's failed to capitalize. One plain-as-day problem for Lucid is rapidly rising interest rates. Since March 2022, the Federal Reserve has increased its federal funds target rate by 525 basis points. This has coerced some prospective buyers to forgo luxury brands in favor of less-costly vehicles. Lucid is doing itself no favors in the production department, either. Heading into 2022, Wall Street anticipated it would produce 20,000 EVs. When the curtain closed, the company had produced just 7,180 EVs. The same issue occurred again last year. After offering initial guidance of 10,000 to 14,000 EVs for 2023, the company slashed its production forecast following its third-quarter operating results to a range of 8,000 to 8,500 EVs. While the company noted its guidance is designed to "prudently align with deliveries," rising inventory levels have been a problem for Lucid. Though Lucid Group closed the September quarter with a little over $4.4 billion in cash, cash equivalents, and short-term investments, it's hemorrhaging cash as its attempts to ramp up production and build out its infrastructure. Even with a meaningful uptick in net-interest income, the company's net loss swelled to $2.17 billion through the first nine months of 2023 from $831 million in the comparable period of 2022.</t>
  </si>
  <si>
    <t>If true autonomous driving becomes a reality, robotaxis should emerge as a major revenue source for Tesla. The company has also built proprietary AI chips for inference (running the car's AI models in a real-time environment). Tesla expects these AI chips to not only provide compute power for autonomous driving of robotaxis, but also provide compute power to perform generalized AI tasks in its spare time. Tesla has failed to meet consensus revenue and earnings estimates in three out of four quarters of fiscal 2023. Not surprisingly, the company's stock has taken a beating, and is now trading at 5.9 times trailing twelve-month sales, far lower than its three-year average PS (price-to-sales) multiple of 10.4 and five-year average PS multiple of 10. This could present an attractive entry point for long-term investors who are ready to ignore short-term share fluctuations. In essence, considering Tesla's focus on long-term growth over near-term profitability, significant investments in new technologies and markets, and lower-than-historical valuation, it makes sense to pick up a small stake in this stock.</t>
  </si>
  <si>
    <t>If we dial that CAGR down to 20%, Rivian could still generate $75 billion in revenue by 2035. If it's trading at 2 times sales by then, it will reach a market cap of $150 billion, which would nearly match its all-time high set in November 2021. But if the bulls warm up to Rivian again and revalue it at 4 times sales, its market cap could reach $300 billion. Simply put, Rivian's market cap could easily top $100 billion again by 2035. Nevertheless, investors should be cautious because it still needs to endure some tough trials over the next few years as it scales up its business.</t>
  </si>
  <si>
    <t>Five Charts That Show the Rise of BYD and the Global Boom in EVs</t>
  </si>
  <si>
    <t>If you’re in the US, and you think about electric vehicles, the first name that comes to mind is almost certainly Tesla Inc. But over the last year or so, people are waking up to the fact that China is becoming an EV export powerhouse.
In fact, in 2022, BYD Co. sold more vehicles than Tesla did globally. It’s not a perfect comparison as Tesla is all EVs, whereas BYD sells both EVs and plug-in hybrid electrics. Nonetheless, these companies are now the two biggest players in a space that numerous automakers are chasing. In the latest episode of the Odd Lots podcast, BloombergNEF analyst Corey Cantor explains BYD’s success in the booming market, and why it may now be vulnerable to pushback as competing markets ramp up their own investments in the strategically-important fields of EVs and battery making. Last month, India blocked BYD’s proposal to build a $1 billion electric-vehicle plant in partnership with a local company. Meanwhile, the Biden administration has announced billions of dollars in investment and other support measures for America’s EV and battery industries. Last year, BYD leapfrogged Tesla to become the biggest EV maker in the world with over 1.85 million electric cars sold. That’s a stunning increase from the 200,000 sold in 2019.
However, as Cantor notes, it’s not exactly an apples-to-apples comparison. Most of BYD’s EVs are plug-in hybrids while Tesla remains the biggest seller of battery-powered electric vehicles, with 1.3 million sold in 2022.</t>
  </si>
  <si>
    <t>https://www.bloomberg.com/news/articles/2023-08-03/5-charts-that-show-the-rise-of-byd-tsla-and-the-electric-car-boom</t>
  </si>
  <si>
    <t>We Like These Underlying Return On Capital Trends At Li Auto (NASDAQ:LI)</t>
  </si>
  <si>
    <t>If you're looking for a multi-bagger, there's a few things to keep an eye out for. Firstly, we'd want to identify a growing return on capital employed (ROCE) and then alongside that, an ever-increasing base of capital employed. Put simply, these types of businesses are compounding machines, meaning they are continually reinvesting their earnings at ever-higher rates of return. So when we looked at Li Auto (NASDAQ:LI) and its trend of ROCE, we really liked what we saw. Return on Capital Employed = Earnings Before Interest and Tax (EBIT) ÷ (Total Assets - Current Liabilities)
 0.068 = CN¥4.2b ÷ (CN¥120b - CN¥58b) (Based on the trailing twelve months to September 2023).
 Therefore, Li Auto has an ROCE of 6.8%. Ultimately, that's a low return and it under-performs the Auto industry average of 9.7%.
 See our latest analysis for Li Auto
 roce
 roce
 Above you can see how the current ROCE for Li Auto compares to its prior returns on capital, but there's only so much you can tell from the past. If you'd like, you can check out the forecasts from the analysts covering Li Auto here for free.
 What The Trend Of ROCE Can Tell Us
 Li Auto has recently broken into profitability so their prior investments seem to be paying off. About four years ago the company was generating losses but things have turned around because it's now earning 6.8% on its capital. In addition to that, Li Auto is employing 880% more capital than previously which is expected of a company that's trying to break into profitability. We like this trend, because it tells us the company has profitable reinvestment opportunities available to it, and if it continues going forward that can lead to a multi-bagger performance.
 On a side note, we noticed that the improvement in ROCE appears to be partly fueled by an increase in current liabilities. Effectively this means that suppliers or short-term creditors are now funding 48% of the business, which is more than it was four years ago. And with current liabilities at those levels, that's pretty high.
 The Bottom Line On Li Auto's ROCE
 Overall, Li Auto gets a big tick from us thanks in most part to the fact that it is now profitable and is reinvesting in its business. Investors may not be impressed by the favorable underlying trends yet because over the last three years the stock has only returned 15% to shareholders. So with that in mind, we think the stock deserves further research.</t>
  </si>
  <si>
    <t>https://finance.yahoo.com/news/underlying-return-capital-trends-li-112626418.html</t>
  </si>
  <si>
    <t>In 2023, Tesla (NASDAQ: TSLA) saw some real positives. The stock climbed nearly 102% and the Model Y took the title of the world's top-selling car. But 2023 also had negatives, including a software upgrade problem, controversy involving the CEO, a fire at its Giga factory in Berlin, and a brutal price war with electric vehicle (EV) makers in China. Tesla stock has taken a beating, down 41% from its 52-week high. Despite the dark clouds, one analyst thinks Tesla is about to turn the corner.</t>
  </si>
  <si>
    <t>In 2024, Rivian expects to produce 57,000 vehicles, about the same amount as in 2023, while generating an adjusted EBITDA (earnings before interest, taxes, depreciation and amortization) loss of $2.70 billion, or nearly $48,000 per vehicle. Twenty-nine analysts cover its stock—sixteen rate it a Buy, nine Hold, and four a Sell. The target price is $17.80, 40% higher than where it’s currently trading. At least the analysts have high hopes. The company’s $2.7 billion adjusted EBITDA loss in 2024 is one-third less than the $3.98 billion it lost in 2023. That’s a tempting figure to hang your hat on if you’re a Rivian bull.</t>
  </si>
  <si>
    <t>Sun, Apr 7, 2024, 6:00 AM PDT</t>
  </si>
  <si>
    <t>A Little Good News for Rivian Investors</t>
  </si>
  <si>
    <t>In addition, management noted that it would adjust its production strategy. Rather than waiting to produce the R2 in the upcoming Georgia plant, it accelerated the launch schedule and plans to bring production into its original Illinois factory. The strategy adjustment not only speeds up the R2 launch timeline, it also helps fill unused capacity in its Illinois plant, making its goal of reaching positive gross profit in the near term more feasible. And as the cherry on top, the move is also expected to save more than $2.25 billion at a time when cash crunches have all but collapsed some EV start-ups such as Fisker. Ultimately, what Ford's results from discounting means is that the demand is there; it's simply that consumers willing to purchase EVs currently are extremely price sensitive. The truth is that if the demand wasn't there from mainstream consumers, regardless of price, Rivian was going to be in a world of hurt even if it accelerated the schedule for its R2 vehicles.</t>
  </si>
  <si>
    <t>https://finance.yahoo.com/news/little-good-news-rivian-investors-130000120.html</t>
  </si>
  <si>
    <t>In an effort to juice demand, Tesla is leaning heavily on its self-driving capabilities. While the technology has yet to fully pan out, that hasn’t stopped Musk from mandating new customers get a demo of the updated self-driving car software. Tesla is also offering one month free of its driver-assist technology that is otherwise priced at $199 a month.</t>
  </si>
  <si>
    <t>China EV Makers Woo Buyers With In-Car Beds, Kitchens and Drones</t>
  </si>
  <si>
    <t>In China, electric vehicles with built-in fridges and even in-car karaoke systems are considered passé. Instead, carmakers are turning to increasingly novel add-ons from beds to cooktops to boost sluggish sales.
 Top EV makers are facing a slowdown in demand at home as consumers curb spending, just as geopolitical tensions with major Western economies cloud the outlook for exports. Meanwhile for smaller players, the ability to think creatively is core to their survival, with the cut-throat industry bracing for a likely wave of consolidation as China looks to rein in the excesses left behind by years of generous subsidies. The high-tech offerings also highlight the risk for Western manufacturers should they fall even further behind in carving out market share in the world’s biggest auto market. China-made vehicles are viewed by local customers as better suited to their extensive technology demands and preference for high levels of connectivity. Li Auto Inc.’s L-Series has become one of the most popular SUV ranges in China, offering spacious interiors, extended-range capabilities and in-built massagers in its seats. While that’s seen sales boom, it’s also given rise to challengers looking to make their own mark among the country’s middle-class families. Li Auto allows drivers and passengers to connect their Nintendo Co.’s Switch to the car’s system.</t>
  </si>
  <si>
    <t>https://www.bloomberg.com/news/articles/2024-03-10/5-unusual-electric-car-features-in-china-from-gaming-system-to-full-sized-beds</t>
  </si>
  <si>
    <t>Mon, Apr 1, 2024, 3:00 PM PDT</t>
  </si>
  <si>
    <t>Tesla spends more on advertising than ever before, but still lags big auto</t>
  </si>
  <si>
    <t>In other news - after years of bucking the trend and refusing to spend big on advertising, Tesla is starting to open its checkbook. According to estimates from Vivvix, the company spent just $1750,000 on U.S. ads in 2022. But that number skyrocketed to $6.4 million in 2023. It's a drastic change, considering CEO Elon Musk's 2019 declaration of "I hate advertising." Most of Tesla's ads have been on YouTube, however it has recently placed video ads on Facebook, Instagram, and Musk-owned X. And while the spending budget might seem like it got a big increase for 2023, Tesla's ad spending is pennies compared to other big carmakers. For example, General Motors spend $3.6 billion on global advertising and promotions in 2023. That comes out to $580 in spending for each of the more than 6 million cars the company sold.</t>
  </si>
  <si>
    <t>https://finance.yahoo.com/news/tesla-spends-more-advertising-ever-220000671.html</t>
  </si>
  <si>
    <t>In terms of the entire fiscal year, the Zacks Consensus Estimates predict earnings of $3 per share and a revenue of $109.92 billion, indicating changes of -3.85% and +13.59%, respectively, from the former year. Additionally, investors should keep an eye on any recent revisions to analyst forecasts for Tesla. Recent revisions tend to reflect the latest near-term business trends. As a result, upbeat changes in estimates indicate analysts' favorable outlook on the company's business health and profitability. Our research suggests that these changes in estimates have a direct relationship with upcoming stock price performance. To capitalize on this, we've crafted the Zacks Rank, a unique model that incorporates these estimate changes and offers a practical rating system.</t>
  </si>
  <si>
    <t>In the absence of details, some people are taking it upon themselves to figure out how well the system might work. Mathew Vachaparampil, CEO of Caresoft, an engineering and automotive benchmarking firm, said his company’s engineers spent 200,000 hours building a digital replica of Tesla’s unboxed platform. They found that Musk’s ambitions are technically possible, and Vachaparampil said they would make “huge financial sense” — if achieved.</t>
  </si>
  <si>
    <t>In the case of Rivian Automotive, the consensus sales estimate of $1.1 billion for the current quarter points to a year-over-year change of +66.6%. The $4.73 billion and $7.21 billion estimates for the current and next fiscal years indicate changes of +6.7% and +52.4%, respectively. Last Reported Results and Surprise History Rivian Automotive reported revenues of $1.32 billion in the last reported quarter, representing a year-over-year change of +98.3%. EPS of -$1.36 for the same period compares with -$1.73 a year ago. Compared to the Zacks Consensus Estimate of $1.28 billion, the reported revenues represent a surprise of +2.51%. The EPS surprise was +2.16%.</t>
  </si>
  <si>
    <t>In the first quarter of 2024, Rivian produced 13,980 vehicles and delivered 13,588, slightly lower than Q4 but better than anticipated. When the Normal plant reopens, it will operate two shifts instead of three, but all assembly line workers will remain. Tim Fallon, the executive VP of manufacturing, highlighted efficiency improvements and undisclosed vehicle upgrades during an open house event at the facility. Rivian Automotive surpassed Q1 delivery estimates, delivering 13,588 vehicles, driven by high demand for its EVs. Despite this announcement, its shares fell 5% due to concerns over Tesla’s (NASDAQ:TSLA) weak numbers affecting the EV market outlook.</t>
  </si>
  <si>
    <t>3 Hyper-Growth EV Stocks That Will Leave Investors Spellbound</t>
  </si>
  <si>
    <t>In the investment world, EV stocks continue to play an important role in many growth investor portfolios. The companies operating in the EV sector have proven to be innovative, and many have shown sustainable growth. In the global push for clean energy initiatives and a sustainable future, this is certainly a sector investors can feel good about joining. That said, the EV sector is so much more than just Tesla (NASDAQ:TSLA) â€” though, for years, it seemed like that was the only way to play this space. Competition is increasing, and there is now a myriad of options for investors looking to play in this space. In this article, Iâ€™m going to discuss two overlooked Chinese EV players and one â€œpicks-and-shovelsâ€ way to play the EV sector that I think are worth considering. The move follows BYDâ€™s global EV sales surpassing Tesla in Q4 2023, signaling potential competition for U.S. automakers. Concerns have arisen over the impact of low-cost Chinese cars on the U.S. auto sector.Moreover, the company emerged as the leading electric car manufacturer, surpassing Tesla in global sales. With 3.02 million new energy vehicles produced in 2023, including hybrids and battery-only cars, BYD continues its strong growth trajectory. While Tesla maintains dominance in battery-only car production, BYDâ€™s expansion into international markets, including Europe, solidifies its position as a top long-term investment in the EV sector.</t>
  </si>
  <si>
    <t>https://finance.yahoo.com/news/3-hyper-growth-ev-stocks-100000726.html</t>
  </si>
  <si>
    <t>Li Auto Inc. Sponsored ADR (LI) Stock Sinks As Market Gains: Here's Why</t>
  </si>
  <si>
    <t>In the latest trading session, Li Auto Inc. Sponsored ADR (LI) closed at $32.86, marking a -0.87% move from the previous day. This change lagged the S&amp;P 500's daily gain of 0.57%. Meanwhile, the Dow experienced a rise of 0.83%, and the technology-dominated Nasdaq saw an increase of 0.39%. The company's shares have seen an increase of 4.77% over the last month, surpassing the Auto-Tires-Trucks sector's loss of 2.74% and the S&amp;P 500's gain of 2.97%. Analysts and investors alike will be keeping a close eye on the performance of Li Auto Inc.</t>
  </si>
  <si>
    <t>https://finance.yahoo.com/news/li-auto-inc-sponsored-adr-214516739.html</t>
  </si>
  <si>
    <t>NIO Inc. (NIO) Stock Declines While Market Improves: Some Information for Investors</t>
  </si>
  <si>
    <t>In the latest trading session, NIO Inc. (NIO) closed at $6.04, marking a -0.49% move from the previous day. This move lagged the S&amp;P 500's daily gain of 0.53%. Elsewhere, the Dow gained 0.64%, while the tech-heavy Nasdaq added 0.19%. The company's stock has dropped by 33.3% in the past month, falling short of the Auto-Tires-Trucks sector's loss of 7.52% and the S&amp;P 500's gain of 2.48%. Market participants will be closely following the financial results of NIO Inc. in its upcoming release. It is anticipated that the company will report an EPS of -$0.51, marking stability compared to the same quarter of the previous year. Meanwhile, our latest consensus estimate is calling for revenue of $2.29 billion, down 1.86% from the prior-year quarter. It's also important for investors to be aware of any recent modifications to analyst estimates for NIO Inc. These revisions typically reflect the latest short-term business trends, which can change frequently. Hence, positive alterations in estimates signify analyst optimism regarding the company's business and profitability. Empirical research indicates that these revisions in estimates have a direct correlation with impending stock price performance. To take advantage of this, we've established the Zacks Rank, an exclusive model that considers these estimated changes and delivers an operational rating system. The Zacks Rank system, spanning from #1 (Strong Buy) to #5 (Strong Sell), boasts an impressive track record of outperformance, audited externally, with #1 ranked stocks yielding an average annual return of +25% since 1988. Over the past month, the Zacks Consensus EPS estimate has shifted 18.58% upward. At present, NIO Inc. boasts a Zacks Rank of #2 (Buy). The Automotive - Foreign industry is part of the Auto-Tires-Trucks sector. This industry currently has a Zacks Industry Rank of 64, which puts it in the top 26%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Ensure to harness Zacks.com to stay updated with all these stock-shifting metrics, among others, in the next trading sessions. Want the latest recommendations from Zacks Investment Research? Today, you can download 7 Best Stocks for the Next 30 Days. Click to get this free report</t>
  </si>
  <si>
    <t>https://finance.yahoo.com/news/nio-inc-nio-stock-declines-224519927.html</t>
  </si>
  <si>
    <t>Wed, Apr 17, 2024, 11:00 AM PDT</t>
  </si>
  <si>
    <t>1 Wall Street Analyst Upgraded Rivian Stock With a Possible Catalyst Ahead. Is It a Buy?</t>
  </si>
  <si>
    <t>In the short term, Spak noted, "We believe the near-term risk/reward is more balanced at current levels" after the recent slide in Rivian shares. He added that risks that are now reflected in the stock price include slowing EV sales growth in general. But the short interest has also reached over 18% of available Rivian shares. Any near-term catalyst could spark a short squeeze that would push shares higher. And there is a potential catalyst ahead. Rivian recently introduced the R2 SUV, its next EV offering. The analyst believes that a positive initial update on R2 reservations would support the longer-term potential for the stock.</t>
  </si>
  <si>
    <t>https://finance.yahoo.com/news/1-wall-street-analyst-upgraded-180000830.html</t>
  </si>
  <si>
    <t>The Chinese EV Maker That's Selling More Cars Than Tesla</t>
  </si>
  <si>
    <t>In the US, Tesla remains far and away the dominant maker of electric vehicles. But on a global scale, the situation is much more competitive. Over the last few years, Chinese EV makers have massively ramped up their export capacity and one in particular — BYD — sells more total vehicles (both pure EV and hybrid) than Tesla does. On this episode, we speak with Corey Cantor, an EV analyst at BloombergNEF about the competition between these two companies, China's EV strategy more broadly, the worldwide battle over batteries, the impact of the Inflation Reduction Act and the big shifts underway in the global automotive landscape.</t>
  </si>
  <si>
    <t>https://www.bloomberg.com/news/articles/2023-08-03/china-carmaker-byd-sells-more-vehicles-than-tesla-tsla</t>
  </si>
  <si>
    <t>In this article, we discuss the 16 most volatile stocks to buy now. If you want to skip our detailed analysis of these stocks, go directly to 5 Most Volatile Stocks To Buy Now. The economy of the United States is deeply linked to the stock market of the country. Both the economy and the stock market have battled recession fears over the past few months, leading to a slowdown in the economy and increased volatility at the market. However, as interest rates stabilize, inflation cools, and growth picks up again, there is increased optimism around a soft landing for the US economy, leading to the emergence of a bull market on Wall Street. The benchmark S&amp;P 500 is close to hitting a record high and up is over 24% so far this year.? One particular trend that investors should keep in mind before investing in stocks is that over the past few months, even though the threat of a market crash loomed large over the US economy, companies like Tesla, Inc. (NASDAQ:TSLA), Block, Inc. (NYSE:SQ), and Shopify Inc. (NYSE:SHOP) continued to outperform peers, generating record revenues and ratcheting up impressive growth numbers. This duality has led to increased volatility that shrewd investors can take advantage of before the economy normalizes again.? The story of Tesla, Inc. (NASDAQ:TSLA) is particularly compelling in this regard. Tesla, Inc. (NASDAQ:TSLA) stock, one of the most popular and volatile on the market, has returned more than 129% to investors this year, and is up over an astonishing 1,073% in the past five years. The company remains on track to deliver record vehicles this year, although analysts expect it to fall short of the 2 million annual delivery target. Tesla, Inc. (NASDAQ:TSLA) has leveraged industry-leading margins to slash prices of cars to achieve these targets.? According to a report by news agency Reuters, the California-based EV maker delivered 1.82 million vehicles globally in 2023, up 37% from 2022, with about 473,000 units in the fourth quarter. However, per owner Elon Musk, high borrowing costs led to demand pressures that slowed down deliveries. Tesla, Inc. (NASDAQ:TSLA) aims to achieve a growth rate of over 50% annually. As other EV makers roll back electrification plans due to slowing demand, Tesla, Inc. (NASDAQ:TSLA) is ramping them up.? Vaibhav Taneja, the CFO of Tesla, Inc. (NASDAQ:TSLA), talked about some of these plans alongside Elon Musk during the third quarter earnings call. Taneja noted that this year, the firm had generated operating cash flows of approximately $8.9 billion and free cash flows of approximately $2.3 billion. He added that? other businesses of the firm were becoming more prominent on a stand-alone basis with the energy business leading the charge primarily from the growth in megabyte deployments. “Vehicle deliveries in Q3 outpaced production, and we had yet another record quarter of profitability in our Energy business. Congratulations to the Tesla team for their continued focus on operational excellence as we navigate through a period of economic uncertainty, higher interest rates, and shifting consumer sentiment. As Elon mentioned, our Q3 operational and financial performance was impacted by planned downturns for our factory upgrades. This was necessary to allow for further factory improvements and production rate increases. Despite those factory shutdowns, our cost per vehicle decreased to approximately $37,500. We saw sequential decreases in material costs and freight. Reducing the cost of our vehicles is our top priority. On the operating expenses front, R&amp;D expenses continue to rise due to Cybertruck prototype builds and pilot production testing combined with spend on AI technologies like full self-driving Optimus and Dojo. We have and will continue to make investments in these areas and hence, our capital expenditure and R&amp;D will continue to grow in the near term. However, our focus is to continue making investments through positive cash flow from operations. This year itself we have generated operating cash flows of approximately $8.9 billion and free cash flows of approximately $2.3 billion.” Our Methodology The companies that have a beta of greater than 2 were shortlisted. Those with market capitalizations of more than $1 billion were then selected and ranked according to hedge fund sentiment. Data from around 900 elite hedge funds tracked by Insider Monkey in the third quarter of 2023 was used to identify the number of hedge funds that hold stakes in each firm. Hedge funds’ top 10 consensus stock picks outperformed the S&amp;P 500 Index by more than 140 percentage points over the last 10 years (see the details here). That’s why we pay very close attention to this often-ignored indicator.</t>
  </si>
  <si>
    <t>13 Most Buzzing Stocks To Buy Now</t>
  </si>
  <si>
    <t>In this article, we will take a detailed look at the?13 Most Buzzing Stocks To Buy Now.?For a quick overview of such stocks, read our article?5?Most Buzzing Stocks To Buy Now. Investors are still deeply divided over what the future might look like for the stock market in the weeks and months to come. While the bulls believe a soft landing is in sight, doubts remain over the Federal Reserve's possible plan of action regarding rate cuts as inflation remains sticky. A latest Wall Street Journal report cited CME FedWatch tool data which says there is now a 50% chance the central bank keeps interest rates unchanged during its March meeting. When 2024 was about to start this figure stood at just 3.85%. The optimism seen in the last quarter of 2023 was overwhelming and proved to be fickle. The WSJ report also said, citing swap contracts tied to the consumer-price index, that traders now see inflation at 2.4% over the next five years, the highest level since November. This shows we might be in for a long period of elevated inflation and high interest rates. In this environment, would mega-cap tech stocks like Amazon.com Inc (NASDAQ:AMZN), NVIDIA Corp (NASDAQ:NVDA) and Apple Inc (NASDAQ:AAPL) which posted euphoric gains in 2023 be able to keep going higher? Only time would tell. For now let's take a look at the stocks that are trending these days. Luis Louro / shutterstock.com Methodology Amid earnings, the beginning of the election buzz and upcoming economic data, it's interesting to see which stocks are currently trending in terms of high volume. For this article we used Yahoo Finance' stock screener which looks for mid-, small- and large-cap stocks with high trading volume and movement. From these stock we selected stocks with the highest number of hedge fund investors.? Hedge funds’ top 10 consensus stock picks outperformed the S&amp;P 500 Index by more than 140 percentage points over the last 10 years (see the details here). That’s why we pay very close attention to this often-ignored indicator. Number of Hedge Fund Investors: 13 Crypto mining and digital assets company Marathon Digital Holdings Inc (NASDAQ:MARA)?has gained about 80% in value over the past one year amid a rebound in bitcoin. In December, Marathon Digital Holdings Inc (NASDAQ:MARA)?achieved record bitcoin production as Marathon Digital Holdings Inc (NASDAQ:MARA)?produced 1,853 BTC in the month, which was up 56% from November 2023. It was also a 290% YoY increase. Out of the 910 funds tracked by Insider Monkey, 13 hedge funds tracked by Insider Monkey had stakes in Marathon Digital Holdings Inc (NASDAQ:MARA). Number of Hedge Fund Investors: 18 Lucid Group Inc (NASDAQ:LCID)?is one of the most shorted stocks in the EV space amid fears regarding production and uncertainty in 2024 due to upcoming elections. Earlier this month, the stock fell to an all-time low after Lucid Group Inc (NASDAQ:LCID)?said it produced 2,391 vehicles during the last quarter of 2023 and delivered 1,734 vehicles, better than the analyst estimates for 1,696 vehicles delivered. Number of Hedge Fund Investors: 18 As US presidential elections 2024 inch closer, investors are starting to closely watch EV companies as a new government in the US could make or break EV stocks amid new policies. Analysts believe if Republicans come into power and make policies unfriendly to US EV companies, it would bode well for Chinese EV companies like Nio Inc - ADR (NYSE:NIO) which would also plan faster expansion in other markets. As of the end of the third quarter of 2023, 18 hedge funds out of the 910 funds tracked by Insider Monkey had stakes in Nio Inc - ADR (NYSE:NIO). The biggest hedge fund stakeholder of Nio Inc - ADR (NYSE:NIO)?during this period was Jos Shaver's Electron Capital Partners which owns a $38 million stake in Nio Inc - ADR (NYSE:NIO). Number of Hedge Fund Investors: 34 Brazilian mining giant Vale SA (NYSE:VALE) ranks 10th in our list of the top buzzing stocks to buy now. The stock is moving after Bloomberg reported that Brazilian President Luiz Inacio Lula da Silva wants his former finance minister to be the next CEO of Vale SA (NYSE:VALE). In December, Vale SA (NYSE:VALE)?disclosed that its iron ore production of 310M-320M metric tons in 2024 will be flat when compared to ?2023. A total of 34 hedge funds out of the 910 funds tracked by Insider Monkey had stakes in Vale SA (NYSE:VALE). The biggest stakeholder of Vale SA (NYSE:VALE)?during this period was Ken Fisher's Fisher Asset Management which owns a $243 million stake in Vale SA (NYSE:VALE). Miller Value Partners Income Strategy made the following comment about Vale S.A. (NYSE:VALE) in its second quarter 2023 investor letter: “Vale S.A.?(NYSE:VALE) fell during the quarter with iron ore prices. The company reported 1Q23 revenue of $8.44B, -22.7% Y/Y, below consensus of $8.79B, and Adjusted EBITDA of $3.69B, compared to 1Q22 EBITDA of $6.55B, below consensus of $4.49B. The Brazilian miner produced 66.8 million tons (Mt) of iron ore in 1Q23, +5.8% Y/Y, below consensus of 67.7 Mt, 67.0 thousand tons (kt) of copper, +18.4% Y/Y, and 41.0 kt of nickel, -10.5% Y/Y. Although management reaffirmed its FY23 production guidance, analysts seemed to be concerned by the negatively offsetting impacts of weaker iron ore prices as China, the world’s largest iron ore buyer, has threatened to curb any “unreasonable” price gains for the metal in an effort to prevent this year’s steel output from exceeding 2022 levels. Vale generated 1Q23 free cash flow (FCF) of $2.28B, bringing trailing-twelve month (TTM) FCF to $6.73B, or a FCF yield of 11.3%. The company repurchased $763MM worth of shares in the quarter and paid $1.80B in dividends, bringing total capital returned to shareholders in the quarter to $2.56B, or 4.3% of the company’s market cap.” Number of Hedge Fund Investors: 43 Ford Motor Co (NYSE:F) ranks ninth in our list of the most buzzing stocks to buy now. Earlier this month Ford Motor Co (NYSE:F) posted domestic Q4 sales volumes, with record electric vehicle (EV) numbers. Ford Motor Co (NYSE:F) sold 25,937 EVs in the period, a growth of 24% on a YoY basis. Number of Hedge Fund Investors: 52 AT&amp;T Inc (NYSE:T) is buzzing as investors get ready to see the company's fourth quarter earnings report. Earlier in the month Oppenheimer upgraded the stock to Outperform with a $21 price target. Oppenheimer's analysts see several tailwinds for the stock, including AT&amp;T Inc's?(NYSE:T)?120MHz C-Band portfolio which now covers over 200M point of presence, or POPs. Oppenheimer said that about 60% of AT&amp;T Inc's?(NYSE:T)?subscribers are now fiber, which means healthier margins and pricing leverage. In addition to AT&amp;T, other stocks trending right now include Amazon.com Inc (NASDAQ:AMZN), NVIDIA Corp (NASDAQ:NVDA) and Apple Inc (NASDAQ:AAPL). AT&amp;T is one of the most buzzing stocks to buy right now popular among hedge funds. Miller Value Income Strategy made the following comment about AT&amp;T Inc. (NYSE:T) in its Q3 2023 investor letter: “Our third-largest holding at quarter end was?AT&amp;T Inc.?(NYSE:T), a leading provider of communications and connectivity services in the US. At $15/share, the stock trades at the same price it did almost thirty years ago. The share price is much less interesting to us in relation to where it has traded in the past than in relation to how much cash the company generates and what management is doing with it. At just over 6x earnings, the stock trades near its lowest price-to-earnings (P/E) multiple ever, also representing close to its largest-ever P/E discount to the stock market. The business converts most of its earnings to free cash flow, implying a forward free cash flow yield north of 15%. Just under half of free cash flow is going toward the dividend (7.5% yield), while much of the balance is going to debt paydown. In other words, if the stock does not fall below its lowest-ever valuation, investors clip a rock-solid 7.5% in cash, while owning a growing portion of a very steady business as management reduces debt outstanding. A discounted cash flow model will suggest that intrinsic value for shares begins with a “2,” suggesting the stock is undervalued on an absolute basis. The lack of volatility in the underlying fundamentals also makes it unique when compared to many other things we own, which reduces the probability of permanent capital impairment and argues for a significant weight in the portfolio. AT&amp;T looks particularly attractive when compared to some of the larger names dominating the S&amp;P 500. Compare the stock to Apple, for instance, whose revenues and profits are likely to shrink this year, even as it trades at 29x this year’s earnings estimate. The ongoing return to rationality and capital accountability, along with extreme valuations in the megacap tech stocks, have us more excited about our portfolio’s prospects than we can remember for quite some time. As always, we remain the largest investors and welcome any questions or comments.” Number of Hedge Fund Investors: 70 Intel Corp (NASDAQ:INTC)?is creating a buzz as investors get ready to receive Intel Corp's?(NASDAQ:INTC)?earnings report slated to be released on January 25. Recently, a Gartner report said Intel Corp (NASDAQ:INTC)?ranked first in the list of top semiconductor companies in 2023, with a ?total semiconductor revenue of $48.7 billion. As of the end of the third quarter of 2023, 70 hedge funds out of the 910 funds tracked by Insider Monkey had stakes in Intel Corp (NASDAQ:INTC). The most significant stake in Intel Corp (NASDAQ:INTC) is owned by William B. Gray's Orbis Investment Management which owns a $468 million stake in Intel Corp (NASDAQ:INTC). Intel ranks fifth in our list of the most buzzing stocks to buy now. Upslope Capital Management stated the following regarding Intel Corporation (NASDAQ:INTC) in its fourth quarter 2023 investor letter: “Intel Corporation?(NASDAQ:INTC) – New Long: This is not a traditional long for Upslope in any sense. Intel is outside of the box in terms of typical sector and market cap focus, and the position is really a portfolio hedge (and structured as such). The thesis is very simple: Intel is uniquely positioned to benefit in two important scenarios, both of which require “protection” for Upslope’s portfolio: a continued melt-up in technology stocks and/or rising tensions over Taiwan. Combined with expectations and sentiment around Intel that were incredibly low, this nudged me to add exposure via long-dated INTC call options.</t>
  </si>
  <si>
    <t>https://finance.yahoo.com/news/13-most-buzzing-stocks-buy-220818778.html</t>
  </si>
  <si>
    <t>NIO vs. BYDDY: Which EV Stock Is the Better Buy?</t>
  </si>
  <si>
    <t>In this piece, I evaluated two EV stocks, NIO (NYSE:NIO) and BYD (OTC:BYDDY), using TipRanks’ comparison tool to see which stock is the better buy. A closer look suggests a bearish view for NIO and a bullish view for BYD. China-based NIO designs, manufactures, and sells electric vehicles in China and Hong Kong, the U.S., the U.K., and Germany. Meanwhile, BYD, also based in China, manufactures and sells EVs, rechargeable batteries, and select other electronics, including components for mobile devices. Shares of NIO have plummeted 33% year-to-date, bringing their 12-month return to -41%. Meanwhile, BYD stock is down 14.8% year-to-date, and shares are down 22.7% over the last year. Those steep year-to-date declines are in line with the rest of the EV industry due to concerns about weaker-than-expected demand for electric vehicles and the ongoing price war. As a result, even Tesla (NASDAQ:TSLA) is off 26% year-to-date, although the sector-wide drawdown could be offering up some buy-the-dip opportunities. NIO is not profitable, so we’ll compare its price-to-sales (P/S) ratio to that of BYD to gauge their valuations against each other. For a separate comparable, we’ll use Tesla instead of using the broader auto market, which is skewed due to extreme differences in the valuations of legacy automakers versus EV makers. Tesla is currently trading at a price-to-earnings (P/E) ratio of 42.7 and a P/S of 6.8. At a P/S of 1.4, the cash-burning NIO is trading at a higher valuation than the profitable BYD. With no sign that profitability is in sight and even no plan for achieving it anytime soon, a bearish view looks appropriate for NIO, as there are plenty of better EV plays now with the sector’s recent pullback. On the one hand, NIO grew its vehicle deliveries by 18.2% year-over-year in January and exceeded its guidance for fourth-quarter deliveries. However, on the other hand, a cursory comparison of other EV makers reveals how much faster most of them are growing compared to NIO. For example, Li Auto (NASDAQ:LI) grew its vehicle deliveries by 105.8% year-over-year in January, while XPeng (NYSE:XPEV) saw its EV deliveries jump 58%. Then there’s the issue of profitability. Morningstar (NASDAQ:MORN) analyst Vincent Sun said in September that NIO could become profitable in 2026, but the company hasn’t offered any official plan to reach profitability. A key issue for the automaker is its margins, which are being pressured by the ongoing EV price war. NIO expects its vehicle margins to reach roughly 15% by the fourth quarter, but its margin stood at 11% in the third quarter, down from 16.4% in the third quarter of 2022. Additionally, NIO’s net income margin has remained in the -30% to -40% range for the last four years with no signs of improvement. Its net income margin stood at -34.5% in 2020, improved to -29.3% in 2021, fell slightly to -29.6% in 2022, and slipped back to -39.2% for the last 12 months, which suggests profitability could be far off. The fact that NIO holds only a 2.1% sliver of the Chinese new-energy-vehicle (NEV) market adds further concern that it could be a long road ahead for the company — if it manages to survive at all. The one unique thing about NIO is its battery-swapping technology, but it’s too early to say whether it will lead to success for the entire company. NIO has a Moderate Buy consensus rating based on six Buys, four Holds, and zero Sell ratings assigned over the last three months. At $10.55, the average NIO stock price target implies upside potential of 85.1%. At a P/E of 34.8 and a P/S of 0.9, BYD is trading at a steep discount to Tesla — even though it unseated Elon Musk’s wildly successful EV maker as the world’s largest seller of electric vehicles by delivery count. Thus, a bullish view seems appropriate for BYD, especially considering that the company is undervalued without even considering the non-EV parts of its business. In 2023, BYD saw its retail sales of new-energy vehicles in China jump 50% year-over-year to 2.7 million units, giving it a 35% share of the Chinese NEV market. Meanwhile, Tesla holds only a 7.8% share of the Chinese market, although its vehicle sales in China grew a perfectly respectable 37.4% year-over-year to more than 600,000 units. BYD also has its sights set on international markets, as it delivered a record 36,174 vehicles outside China in January. Of course, all of these sales trends are positive for BYD, even if the stock takes a breather temporarily. One last thing to note about BYD is that this company has been around for many years, having evolved into an EV company that also makes other electronics. As such, BYD has enjoyed some stellar long-term gains in its stock price, which is up 284% over the last five years and 358% over the last 10, making it an attractive buy-and-hold position for the long term. BYD has a Moderate Buy consensus rating based on two Buys and no Hold or Sell ratings assigned over the last three months. At $35.50, the average BYD stock price target implies downside potential of 24.4%. It’s no secret that investors are worried about the state of the EV market. High interest rates hit EV sales hard, but it’s starting to look like rates could start coming down at some point this year. Additionally, any dependence on near-term sales trends for EVs is simply short-sighted. Although the transition may take longer than previously expected, the recent pullback in the stock prices of some EV makers presents an attractive buy-the-dip opportunity.</t>
  </si>
  <si>
    <t>https://finance.yahoo.com/news/nio-vs-byddy-ev-stock-041707075.html</t>
  </si>
  <si>
    <t>12 Best Battery Stocks To Invest In Before They Take Off</t>
  </si>
  <si>
    <t>In this piece, we will take a look at the 12 best battery stocks to invest in before they take off. If you want to skip our covrerage of all the latest developments in the battery and electric vehicle industry, then you can take a look at the 5 Best Battery Stocks To Invest In Before They Take Off. The global battery industry, 'powered' by lithium is significantly more important in 2024 than it was in 2014. This is because of the success of Tesla, Inc. (NASDAQ:TSLA) in successfully executing electric vehicle mass production has demonstrated to investors that investing in clean energy stocks can yield favorable results and that electric vehicles have the full potential of being a reality instead of something only in the realm of science fiction. Yet, just as they do on a smartphone or a laptop, batteries also remain one of the weakest links of modern day electric cars. Smartphones, even those from the multi trillion dollar consumer technology behemoth Apple Inc. (NASDAQ:AAPL), see their batteries degrade over time, even as their other components such as the display or processors are able to perform for years. Similarly, the battery of an electric car made by Tesla or other electric vehicle stocks such as Li Auto Inc. (NASDAQ:LI) is not only one of the most vulnerable components of a car but also one that can be in short supply if there are any fluctuations in the global lithium industry. Naturally, this means that the global battery industry is not only one of the most valuable in the world but also that it has steady growth ahead of it should the world's plans to phase out internal combustion vehicles bear fruit. Estimates show that the global lithium battery industry was worth $54 billion in 2023, but global macroeconomic troubles left in the wake of the coronavirus pandemic have also shaken up the sector by quite a bit. While previously investors of battery stocks had to keep a close eye on China to ensure that the supply chain of their industry was functioning smoothly, as of February 2024, Canada was the world's preeminent battery supply chain according to Bloomberg's data. This is the first time in history that China has been displaced from the top spot, and it follows a growing global shift towards sustainable and ethical battery sourcing. What does this mean for battery stocks? Well, this is good news for battery stocks that trade in U.S. exchanges in particular, since not only will American automakers be able to rely on Canada for their battery needs, but tax credit incentives under the Biden-Harris Administration's Inflation Reduction Act (IRA) might also extend to batteries and materials sourced from Canada. However, even though Canada's rising prominence in the global lithium battery supply chain is a tailwind for battery stocks, they have also entered 2024 on an unstable footing. Their primary high growth market, i.e. electric vehicles, has struggled to operate in a high interest rate and inflation era, so much so that the fourth quarter of 2024 saw electric vehicle king Tesla displaced by the Chinese conglomerate BYD Company Limited (OTC:BYDDF). Tesla's Q4 2023 deliveries stood at 484,507 vehicles, while BYD was able to clock 526,409 in sales for its cheaper electric cars. The duo's tryst is a great example of the cutthroat Chinese market which has seen Tesla and BYD reduce their prices and sacrifice margins to gain market share even if their products make fewer cents on the dollar. This turmoil in the electric vehicle industry is also present in the global lithium market. Lithium and battery stocks such as Lithium Americas Corp. (NYSE:LAC) and Albemarle Corporation (NYSE:ALB) are down by 31% and 19.29% respectively as lithium prices drop by more than 70% on the back of the simultaneous effects of softer demand and rising supply. The lithium and battery stock price drops come just as U.S. oil giant Exxon Mobil Corporation (NYSE:XOM) might also become a battery stock as it is interested in extracting lithium in Arkansas as part of its bid to become one of the world's biggest lithium suppliers by the end of the decade. So, as the global battery industry starts to evolve in 2024 and respond to changing macroeconomic conditions, we decided to see which battery stocks are finding favor from hedge funds. Some notable picks are EnerSys (NYSE:ENS), SolarEdge Technologies, Inc. (NASDAQ:SEDG), and Tesla, Inc. (NASDAQ:TSLA). A close-up of a lithium-ion battery surrounded by a network of silicon nanowires. Our Methodology To make our list of the best battery stocks to buy, we ranked the U.S. listed battery stock holdings of the Global X Lithium &amp; Battery Tech ETF, and Amplify Lithium &amp; Battery Technology ETF by their year to date share price performance. Then, the stocks that were down year to date were ranked by the number of hedge funds that had bought the shares during Q4 2023 and the top stocks were selected as the best battery stocks. For these best battery stocks, we have also mentioned hedge fund sentiment. Hedge funds' top 10 consensus stock picks outperformed the S&amp;P 500 Index by more than 140 percentage points over the last 10 years (see the details here). That's why we pay very close attention to this often-ignored indicator. Number of Hedge Fund Investors In Q4 2023: 17 YTD Share Price Drop: 26.58% Sociedad Química y Minera de Chile S.A. (NYSE:SQM) is a Chilean chemical company that supplies cathodes and other battery products to battery manufacturers and other companies. As the global lithium industry slows down, the firm has also struggled on the financial front and missed analyst EPS estimates in three out of its four latest quarters, For their Q4 2023 shareholdings, 17 out of the 933 hedge funds covered by Insider Monkey's research had bought Sociedad Química y Minera de Chile S.A. (NYSE:SQM)'s shares. Ken Griffin's Citadel Investment Group was the firm's biggest investor courtesy of its $30.4 million stake. SolarEdge Technologies, Inc. (NASDAQ:SEDG), Sociedad Química y Minera de Chile S.A. (NYSE:SQM), EnerSys (NYSE:ENS), and Tesla, Inc. (NASDAQ:TSLA) are some top battery stocks that hedge funds are piling into. Number of Hedge Fund Investors In Q4 2023: 18 YTD Share Price Drop: 57.84% Sigma Lithium Corporation (NASDAQ:SGML) is a Brazilian lithium mining company headquartered in Sao Paulo, Brazil. 2024 is shaping up to be a crucial year for the firm as media reports suggest that Sigma Lithium Corporation (NASDAQ:SGML) and Buffett backed BYD are in talks for deepening their ties. Insider Monkey's December quarter of 2023 survey covering 933 hedge funds revealed that 18 had held a stake in the firm. Sigma Lithium Corporation (NASDAQ:SGML)'s largest hedge fund investor is Jos Shaver's Electron Capital Partners as it owns $69.7 million worth of shares. Number of Hedge Fund Investors In Q4 2023: 19 YTD Share Price Drop: 25.38% Plug Power Inc. (NASDAQ:PLUG) is an electric vehicle battery technology company that is developing hydrogen based fuel cell systems. Its investors were in for some good news in February 2024 after Roth MKM upgraded the shares to Buy from Hold and increased the share price target to $9 from $4.5. Insider Monkey took a look at 933 hedge fund portfolios for last year's December quarter and found 19 Plug Power Inc. (NASDAQ:PLUG) shareholders. Vince Maddi and Shawn Brennan's SIR Capital Management owned the biggest stake which was worth $7.7 million. Number of Hedge Fund Investors In Q4 2023: 20 YTD Share Price Drop: 5.22% QuantumScape Corporation (NYSE:QS) is a pure play battery stock that is developing solid state lithium batteries for use in electric vehicles. While the firm's fourth quarter financial results saw it beat analyst loss per share estimates of 34 cents by posting 23 cents in the segment, the shares nevertheless dropped after the results failed to generate any optimism. By the end of 2023's fourth quarter, 20 out of. the 933 hedge funds tracked by Insider Monkey were the firm's shareholders. QuantumScape Corporation (NYSE:QS)'s largest hedge fund investor is Philippe Laffont's Coatue Management due to its $23.2 million investment. Number of Hedge Fund Investors In Q4 2023: 20 YTD Share Price Drop: 30% NIO Inc. (NYSE:NIO) is a Chinese electric vehicle company. While we've tried to avoid car makers in this list of the best battery stocks, it deserves a mention since NIO Inc. (NYSE:NIO) plans to soon start making its own 150 kWh batteries later this year. Insider Monkey's December quarter of 2023 survey covering 933 hedge funds revealed that 20 had invested in NIO Inc. (NYSE:NIO). Out of these, the biggest stakeholder was Jos Shaver's Electron Capital Partners as it owned $40.1 million worth of shares. Number of Hedge Fund Investors In Q4 2023: 24 YTD Share Price Drop: 14.3% BHP Group Limited (NYSE:BHP) is crucial to the stability of the battery industry since it is one of the biggest mining companies in the world. When it comes to batteries, the firm is responsible for mining and selling crucial metals such as copper and nickel. Its shares are rated Buy on average and the average analyst share price target is $66.45. During last year's final quarter, 24 out of the 933 hedge funds covered by Insider Monkey had held a stake in the firm. BHP Group Limited (NYSE:BHP)'s largest hedge fund investor is Ken Fisher's Fisher Asset Management as it owns 19.9 million shares that are worth $1.3 billion. Number of Hedge Fund Investors In Q4 2023: 25 YTD Share Price Drop: 6.52% Enovix Corporation (NASDAQ:ENVX) is a pure play battery manufacturer headquartered in Fremont, California. The firm's fourth quarter results weren't helpful for the shares, as they tanked by 2% after Enovix Corporation (NASDAQ:ENVX) reported $7.3 million in revenue and 36 cents loss per share. The revenue beat analyst estimates but the loss per share missed them. 25 out of the 933 hedge funds part of Insider Monkey's Q4 2023 database had invested in Enovix Corporation (NASDAQ:ENVX). Jos Shaver's Electron Capital Partners owned the biggest stake which was worth $40.5 million.</t>
  </si>
  <si>
    <t>https://finance.yahoo.com/news/12-best-battery-stocks-invest-174805276.html</t>
  </si>
  <si>
    <t>13 Most Promising EV Stocks According To Hedge Funds</t>
  </si>
  <si>
    <t>In this piece, we will take a look at the 13 most promising EV stocks according to hedge funds. If you want to skip our overview of the electric vehicle industry, then you can take a look at the 5 Most Promising EV Stocks According To Hedge Funds. The 21st century has bred several new industries that have reshaped our way of life. Courtesy of advances in computing and the Internet, communications, entertainment, and work are significantly different in 2023 when compared to just two decades back. Similarly, mass production and industrial engineering coupled with the prowess of Tesla, Inc. (NASDAQ:TSLA) has also made electric vehicles quite common. In fact, Tesla's success and the resulting market saturation through products offered by both traditional car manufacturers such as Ford Motor Company (NYSE:F) and General Motors Company (NYSE:GM) and new electric vehicle companies such as Li Auto Inc. (NASDAQ:LI) and NIO Inc. (NYSE:NIO) to introduce countless new EVs in the market. This has led to the market blossoming, with data from the International Energy Agency (IEA) showing that 2022 was another record year for the EV industry. This is despite the fact that EV stocks, which are high growth and high risk due to less established manufacturing capacity and less market share, were pummeled as investors fled to safety in a high rate environment and consumers felt the inflationary pinch. Just how record setting was 2022? Well, according to the IEA EV sales grew by 55% in 2022 at a time when the broader automotive industry contracted by 3%. In total, ten million electric cars were sold globally in 2022 - a figure that led to 26 million cars roaming the roads for a 60% annual jump. Within this growth, the most popular electric vehicles were battery EVs, which are those that solely rely on their batteries to power up the car. BEVs accounted for 70% of all the EVs on the road, and the growth was in line with the average historical growth. This is a crucial insight since it shows that the considerable global demand for electric vehicles was sufficiently robust to ensure a quick recovery after the devastation ushered in by the coronavirus pandemic. This robust demand also means that the EV sector is estimated to be one of the fastest growing industries that you're likely to come across. For instance, research shows that the EV market was worth $163 billion in 2020 and is expected to grow at a compounded annual growth rate (CAGR) of 18.2% to be worth $823 billion by 2030 end. A double digit growth rate is anything that anyone can hope for really, but a key caveat for the EV industry is that even though millions of vehicles are on the roads, there is inadequate charging infrastructure to ensure long trips. Conventional cars have had decades for companies such as TotalEnergies SE (NYSE:TTE) to set up gasoline pumps in nearly every area imaginable. However, the charging infrastructure industry is quite nascent but it is going through some developments that could overcome these constraints. 
 Insider Monkey scoured through 910 hedge fund holdings for 2023's third quarter and found 18 Lucid Group, Inc. (NASDAQ:LCID) shareholders. Number of Hedge Fund Investors In Q3 2023: 18 NIO Inc. (NYSE:NIO) is a Chinese electric vehicle company headquartered in Shanghai, China. December is proving to be a great month for the firm as its shares are soaring after a $2.2 billion cash infusion from the Abu Dhabi government's special investment vehicle. Insider Monkey dug through 910 hedge funds for their September quarter of 2023 shareholdings and found 18 NIO Inc. (NYSE:NIO) shareholders. Out of these, the firm's largest shareholder was Jim Simons' Renaissance Technologies as it owned 4.1 million shares that are worth $37.9 million. Number of Hedge Fund Investors In Q3 2023: 24 Livent Corporation (NYSE:LTHM) is a backend electric vehicle company that provides batteries that are used in electric vehicles. The firm expanded its battery production capacity by acquiring a minority stake in a firm whose technology enables more efficient lithium mining. During Q3 2023, 24 out of the 910 hedge funds surveyed by Insider Monkey were the firm's investors. Livent Corporation (NYSE:LTHM)'s biggest hedge fund shareholder is Zilvinas Mecelis's Covalis Capital due to its $14.1 million stake. Number of Hedge Fund Investors In Q3 2023: 26 MP Materials Corp. (NYSE:MP) is a rare earth metals mining company headquartered in Las Vegas, Nevada. These metals are crucial for manufacturing EVs, and given the geopolitical tensions between the U.S. and China which has seen Beijing threaten to limit rare earth metal exports, this EV stock is particularly worth watching out for. By the end of this year's third quarter, 26 out of the 910 hedge funds profiled by Insider Monkey had bought and owned MP Materials Corp. (NYSE:MP)'s shares. Daniel Gold's QVT Financial was the largest investor as it owned $74.5 million worth of shares. Number of Hedge Fund Investors In Q3 2023: 26 Plug Power Inc. (NASDAQ:PLUG) is a hydrogen fuel systems developer seeking to deploy its products in vehicles. It has been one of the worst performing EV stocks this year after its going concern status was put in question and sluggish government progress on Plug Power Inc. (NASDAQ:PLUG) being able to receive tax credits. Insider Monkey's September quarter of 2023 survey covering 910 hedge funds revealed that 26 were the firm's shareholders. Plug Power Inc. (NASDAQ:PLUG)'s biggest shareholder in our database is Israel Englander's Millennium Management courtesy of its $25.7 million investment. Number of Hedge Fund Investors In Q3 2023: 27 SolarEdge Technologies, Inc. (NASDAQ:SEDG) is a solar power equipment provider that also sells electric vehicle charging equipment. The firm's shares have had a rough ride this year, as while high interest rates decimated the stock, it soared after the Fed signaled that rate hikes might be over. After digging through 910 hedge fund portfolios for this year's third quarter, Insider Monkey discovered that 27 had invested in SolarEdge Technologies, Inc. (NASDAQ:SEDG). Ian Simm's Impax Asset Management was the largest stakeholder since it held a $121 million stake in the company. Number of Hedge Fund Investors In Q3 2023: 28</t>
  </si>
  <si>
    <t>https://finance.yahoo.com/news/13-most-promising-ev-stocks-155131926.html</t>
  </si>
  <si>
    <t>Nio Stock Analysis: Is It a Buy or Sell in 2024?</t>
  </si>
  <si>
    <t>In this video, I will talk about Nio (NYSE: NIO), the recent announcements the company made, and what investors should expect from Nio in 2024. *Stock prices used were from the trading day of Dec. 22, 2023. The video was published on Dec. 26, 2023.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Neil Rozenbaum has no position in any of the stocks mentioned. The Motley Fool has positions in and recommends Nio. The Motley Fool has a disclosure policy. Neil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</si>
  <si>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https://finance.yahoo.com/news/nio-stock-analysis-buy-sell-160443549.html</t>
  </si>
  <si>
    <t>Why Did Nio and Xpeng Stock Crash on Tuesday?</t>
  </si>
  <si>
    <t>In this video, I'll explain why Nio (NYSE: NIO) and Xpeng stock crashed on Tuesday as well as talk about some recent delivery numbers both companies reported. *Stock prices used were from the trading day of Jan. 16, 2024. The video was published on Jan. 17, 2024.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January 16, 2024 ? Neil Rozenbaum has no position in any of the stocks mentioned. The Motley Fool has positions in and recommends Nio. The Motley Fool has a disclosure policy. Neil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</si>
  <si>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https://finance.yahoo.com/news/why-did-nio-xpeng-stock-150000330.html</t>
  </si>
  <si>
    <t>In-car gaming is an increasingly widespread offering. Tesla Inc. added video game platform Steam into its system in 2022. While the technology has proved popular, it’s also given rise to concerns that it’s distracting and could cause crashes. The US National Highway Traffic Safety Administration last year closed a probe into Tesla’s in-vehicle game-play functionality after the automaker disabled the “Passenger Play” feature.
 Chinese EV makers have implemented restrictions, including only allowing games to be played when a car is stationary with the engine off.</t>
  </si>
  <si>
    <t>Tesla Color Wraps May Save the Cybertruck From Its Weird Self</t>
  </si>
  <si>
    <t>In-house wraps could also be highly profitable. The materials aren’t expensive, and most of the cost is tied to the tedious hours of labor required to apply them. The film must be stretched, smoothed, snipped and tucked precisely around every headlight, door handle, logo and trim piece. The Cybertruck’s expansive flat panels seem purpose-built make that work a breeze. Profit from those $8,000 wraps, along with the $12,000 price tag on Tesla’s FSD driver-assistance features, could help keep the Cybertruck base price lower for value-oriented buyers. Capturing multiple segments of the truck market will be key if Tesla is to reach its sales target of 250,000 trucks a year.</t>
  </si>
  <si>
    <t>https://www.bloomberg.com/news/articles/2023-11-29/tesla-color-wraps-may-save-the-cybertruck-from-its-weird-self</t>
  </si>
  <si>
    <t>Owning 31% in Li Auto Inc. (NASDAQ:LI) means that insiders are heavily invested in the company's future</t>
  </si>
  <si>
    <t xml:space="preserve">Insiders appear to have a vested interest in Li Auto's growth, as seen by their sizeable ownership The top 6 shareholders own 51% of the company  Institutional ownership in Li Auto is 25% A look at the shareholders of Li Auto Inc. (NASDAQ:LI) can tell us which group is most powerful. With 31% stake, individual insiders possess the maximum shares in the company. In other words, the group stands to gain the most (or lose the most) from their investment into the company. So it follows, every decision made by insiders of Li Auto regarding the company's future would be crucial to them. In the chart below, we zoom in on the different ownership groups of Li Auto. 
 View our latest analysis for Li Auto  Institutions typically measure themselves against a benchmark when reporting to their own investors, so they often become more enthusiastic about a stock once it's included in a major index. We would expect most companies to have some institutions on the register, especially if they are growing. As you can see, institutional investors have a fair amount of stake in Li Auto. This can indicate that the company has a certain degree of credibility in the investment community. However, it is best to be wary of relying on the supposed validation that comes with institutional investors. They too, get it wrong sometimes. If multiple institutions change their view on a stock at the same time, you could see the share price drop fast. It's therefore worth looking at Li Auto's earnings history below. Of course, the future is what really matters. 
We note that hedge funds don't have a meaningful investment in Li Auto. With a 23% stake, CEO Xiang Li is the largest shareholder. For context, the second largest shareholder holds about 13% of the shares outstanding, followed by an ownership of 6.3% by the third-largest shareholder. Interestingly, the third-largest shareholder, Xing Wang is also a Member of the Board of Directors, again, indicating strong insider ownership amongst the company's top shareholders. We did some more digging and found that 6 of the top shareholders account for roughly 51% of the register, implying that along with larger shareholders, there are a few smaller shareholders, thereby balancing out each others interests somewhat. 
While it makes sense to study institutional ownership data for a company, it also makes sense to study analyst sentiments to know which way the wind is blowing. Quite a few analysts cover the stock, so you could look into forecast growth quite easily. While the precise definition of an insider can be subjective, almost everyone considers board members to be insiders. Company management run the business, but the CEO will answer to the board, even if he or she is a member of it. I generally consider insider ownership to be a good thing. However, on some occasions it makes it more difficult for other shareholders to hold the board accountable for decisions. 
It seems insiders own a significant proportion of Li Auto Inc.. It is very interesting to see that insiders have a meaningful US$9.6b stake in this US$31b business. Most would be pleased to see the board is investing alongside them. You may wish to access this free chart showing recent trading by insiders. With a 27% ownership, the general public, mostly comprising of individual investors, have some degree of sway over Li Auto. While this size of ownership may not be enough to sway a policy decision in their favour, they can still make a collective impact on company policies. 
Our data indicates that Private Companies hold 3.9%, of the company's shares. Private companies may be related parties. Sometimes insiders have an interest in a public company through a holding in a private company, rather than in their own capacity as an individual. While it's hard to draw any broad stroke conclusions, it is worth noting as an area for further research. It appears to us that public companies own 13% of Li Auto. We can't be certain but it is quite possible this is a strategic stake. The businesses may be similar, or work together. 
While it is well worth considering the different groups that own a company, there are other factors that are even more important. Consider risks, for instance. Every company has them, and we've spotted   2 warning signs for Li Auto   you should know about. Ultimately the future is most important. You can access this free report on analyst forecasts for the company. 
NB: Figures in this article are calculated using data from the last twelve months, which refer to the 12-month period ending on the last date of the month the financial statement is dated. This may not be consistent with full year annual report figures.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t>
  </si>
  <si>
    <t>https://finance.yahoo.com/news/owning-31-li-auto-inc-130014724.html</t>
  </si>
  <si>
    <t>Insiders appear to have a vested interest in Li Auto's growth, as seen by their sizeable ownership The top 6 shareholders own 51% of the company Institutional ownership in Li Auto is 25% A look at the shareholders of Li Auto Inc. (NASDAQ:LI) can tell us which group is most powerful. With 31% stake, individual insiders possess the maximum shares in the company. In other words, the group stands to gain the most (or lose the most) from their investment into the company. So it follows, every decision made by insiders of Li Auto regarding the company's future would be crucial to them. In the chart below, we zoom in on the different ownership groups of Li Auto. View our latest analysis for Li Auto Institutions typically measure themselves against a benchmark when reporting to their own investors, so they often become more enthusiastic about a stock once it's included in a major index. We would expect most companies to have some institutions on the register, especially if they are growing. As you can see, institutional investors have a fair amount of stake in Li Auto. This can indicate that the company has a certain degree of credibility in the investment community. However, it is best to be wary of relying on the supposed validation that comes with institutional investors. They too, get it wrong sometimes. If multiple institutions change their view on a stock at the same time, you could see the share price drop fast. It's therefore worth looking at Li Auto's earnings history below. Of course, the future is what really matters.</t>
  </si>
  <si>
    <t>3 Stocks That AI Predicts Will Be 10-Baggers in 10 Years</t>
  </si>
  <si>
    <t>Investing great Peter Lynch steered Fidelity Magellan from a fund with $20 million in assets under management (AUM) to $14 billion in AUM in just 13 years years. That’s a compounded annual growth rate greater than 29% and why he is considered a stock market legend. While Lynch may be a legend, that doesn’t mean that AI isn’t slowly becoming a savvy stock predictor as well. In face, there are stocks that AI predicts may become 10-baggers. Combing through the universe of stocks looking for ones that could grow to 10 times my initial investment is daunting. So why not enlist the help of artificial intelligence? It can sort through millions of data points in seconds and spit out stocks that meet your criteria. I turned to Microsoft‘s (NASDAQ:MSFT) CoPilot (formerly Bing Chat) because it’s the one place you can use the latest version of ChatGPT for free. GPT-4 is the more powerful and more accurate version of OpenAI’s chatbot.?While I still wouldn’t trust AI to make my investment decisions for me, here are the three stocks AI thinks can be 10-baggers in 10 years. InvestorPlace - Stock Market News, Stock Advice &amp; Trading Tips Source: Shutterstock To no one’s surprise, Nvidia (NASDAQ:NVDA) tops the list of stocks the can increase 10 times over the next decade. If it maintains last year’s pace it will happen a heckuva lot sooner. The chipmaker more than tripled in value in 2023 and was largely responsible for the gains made by the S&amp;P 500. Nvidia was the fifth largest and second most influential component in the index behind Tesla (NASDAQ:TSLA). The stock is already up 10% in 2024. If Nvidia can achieve this feat it will be because of AI. It is the leading chipmaker specializing in the kinds of technology needed for AI to process all the data required by supercomputers and data center infrastructure. Nvidia’s HGX with InfiniBand platform is already running most generative AI applications, including ChatGPT and CoPilot. Others include Adobe‘s (NASDAQ:ADBE) Firefly, ServiceNow‘s (NYSE:NOW) Now Assist, and Zoom Video‘s (NASDAQ:ZM) AI Companion. I’ve suggested Nvidia is priced for perfection and any sort of hiccup with AI’s adoption could send NVDA stock lower. However, a really good argument can be made that for a company like Nvidia that is on a long-term trajectory higher, waiting to buy is immaterial. The few dollars per share you’ll gain by holding off on buying now will be inconsequential if it achieves 10 times your original investment in 10 years. Source: Michael Vi / Shutterstock.com Chinese electric vehicle (EV) maker Nio (NYSE:NIO) is another stock CoPilot picked to generate massive returns for investors. It is developing a portfolio of smart vehicles that blend the best of EV and autonomous vehicle capabilities. As a fast-growing EV maker in the world’s largest EV market while expanding sales to other markets, it seems like an easy pathway for growth. Yet I’m hesitant about recommending Nio stock. It is cutting prices on its vehicles like most other manufacturers, new trade restrictions with China means entering the United States market won’t be easy, and it’s cutting jobs to conserve cash. Nio produces losses on every car it makes and those losses are widening. The United Arab Emirates sovereign fund infused it with more than $3 billion in cash. The Middle East is shaping up to be an important market for EVs. Countries there are trying to diversify away from oil as their primary revenue source. Saudi Arabia is similarly investing heavily in Lucid Group (NASDAQ:LCID). Nio has its battery-swap business to lean on but wants to spin it off to focus on making EVs profitably. Batteries-as-a-service is a model other EV makers could use to overcome buyer concerns about limited driving distances. Nio can swap out a battery in three minutes. If NIO stock is going to grow 10 times your initial investment it’s off to a rocky start. It lost 10% last year and is down more than 20% year to date. It’s one reason why I think you can’t outsource your investment decisions to AI. Source: Sundry Photography / Shutterstock.com But I do think Salesforce (NYSE:CRM) is a good pick to mint millionaires. It is using AI to transform “from being not only the number one CRM, but to the number one AI CRM.” Because of AI, CEO Marc Benioff says Salesforce is now the third-largest enterprise software company in the world by revenue behind Microsoft and Oracle (NYSE:ORCL). This was achieved despite 2023 not being a great year for cloud software stocks. Global IT spending fell below 20% for the first time last year and fell to 16% in the third quarter. Analysts at Canalys, however, suggest the market has finally stabilized and AI will be the primary driver going forward. AI is already offsetting most of the decline in traditional cloud spending. That will only accelerate as enterprises pick up the pace of investing in new AI strategies. It was AI that drove CRM’s Q3 revenue 11% higher while widening adjusted operating margins from 19.9% to 31.6%. Salesforce is also investing in other AI businesses to help them grow. Its $500 million Salesforce Ventures takes stakes in unique small AI startups such as Anthropic, Cohere, and Hugging Face. Salesforce was the best-performing stock on the Dow Jones Industrial Average last year and is rising again this year. The customer relationship management outfit’s total return over the past decade has nearly quadrupled in size. With AI pushing it forward, it could readily grow 10 times in 10 years. On the date of publication, Rich Duprey did not hold (either directly or indirectly) any positions in the securities mentioned in this article. The opinions expressed in this article are those of the writer, subject to the InvestorPlace.com Publishing Guidelines. Rich Duprey has written about stocks and investing for the past 20 years. His articles have appeared on Nasdaq.com, The Motley Fool, and Yahoo! Finance, and he has been referenced by U.S. and international publications, including MarketWatch, Financial Times, Forbes, Fast Company, USA Today, Milwaukee Journal Sentinel, Cheddar News, The Boston Globe, L’Express, and numerous other news outlets. ChatGPT IPO Could Shock the World, Make This Move Before the Announcement Musk’s “Project Omega” May Be Set to Mint New Millionaires. Here’s How to Get In.</t>
  </si>
  <si>
    <t>https://finance.yahoo.com/news/3-stocks-ai-predicts-10-210026162.html</t>
  </si>
  <si>
    <t xml:space="preserve">Investing in Rivian is a high-risk, high-reward investment, one that remains highly speculative amid heavy cash burn in an industry with slowing demand for EVs. However, if the company can execute its plant shutdown and retooling flawlessly, accelerate the timeline for its R2 vehicles while using excess capacity in its original factory, and become gross profit-positive in 2024, it could be enough to convince investors Rivian can remain in business for the long haul. </t>
  </si>
  <si>
    <t>InvestorPlace - Stock Market News, Stock Advice &amp; Trading Tips Here’s what investors should consider when thinking about whether to give RIVN stock another shot at a spot in the portfolio right now. Rivian ceased production at its Normal, Illinois plant to enhance efficiency and reduce costs for its R1S and R1T models. CEO RJ Scaringe announced the shutdown to implement cost-saving measures and upgrade technology. Rivian implemented changes to decrease labor and production costs per vehicle, expecting flat production in 2024 because of the downtime. The company aims to reduce material costs further, having already significantly cut expenses per vehicle in Q4 2023.</t>
  </si>
  <si>
    <t>Why LI Is the Only Auto Stock You Should Own, Period.</t>
  </si>
  <si>
    <t>InvestorPlace - Stock Market News, Stock Advice &amp; Trading Tips Is it too late to get in? Cars like those made by LI stock are the "new hotness" in America-s auto market. Editors are falling all over themselves apologizing to Toyota Motor (NYSE:TM), which has been making hybrids for decades. But unlike my Corolla, the Li 9 is a "battery first" hybrid. The engine powers the battery, not the drive train. A new Prius using this technology was recently called "the greenest car in America," because most daily trips don't use gasoline.</t>
  </si>
  <si>
    <t>https://finance.yahoo.com/news/why-li-only-auto-stock-114500711.html</t>
  </si>
  <si>
    <t>Contrarian’s Delight: 3 Stocks to Scoop Up Amid the EV Demand Slump</t>
  </si>
  <si>
    <t>InvestorPlace - Stock Market News, Stock Advice &amp; Trading Tips JB Poindexter has long-standing relationships with both Fedex (NYSE:FDX) and UPS (NYSE:UPS). This means Rivian’s collaboration with JB Poindexter could very well lead to needle-moving revenue from one or both of the huge package-delivery firms. And there’s an excellent chance that JB Poindexter will sell the new electric delivery van to multiple other government-owned delivery firms, further boosting Rivian’s top and bottom lines. Source: Sundry Photography / Shutterstock.com Despite the sharp deceleration in the growth of EV sales in the U.S., some automakers are actually growing quite rapidly. That bodes very well for EVgo (NASDAQ:EVGO), one of the leading providers of public EV chargers in America.</t>
  </si>
  <si>
    <t>https://finance.yahoo.com/news/contrarian-delight-3-stocks-scoop-103300170.html</t>
  </si>
  <si>
    <t>There Are a Million Reasons to Buy Rivian Stock. Grab Shares Now.</t>
  </si>
  <si>
    <t>InvestorPlace - Stock Market News, Stock Advice &amp; Trading Tips While the R2 had been widely anticipated, Rivian surprised everyone by also introducing the R3 which will be smaller and more affordable than the R2. CEO R.J Scaringe noted that the R3’s wheelbase will be five inches shorter than the R2, but the company did not reveal any information about the R3’s price. Rivian will also sell a variation of the R3 called the R3X. The latter EV will have “more dynamic abilities, both on and off road,” the firm stated. A number of media outlets labeled the R3X a “sports vehicle.”</t>
  </si>
  <si>
    <t>https://finance.yahoo.com/news/million-reasons-buy-rivian-stock-105500665.html</t>
  </si>
  <si>
    <t>InvestorPlace’s Eddie Pan recently detailed Fisker’s rise and fall 20 years ago and its rise and fall again today. It’s clear there were factors unique to Fisker stock both times that don’t or won’t apply to Tesla (NASDAQ:TSLA), Lucid Group (NASDAQ:LCID) or Rivian Automotive (NASDAQ:RIVN). InvestorPlace - Stock Market News, Stock Advice &amp; Trading Tips For example, the federal government limiting EV tax credits only to vehicles assembled in the U.S. affected Fisker hard because its EVs are produced in Austria. Fisker’s domestic rivals make their vehicles here and are eligible for the incentive. However, it shows just how critical these subsidies are to EV manufacturers. Without the government underwriting their sale, an EV’s cost would be unattractive to a large majority of car buyers. And it’s not just in the U.S. either. Governments globally are all subsidizing the production of EVs.</t>
  </si>
  <si>
    <t>Investors also have to consider that while things are challenging in the EV industry currently, Rivian is still moving in the right direction. Rivian's net loss checked in at $5.4 billion in 2023, an improvement from 2022's loss of roughly $6.8 billion. Those losses are still large, but Rivian is continuing its companywide cost-transformation program, which has led to serious and meaningful reductions in its total unit costs for its R1 vehicles as well as its electric delivery vans (EDVs). Speaking of moving things in the right direction, management adjusted its R2 launch strategy and will accelerate its production launch by bringing it into its original factory rather than waiting for its Georgia plant to be finished. It's a no-brainer move that will fill excess capacity in its original factory, as well as save roughly $2.25 billion in costs. For investors, it can certainly be daunting to own shares of EV makers right now. High interest rates are making big purchase decisions more difficult, and demand has failed to accelerate with charging-infrastructure challenges and a lack of more affordable EV options. But Rivian should have the liquidity and ability to raise more capital to survive this slowdown; its operations are moving in the right direction and should enable the company to become gross-profit positive in late 2024; and its R2 launch is closer to reality than it was a few months ago. 2024 will be a challenging year, but unlike for Fisker, it's not time to give up on Rivian. Should you invest $1,000 in Rivian Automotive right now?</t>
  </si>
  <si>
    <t>Tue, Apr 16, 2024, 9:42 AM PDT</t>
  </si>
  <si>
    <t>Why Rivian Stock Bounced Back on Tuesday</t>
  </si>
  <si>
    <t>Investors in Rivian Automotive (NASDAQ: RIVN) got a rare bit of good news on Tuesday. After falling for four straight days -- including a sharp drop yesterday on news the electric-car market has gotten so bad that Tesla (NASDAQ: TSLA) must lay off 10% of its workers -- shares of Rivian jumped 4.3% through noon ET today. Up until yesterday, investment bank UBS had Rivian stock pegged for a sell rating and a $9 price target. Today, UBS still thinks it's worth only $9 a share, a far cry from the $130-plus the stock fetched back around its initial public offering. But the bank no longer thinks it's a sell.</t>
  </si>
  <si>
    <t>https://finance.yahoo.com/news/why-rivian-stock-bounced-back-164240069.html</t>
  </si>
  <si>
    <t>Investors need to count on two things for Lucid to potentially recover and prosper. It had about $5 billion in liquidity as of Dec. 31. It also has a deep-pocketed backer in the Saudi Arabian Public Investment Fund. It will likely need to continue to rely on that financial banking as it rolls out its second EV model. Lucid rolled out its new fully electric Gravity SUV last month. For the company to ultimately succeed, that EV will need to attract enough customers. After the Piper Sandler analyst's positive report on Rivian, investors seem to see a path forward for Lucid as well. But Friday's bounce doesn't mean that path will be without bumps, and Lucid remains a highly risky investment.</t>
  </si>
  <si>
    <t>Wall Street Analysts Think Li Auto Inc. Sponsored ADR (LI) Is a Good Investment: Is It?</t>
  </si>
  <si>
    <t>Investors often turn to recommendations made by Wall Street analysts before making a Buy, Sell, or Hold decision about a stock. While media reports about rating changes by these brokerage-firm employed (or sell-side) analysts often affect a stock's price, do they really matter?
 Let's take a look at what these Wall Street heavyweights have to say about Li Auto Inc. Sponsored ADR (LI) before we discuss the reliability of brokerage recommendations and how to use them to your advantage.
 Li Auto Inc. Sponsored ADR currently has an average brokerage recommendation (ABR) of 1.13, on a scale of 1 to 5 (Strong Buy to Strong Sell), calculated based on the actual recommendations (Buy, Hold, Sell, etc.) made by four brokerage firms. An ABR of 1.13 approximates between Strong Buy and Buy.
 Of the four recommendations that derive the current ABR, three are Strong Buy and one is Buy. Strong Buy and Buy respectively account for 75% and 25% of all recommendations.
 Brokerage Recommendation Trends for LI
 Broker Rating Breakdown Chart for LI
 Broker Rating Breakdown Chart for LI
 Check price target &amp; stock forecast for Li Auto Inc. Sponsored ADR here&gt;&gt;&gt;
 The ABR suggests buying Li Auto Inc. Sponsored ADR, but making an investment decision solely on the basis of this information might not be a good idea. According to several studies, brokerage recommendations have little to no success guiding investors to choose stocks with the most potential for price appreciation.
 Do you wonder why? As a result of the vested interest of brokerage firms in a stock they cover, their analysts tend to rate it with a strong positive bias. According to our research, brokerage firms assign five "Strong Buy" recommendations for every "Strong Sell" recommendation.
 In other words, their interests aren't always aligned with retail investors, rarely indicating where the price of a stock could actually be heading. Therefore, the best use of this information could be validating your own research or an indicator that has proven to be highly successful in predicting a stock's price movement.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ABR Should Not Be Confused With Zacks Rank
 In spite of the fact that Zacks Rank and ABR both appear on a scale from 1 to 5, they are two completely different measures.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It has been and continues to be the case that analysts employed by brokerage firms are overly optimistic with their recommendations. Because of their employers' vested interests, these analysts issue more favorable ratings than their research would support, misguiding investors far more often than helping them.
 In contrast, the Zacks Rank is driven by earnings estimate revisions. And near-term stock price movements are strongly correlated with trends in earnings estimate revisions, according to empirical research.
 In addition, the different Zacks Rank grades are applied proportionately to all stocks for which brokerage analysts provide current-year earnings estimates. In other words, this tool always maintains a balance among its five ranks.
 Another key difference between the ABR and Zacks Rank is freshness. The ABR is not necessarily up-to-date when you look at it. But, since brokerage analysts keep revising their earnings estimates to account for a company's changing business trends, and their actions get reflected in the Zacks Rank quickly enough, it is always timely in indicating future price movements.
 Is LI a Good Investment?
 Looking at the earnings estimate revisions for Li Auto Inc. Sponsored ADR, the Zacks Consensus Estimate for the current year has remained unchanged over the past month at $0.92.
 Analysts' steady views regarding the company's earnings prospects, as indicated by an unchanged consensus estimate, could be a legitimate reason for the stock to perform in line with the broader market in the near term.
 The size of the recent change in the consensus estimate, along with three other factors related to earnings estimates, has resulted in a Zacks Rank #3 (Hold) for Li Auto Inc. Sponsored ADR. You can see the complete list of today's Zacks Rank #1 (Strong Buy) stocks here</t>
  </si>
  <si>
    <t>https://finance.yahoo.com/news/wall-street-analysts-think-li-143006053.html</t>
  </si>
  <si>
    <t xml:space="preserve">Investors would normally watch Rivian's production and deliveries for signs of healthy demand and growth, but we already know that the start-up EV maker's forecast for both is roughly flat compared to last year. That means investor focus for 2024 will be on whether the company can turn gross profit-positive, as it aims to do. While executing this will come with a thin margin of error, considering production won't increase in volume this year, the plant retooling and supplier negotiations should improve efficiency and reduce costs. Further, Rivian's gross profit was negatively impacted by write-downs on inventory and losses on firm purchase commitments in 2023, and those are expected to decrease over time. In fact, management believes those losses will not be material by the fourth quarter of 2024, enabling the company to finally become gross profit-positive. </t>
  </si>
  <si>
    <t>IRVINE, Calif., April 02, 2024--(BUSINESS WIRE)--Rivian Automotive, Inc. (NASDAQ: RIVN) today announced production and delivery totals for the quarter ending March 31, 2024. The company produced 13,980 vehicles at its manufacturing facility in Normal, Illinois and delivered 13,588 vehicles during the same period. Production and delivery results during the first quarter of 2024 were in line with Rivian’s expectations. For the full year 2024, management is reaffirming guidance for annual production of 57,000 total vehicles. The company also announced that on May 7th, after market close, it will release its first quarter 2024 financial results.</t>
  </si>
  <si>
    <t>It feels as though the U.S. market has been on the cusp of electric vehicles (EVs) going mainstream for a few years. Arguably, the biggest obstacle for mass adoption of EVs has been the high price tags. However, Ford Motor Company (NYSE: F) recently slashed prices of its Mustang Mach-E and the results were intriguing. Not only were they intriguing, but it also makes Rivian Automotive's (NASDAQ: RIVN) move to accelerate the production schedule of its R2 vehicles even more imperative. Let's see what steps Rivian is taking and what it could mean for investors.</t>
  </si>
  <si>
    <t xml:space="preserve">It feels as though the U.S. market has been on the cusp of electric vehicles (EVs) going mainstream for a few years. Arguably, the biggest obstacle for mass adoption of EVs has been the high price tags. However, Ford Motor Company (NYSE: F) recently slashed prices of its Mustang Mach-E and the results were intriguing. Not only were they intriguing, but it also makes Rivian Automotive's (NASDAQ: RIVN) move to accelerate the production schedule of its R2 vehicles even more imperative. Let's see what steps Rivian is taking and what it could mean for investors. Rewind back to January, when Mustang Mach-E sales fell by more than half, as the crossover lost eligibility for $3,750 of a federal tax credit. It was a blow to Ford's near-term EV ambitions, but more importantly it highlighted just how sensitive consumers are to pricing and incentives for EVs. In February, with Ford needing to clear some Mach-E inventory, the company began discounts of up to $8,100 on the older 2023 models. According to data analytics firm Cloud Theory, movement of Ford's Mach-E inventory has nearly tripled, based on dealership data, and inventory declined 9%. The surge was noticeable in sales data as well, with the Mustang Mach-E up 77% during the first quarter compared to the prior year, and that's including the dismal January result. In fact, the Mustang Mach-E is now the second-best-selling EV SUV, trailing only Tesla's Model Y. Ford's drastic change in results, between losing the $3,750 tax credit and then offsetting that with discounting of up to $8,100, makes it even more clear that the industry needs more affordable options. Consumers are willing to switch to EVs, but the price has to be comparable and competitive with internal combustion engine options. </t>
  </si>
  <si>
    <t>Declining Stock and Solid Fundamentals: Is The Market Wrong About Li Auto Inc. (NASDAQ:LI)?</t>
  </si>
  <si>
    <t>It is hard to get excited after looking at Li Auto's (NASDAQ:LI) recent performance, when its stock has declined 7.0% over the past three months. However, stock prices are usually driven by a company’s financial performance over the long term, which in this case looks quite promising. In this article, we decided to focus on Li Auto's ROE.
 ROE or return on equity is a useful tool to assess how effectively a company can generate returns on the investment it received from its shareholders. Simply put, it is used to assess the profitability of a company in relation to its equity capital.Li Auto's Earnings Growth And 12% ROE
 To begin with, Li Auto seems to have a respectable ROE. Yet, the fact that the company's ROE is lower than the industry average of 15% does temper our expectations. However, we are pleased to see the impressive 58% net income growth reported by Li Auto over the past five years. We believe that there might be other aspects that are positively influencing the company's earnings growth. Such as - high earnings retention or an efficient management in place. Bear in mind, the company does have a respectable ROE. It is just that the industry ROE is higher. So this also does lend some color to the high earnings growth seen by the company.
 As a next step, we compared Li Auto's net income growth with the industry, and pleasingly, we found that the growth seen by the company is higher than the average industry growth of 26%.
 past-earnings-growth
 past-earnings-growth
 Earnings growth is a huge factor in stock valuation. The investor should try to establish if the expected growth or decline in earnings, whichever the case may be, is priced in. By doing so, they will have an idea if the stock is headed into clear blue waters or if swampy waters await. Is Li Auto fairly valued compared to other companies? These 3 valuation measures might help you decide.
 Is Li Auto Making Efficient Use Of Its Profits?
 Li Auto doesn't pay any dividend currently which essentially means that it has been reinvesting all of its profits into the business. This definitely contributes to the high earnings growth number that we discussed above.
 Summary
 Overall, we are quite pleased with Li Auto's performance. Specifically, we like that it has been reinvesting a high portion of its profits at a moderate rate of return, resulting in earnings expansion. Having said that, the company's earnings growth is expected to slow down, as forecasted in the current analyst estimates.</t>
  </si>
  <si>
    <t>https://finance.yahoo.com/news/declining-stock-solid-fundamentals-market-104458760.html</t>
  </si>
  <si>
    <t>It may sound strange, but I love it when a company chooses to trim the fat off their operations, which often comes in the form of layoffs. A smaller business is generally more internally efficient, and the reduced headcount means there’s less salaries to pay and stock-based compensation to dilute shareholders. Trading at just 2.3 times sales, RIVN is one of those EV stocks for investors to consider if they want to stick with American made. Source: Jonathan Weiss / Shutterstock.com Lucid Group (NASDAQ:LCID) produces luxury electric vehicles and operates North America’s first purpose-built, greenfield EV factory. LCID is my contrarian pick of these EV stocks to buy. The risks of investing in LCID is substantial, but the counterfactual is that the brand’s valuation is very cheap in my view. LCID plans to manufacture only 9,000 electric vehicles (EVs) in 2024, a stark reduction from its earlier forecast of 90,000 EVs.</t>
  </si>
  <si>
    <t>It perhaps goes without saying that it is just odd that Tesla, a member of the S&amp;P 500 sporting a market cap of over half a trillion dollars, didn’t bother to issue any sort of warning ahead of missing estimates so widely. Then again, we got a warning of sorts last week when an internal email from Chief Executive Elon Musk leaked. In it, he mandated that all buyers in the US would have to be given a short demonstration of Tesla’s “full-self driving,” or FSD, driver assistance technology before getting their vehicle. Later that day, he also announced, on X, free one-month trials of FSD for those drivers who hadn’t taken it. Musk has any number of reasons to push full self-driving; at least 12,000 of them. That’s the price, in dollars, you pay for the option and, assuming software-like margins of about 90%, it transforms the profits, given that Tesla’s average gross margin per vehicle sold last year was a bit less than $9,000. In addition, despite FSD not actually fully self-driving the vehicle — Musk referred to it as “(supervised) FSD” in his email, and those parentheses are doing yeoman’s work — the concept of robotaxis is critical to Tesla’s inflated valuation, so it helps to keep the dream alive.</t>
  </si>
  <si>
    <t>It seems insiders own a significant proportion of Li Auto Inc.. It is very interesting to see that insiders have a meaningful US$9.6b stake in this US$31b business. Most would be pleased to see the board is investing alongside them. You may wish to access this free chart showing recent trading by insiders. With a 27% ownership, the general public, mostly comprising of individual investors, have some degree of sway over Li Auto. While this size of ownership may not be enough to sway a policy decision in their favour, they can still make a collective impact on company policies. Our data indicates that Private Companies hold 3.9%, of the company's shares. Private companies may be related parties. Sometimes insiders have an interest in a public company through a holding in a private company, rather than in their own capacity as an individual. While it's hard to draw any broad stroke conclusions, it is worth noting as an area for further research. It appears to us that public companies own 13% of Li Auto. We can't be certain but it is quite possible this is a strategic stake. The businesses may be similar, or work together. While it is well worth considering the different groups that own a company, there are other factors that are even more important. Consider risks, for instance. Every company has them, and we've spotted 2 warning signs for Li Auto you should know about. Ultimately the future is most important. You can access this free report on analyst forecasts for the company.</t>
  </si>
  <si>
    <t>Fri, Apr 26, 2024, 11:03 AM PDT</t>
  </si>
  <si>
    <t>Why Shares of EV Stocks Nio, Li Auto, and XPeng Are Racing Higher Today</t>
  </si>
  <si>
    <t>It seems that investors are bidding Li Auto higher in sympathy with Nio and Peng, whose apparent recognition of the market for more-moderately priced vehicles likely has investors optimistic that Li Auto will also benefit from growing demand for its flagship family SUV. While many investors are interpreting the news from Nio and XPeng as a green light to buy the stocks, both companies' new approaches should be taken with some grains of salt. The two companies have both succeeded in growing revenue but have also experienced increasingly steeper net losses. Unless investors are comfortable with a fair amount of risk, now doesn't seem like the best time to click the buy buttons on Nio and XPeng. Li Auto, however, has generated positive net income over the past four quarters, suggesting it could be a better fit for EV investors looking to reduce risk.</t>
  </si>
  <si>
    <t>https://finance.yahoo.com/news/why-shares-ev-stocks-nio-180343870.html</t>
  </si>
  <si>
    <t>It was not immediately clear which model Tesla plans to export to India. It currently produces only the Model Y at its factory near Berlin. Under the new Indian policy, companies can import up to 8,000 cars a year at the lower tax rate. Tesla did not immediately respond to an email seeking comment outside U.S. office hours. The plans for shipments to India are the first indication of right-hand drive (RHD) cars being produced in Berlin. Tesla's Shanghai plant, its primary export hub located nearer to right-hand-drive markets, such as Australia and Japan, has so far handled production of such vehicles.</t>
  </si>
  <si>
    <t>NIO Inc. (NYSE:NIO) Analysts Are Cutting Their Estimates: Here's What You Need To Know</t>
  </si>
  <si>
    <t>It's been a good week for NIO Inc. (NYSE:NIO) shareholders, because the company has just released its latest annual results, and the shares gained 6.3% to US$5.77. The statutory results were not great - while revenues of CN￥56b were in line with expectations,NIO lost CN￥12.44 a share in the process. This is an important time for investors, as they can track a company's performance in its report, look at what experts are forecasting for next year, and see if there has been any change to expectations for the business. So we gathered the latest post-earnings forecasts to see what estimates suggest is in store for next year. Check out our latest analysis for NIO After the latest results, the 28 analysts covering NIO are now predicting revenues of CN￥73.1b in 2024. If met, this would reflect a sizeable 31% improvement in revenue compared to the last 12 months. The loss per share is expected to ameliorate slightly, reducing to CN￥9.55. Yet prior to the latest earnings, the analysts had been forecasting revenues of CN￥79.0b and losses of CN￥6.09 per share in 2024. While this year's revenue estimates dropped there was also a considerable increase to loss per share expectations, suggesting the consensus has a bit of a mixed view on the stock. The average price target fell 9.5% to US$9.25, implicitly signalling that lower earnings per share are a leading indicator for NIO's valuation. That's not the only conclusion we can draw from this data however, as some investors also like to consider the spread in estimates when evaluating analyst price targets. There are some variant perceptions on NIO, with the most bullish analyst valuing it at US$17.75 and the most bearish at US$4.80 per share. This is a very narrow spread of estimates, implying either that NIO is an easy company to value, or - more likely - the analysts are relying heavily on some key assumptions. These estimates are interesting, but it can be useful to paint some more broad strokes when seeing how forecasts compare, both to the NIO's past performance and to peers in the same industry. It's pretty clear that there is an expectation that NIO's revenue growth will slow down substantially, with revenues to the end of 2024 expected to display 31% growth on an annualised basis. This is compared to a historical growth rate of 42% over the past five years. Juxtapose this against the other companies in the industry with analyst coverage, which are forecast to grow their revenues (in aggregate) 13% per year. So it's pretty clear that, while NIO's revenue growth is expected to slow, it's still expected to grow faster than the industry itself. The most important thing to note is the forecast of increased losses next year, suggesting all may not be well at NIO. They also downgraded NIO's revenue estimates, but industry data suggests that it is expected to grow faster than the wider industry. The consensus price target fell measurably, with the analysts seemingly not reassured by the latest results, leading to a lower estimate of NIO's future valuation. With that in mind, we wouldn't be too quick to come to a conclusion on NIO. Long-term earnings power is much more important than next year's profits. We have estimates - from multiple NIO analysts - going out to 2026, and you can see them free on our platform here. Plus, you should also learn about the 2 warning signs we've spotted with NIO .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</si>
  <si>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https://finance.yahoo.com/news/nio-inc-nyse-nio-analysts-110940647.html</t>
  </si>
  <si>
    <t>It's been more than 20 years since Tesla (NASDAQ: TSLA) was founded, and 15 years since it made its first electric vehicle (EV). It's been a mainstream, mass-produced brand of cars for over a decade, in fact. And yet, the evolving company is still making as many headlines now as it ever has. Maybe more. Not all of these headlines are bullish for Tesla stock, mind you. The EV manufacturer along with its CEO seem to be on the defensive these days. That's a big reason why Tesla stock is down by more than 50% from its late-2021 peak, and still teasing a new 52-week low; this sell-off and all the drama causing it are keeping investors guessing as to what's next for the storied company. If all of this uncertainty is making it difficult for you to make a decision on the stock, it's time to take a step back and look at the bigger picture. Here's what (still) matters most about Tesla, for better or worse. The iconic electric vehicle maker has several things going for it. Four of them stand out above the rest.</t>
  </si>
  <si>
    <t>This Massive Hedge Fund Just Upped Its Stake in 1 EV Maker by 4,221%</t>
  </si>
  <si>
    <t>It's no fluke that Two Sigma Advisors opted to pour a hefty investment into Rivian out of the many options in the industry, but the stock is a highly speculative investment with risk aplenty. That said, Rivian does appear to be one of the top EV start-ups to consider a position in (if not the top pick) at a time when the rest of the market is feeling overly cautious about those companies due to slowing demand growth and the cash-crunch challenges they face.</t>
  </si>
  <si>
    <t>https://finance.yahoo.com/news/massive-hedge-fund-just-upped-134500854.html</t>
  </si>
  <si>
    <t>Tesla Rakes In $9 Billion From Carmakers Failing to Sell Enough EVs</t>
  </si>
  <si>
    <t>It’s no secret that auto executives rue the fact they’ve had to kick money Tesla’s way for this purpose.
“It really makes them mad that Tesla got so much of a boost out of being the only purely electric-car manufacturer out there,” Mary Nichols, the former chair of the California Air Resources Board, told Bloomberg News in 2017. “In effect, they helped to finance this upstart company which now has all the glamor.”
While more EV makers have emerged since then, Tesla’s regulatory-credit business may still have room to run.</t>
  </si>
  <si>
    <t>https://www.bloomberg.com/news/articles/2024-02-09/tesla-rakes-in-9-billion-from-carmakers-failing-to-sell-enough-evs</t>
  </si>
  <si>
    <t>Italy has had discussions with Tesla Inc. and other automakers about producing cars in the country, Industry Minister Adolfo Urso told a parliamentary hearing.
The dialogue has included manufacturers that don’t currently have factories in Europe and are looking at the market with interest, Urso said Wednesday. BYD Co.’s top local executive told Bloomberg News earlier this week that the Italian government had contacted the Chinese company as part of its effort to attract another major manufacturer beyond Fiat maker Stellantis NV.</t>
  </si>
  <si>
    <t>Ives, a longtime Tesla bull, said that in this instance, negativity is "warranted." "For Musk, this is a fork in the road time to get Tesla through this turbulent period otherwise troubling days could be ahead," Ives wrote in a client note. "With the ongoing debacle around margins, production and ongoing macro events, Musk will need to quickly take the reins back in to regain confidence in the eyes of the Street with a big few quarters ahead." Ives maintained an "outperform" rating on the stock. He lowered his price target to $300 last week.</t>
  </si>
  <si>
    <t xml:space="preserve">Jamie Feldmar, a Los Angeles food writer, spends an inordinate amount of time with an old Armenian man named Raffi.
Raffi is not a fun hang, but he is a talented mechanic. Specifically, he’s a savant of Saabs, the long-dead maker of the 1993 convertible that Feldmar bought six months ago. “I basically had a crush on this car,” she says. “I would see one on the street and I’d lose my mind.”
Keeping the car alive, however, has been a slog, requiring a parade of tow trucks, hours of eBay hunting and many Armenian pastries for Raffi. “The first couple of weeks were amazing,” Feldmar says, but now she’s afraid to drive long distances. “I’m not going to say I regret my decision, but I understand why people who do this generally have a second car.”
Melanie Dunea
Feldmar with her Saab 900 Turbo convertible.Source: Melanie Dunea
Feldmar may not have known exactly what she was getting into, but she did know that she was effectively buying a 3,000-pound zombie. Other car owners find themselves in a similar spot when the company that builds their vehicle of choice discontinues the model, or happens to go under itself. The arc of automotive history is long and littered with the corpses of auto corporations.
As the transition to electric vehicles brings an entirely new cohort of car companies into existence — many of them still struggling to manufacture at scale — more drivers than ever are facing the zombie threat. Lucid Group Inc., for example, could be the next Ford Motor Co., or it could be another Saab story. The same goes for Rivian Automotive Inc., Lordstown Motors Corp. and a crowd of other freshman carmakers. Some EV buyers are clamoring to snap up these vehicles while few of them exist in the wild, but others worry about an exciting novelty turning into an ownership nightmare.
</t>
  </si>
  <si>
    <t>Thu, Apr 4, 2024, 1:23 PM PDT</t>
  </si>
  <si>
    <t>20 Countries Most in Debt to China</t>
  </si>
  <si>
    <t>JD.com, Inc (NASDAQ:JD) is a leading supply chain technologies company in China. The company operates through an online platform that provides services for third-party merchants, retailers, and marketing services providers. On March 6, JD.com, Inc (NASDAQ:JD) announced earnings for the fiscal fourth quarter of 2023. The company reported earnings per share of $0.74, outperforming expectations by $0.11. The company's revenue for the quarter amounted to $42.52 billion and outperformed market consensus by $914.8 million. Here are some comments?from JD.com, Inc's (NASDAQ:JD) earnings call for Q4, 2023:? Service revenues grew by 3% year-on-year in Q4 and 18% on a full year basis, primarily driven by the growth of logistics and other service revenues, which were up 8% and 30% year-on-year for the quarter and full year, respectively. Marketplace and marketing revenues were down 4% year-on-year in Q4 and up 3% on a full year basis. The soft performance in the quarter was primarily due to the decline in commission revenues as a result of our enhanced support for fast-growing new merchants. While advertising revenues also experienced one-off headwinds in Q4, mainly due to the seasonality impact of Chinese New Year Shopping Festival, we believe those were short-term fluctuations and our platform is progressing well on our current strategy with a fast expanding base of active 3P merchants and accelerated growth in both 3P users and 3P order volumes. NIO Inc. (NYSE:NIO) is a leading smart electric vehicle company in China. The company researches, manufactures, and sells flagship electric cars and other battery products. NIO Inc. (NYSE:NIO) has an operational presence in China, Hong Kong, Netherlands, Germany, Norway, and the United States. On February 26, NIO Inc. (NYSE:NIO)?reported?entering into a technology license agreement with Forseven Limited through its wholly-owned subsidiary NIO Technology (Anhui) Co., Ltd. As a result of this agreement, NIO Inc. (NYSE:NIO) will give a non-exclusive and non-transferable worldwide license to Forseven Limited, allowing it to access certain technology, technical information, technical solutions, and intellectual property rights of the company.? 
 China is one of the fastest growing economies in Asia and is also one of the top creditors to low and middle income regions. With this context, let's look at the 20 countries most in debt to China. Photo by David Veksler on Unsplash Our Methodology To compile the list of 20 countries most in debt to China, we relied on the World Bank's?Databank. Within the Databank, we used the International Debt Statistics data to get the total external debt stock values (DOD, current US$) each country owes to China. External debt stocks refer to the total external debt of a country to its counterpart, which for this article is China. The latest available data was for 2022. The list is ranked in ascending order of countries' total external debt as of 2022. Total External Debt to China (2022): $2.86 billion Argentina is a South American country that ranks as the 20th country most in debt to China. The total external debt of Argentina to China in 2022 amounted to approximately $2.86 billion.? Total External Debt to China (2022): $3.02 billion Mongolia is an East Asian country that borders itself with China and Russia. It ranks 19th on our list of 20 countries most in debt to China. The country's total external debt to China in 2022 amounted to $3.02 billion.?? Total External Debt to China (2022): $3.38 billion Brazil, another South American country, owed approximately $3.38 billion to China as external debt in 2022. The country ranks 18th on our list.? Total External Debt to China (2022): $3.42 billion The Republic of the Congo, also known as the Congo (Brazzaville), is an African country ranked as the 17th country most in debt to China. The total external debt of Congo to China was $3.42 billion in 2022.? Total External Debt to China (2022): $3.43 billion South Africa owed $3.43 billion to China as external debt in 2022, making it the 16th country most in debt to China.? Total External Debt to China (2022): $3.78 billion Cameroon is a Central African country ranking 15th on our list of 20 countries most in debt to China. The country owed China approximately $3.78 billion as total external debt in 2022.?? Total External Debt to China (2022): $3.85 billion C?te d'Ivoire is a West African country characterized by its beach resorts and rainforests. The country ranks 14th on our list, and its total external debt to China in 2022 amounted to $3.85 billion.? Total External Debt to China (2022): $3.92 billion Belarus ranks as the 13th country most in debt to China. It is a landlocked country situated in Eastern Europe. The total external debt of Belarus to China amounted to $3.92 billion in 2022.? Total External Debt to China (2022): $4.01 billion Cambodia is a Southeast Asian country with an important geographical location providing river trade routes linking China to India and the rest of Southeast Asia. It ranks as the 12th country most in debt to China, with its total external debt amounting to $4.01 billion in 2022.? Total External Debt to China (2022): $4.14 billion Ranking 11th on our list is Ecuador, another South American country known for its environmental diversity. Ecuador's total external debt to China amounted to $4.14 billion in 2022.? Total External Debt to China (2022): $4.29 billion Nigeria is a West African country with a total external debt of $4.29 billion to China in 2022. It ranks among the top 10 countries most in debt to China.?? Total External Debt to China (2022): $5.21 billion Egypt ranks 9th on our list of countries most in debt to China. It is at an important geographical position linking Northeast Africa to the Middle East. The country owed China $5.21 billion as total external debt in 2022. Total External Debt to China (2022): $5.25 billion Lao People's Democratic Republic is a Southeast Asian country ranking 8th on our list. Laos had a total external debt of $5.25 billion to China in 2022.? Total External Debt to China (2022): $6.05 billion Bangladesh, another South Asian country, ranks as the 7th country most in debt to China. It owed China approximately $6.05 billion as total external debt in 2022.? Total External Debt to China (2022): $6.08 billion Zambia is a landlocked country situated in the African region. The country stands as the 6th country most in debt to China on our list, with a total external debt of $6.08 in 2022.? Click to continue reading and see the 5 Countries Most in Debt to China.</t>
  </si>
  <si>
    <t>https://finance.yahoo.com/news/20-countries-most-debt-china-202359520.html</t>
  </si>
  <si>
    <t>Jonas has argued that Tesla should be valued at more than its current market price based on the host of other business dynamics tied to EV sales. These include the licensing of its Full-Self-Driving driver-assistance system as well as its battery, energy and insurance divisions. The analyst also says Tesla's DoJo supercomputer, which is powered by AI technologies, could add more than $500 million to Tesla's market value "through a faster adoption rate in mobility [robotaxis] and network services [software as a service]." Musk himself said competition for AI engineers is the "craziest talent war I've ever seen." He told his 180 million followers on his X social-media website that he has been "aggressively recruiting Tesla engineers with massive compensation offers," adding upward pressure to a cost base that isn't seeing offsets from higher vehicle prices.</t>
  </si>
  <si>
    <t>Just last month, Rivian announced it would lay off 10% of its salaried employees while projecting vehicle output to be flat. The company expects to produce the same number, about 57,000 vehicles, in 2024 as it did the year before, the company said in a regulatory filing. President Biden’s policies that push towards a zero-emissions, EV-only auto market parallel regulations Nardelli allegedly saw as Chrysler CEO during the Obama-Biden administration. "They basically said the average mileage for an internal combustion engine had to increase significantly, therefore limiting the number of Ram trucks I could produce. So we had to produce smaller cars. The consumer said ‘no thanks,’ and they had to find an off-ramp then," Nardelli explained.</t>
  </si>
  <si>
    <t>Koney thinks that Full Self-Driving Beta — Tesla’s name for its driver-assistance software — is getting incrementally better, and requiring less input from the driver. He should know: He has a Model X with FSD Beta and regularly drives it in Manhattan.
“It’s extremely cautious around pedestrians, which it should be,” Koney said. “There’s a ways to go before FSD works in a city like New York, let alone a place like Mumbai.”</t>
  </si>
  <si>
    <t>Li Auto Selects Hesai as LiDAR Supplier for its Flagship MPV Li MEGA</t>
  </si>
  <si>
    <t xml:space="preserve">L series upgrade to have lidar as standard configuration PALO ALTO, Calif., March 6, 2024 /PRNewswire/ --Â Li Auto Inc. (Nasdaq: LI), a leader in China's electric vehicle market, recently launched Li MEGA, its first high-voltage battery electric vehicle. The company's high-tech flagship multi-purpose vehicle (MPV) is equipped with Hesai Technology's (Nasdaq: HSAI) ultra-high-definition long-range LiDAR AT128, which allows for a full suite of intelligent driving capabilities. Li Auto's L8 and L7 Pro models will also feature Hesai LiDAR as a standard configuration with an urban Navigation on AutoPilot (NOA) function that allows drivers to enjoy the comfort and convenience of safe, intelligent driving. This technology greatly improves intelligent driving systems' obstacle detection, enabling vehicles to quickly respond to unpredictable road conditions. "When it comes to safety, only the best is good enough," a Li Auto spokesperson commented. "Hesai played a major role in bringing our autonomous driving suite to life and Li MEGA will bring a new standard of technological advancements to the MPV market." 
With its unique and innovative design, Li MEGA reimagines the future of MPVs and expands upon the comfort and outstanding performance Li Auto is known for. "At its core, Hesai is a safety company, and we are thrilled to partner with Li Auto to bring a best-in-class EV autonomous experience to driving enthusiasts of all kinds," a Hesai executive shared. "We look forward to continuing to advance vehicle innovation and safety together." Over the last year, Hesai and Li Auto have achieved impressive growth together, working to push the boundaries of intelligent driving and improve road safety for all. About Hesai Technology 
Hesai Technology (Nasdaq: HSAI) is a global leader in LiDAR solutions. The company's LiDAR products enable a broad spectrum of civilian applications, including passenger and commercial vehicles with Advanced Driver Assistance Systems (ADAS), autonomous driving vehicles, and robotic applications such as last-mile delivery robots and Automated Guided Vehicles (AGVs). Hesai seamlessly integrates its in-house manufacturing process with LiDAR R&amp;D and design, enabling rapid product iteration while ensuring high performance, high quality, and affordability. Hesai has established offices in Shanghai, Palo Alto, and Stuttgart, with customers spanning over 40 countries. View original content to download multimedia:https://www.prnewswire.com/news-releases/li-auto-selects-hesai-as-lidar-supplier-for-its-flagship-mpv-li-mega-302081106.html 
</t>
  </si>
  <si>
    <t>https://finance.yahoo.com/news/li-auto-selects-hesai-lidar-134700765.html</t>
  </si>
  <si>
    <t>Why Rivian Stock Is Higher Today</t>
  </si>
  <si>
    <t>Last Thursday, Rivian revealed two new models: The R2, a midsize SUV that was widely expected, and a smaller, rugged-looking hatchback called the R3, which was a surprise. The company also began taking reservations on the R2, which Rivian aims to launch in early 2026 at a starting price of about $45,000. Analysts and automotive journalists were extremely positive on both designs, and -- at least for the R2 -- public response has been strong as well: CEO RJ Scaringe said on Friday morning that Rivian had already taken over 68,000 reservations for the R2. (Rivian hasn't yet opened reservations for the R3, which will launch sometime after the R2.) Rivian also said that it is pausing its plan to build a second factory in Georgia in a bid to save cash and lower the costs of launching the R2 and R3. That was widely seen as a good move, but it points out Rivian's key challenge: Money is tight.</t>
  </si>
  <si>
    <t>https://finance.yahoo.com/news/why-rivian-stock-higher-today-183423899.html</t>
  </si>
  <si>
    <t>Plug-In Hybrids Are Booming in the World’s Biggest EV Market</t>
  </si>
  <si>
    <t>Last year sales of plug-in hybrids increased 83%, compared with 21% growth for battery-only EVs. The trend has continued this year: In January, traditionally a slow month for car sales, battery EV deliveries slumped 39% from December, while plug-in hybrid shipments fell just 16%. Overall vehicle sales fell 14%, according to data from the China Passenger Car Association (PCA). Battery EVs still outsell plug-in hybrids by more than 2 to 1, according to the China Automotive Technology and Research Center. But the fast sales growth for hybrids raises questions about the nation’s ultimate goal of transitioning to entirely clean transport.
The growing popularity of plug-in hybrids is also bad news for the likes of Tesla, Xpeng and Nio, which make only fully electric cars. Their customers are mainly concentrated in large, wealthy metropolises such as Beijing, Shanghai and Shenzhen, where drivers have embraced EVs. Residents of smaller cities and rural areas, where EV makers would like to make inroads, seem to prefer more affordable options and a longer driving range.
BYD sold 3 million vehicles in 2023, with plug-in hybrids accounting for just under half the total. BYD has been developing its plug-in hybrid platform, DM-i, for almost 20 years. The fourth generation of the technology, which launched in 2021, became a smash hit, helping BYD become the bestselling car brand in China last year. It also overtook Tesla Inc. to become the world’s largest EV maker in the last quarter. “BYD is the dominant player—it has a weapon that Tesla doesn’t have, and that’s the plug-in hybrid,” says Bill Russo, a former Chrysler executive who’s now chief executive officer of Automobility Ltd., a Shanghai-based consultancy.
Japanese automakers are also losing out. Although they pioneered hybrid technology, companies including Toyota Motor Corp. and Nissan Motor Co. haven’t focused much on plug-ins. The type of hybrids popular in Japan are powered by an internal combustion engine, plus an electric motor that helps improve fuel efficiency. They can’t be recharged from the power grid and don’t qualify for local subsidies or tax exemptions in China. Toyota offers more than 20 hybrid models and just two plug-in hybrid cars in China, according to its website.</t>
  </si>
  <si>
    <t>https://www.bloomberg.com/news/articles/2024-02-21/hybrid-plug-ins-are-booming-in-china-the-world-s-biggest-ev-market</t>
  </si>
  <si>
    <t>Wed, Apr 3, 2024, 1:35 AM PDT</t>
  </si>
  <si>
    <t>The "Magnificent Seven" Dominated the Market in 2023. Will the "Fab Four" Reign in 2024?</t>
  </si>
  <si>
    <t>Last year was a big moment for the stocks dubbed the "Magnificent Seven" -- a reference to the 1960 Western movie -- as they soared in the double and triple digits. These companies, technology-industry giants, also are leaders in their specialty areas -- from Internet search to electric vehicles (EVs). They are Amazon (NASDAQ: AMZN), Apple, Alphabet, Meta Platforms (NASDAQ: META), Microsoft (NASDAQ: MSFT), Nvidia (NASDAQ: NVDA), and Tesla. Investors flocked to these growth players as they began to position themselves for a recovering market and economy. Growth stocks generally benefit from this sort of environment, and on top of that, these innovative companies offer exposure to high-potential areas -- such as artificial intelligence (AI) -- that could supercharge revenue in the coming years. This year, though, the Magnificent Seven have lost some of their steam. Certain players have fallen behind when it comes to stock performance, and Tesla and Apple shares have even declined in the double digits. But four continue to roar higher, suggesting they may take over and lead gains in the S&amp;P 500. Will the "Fab Four" reign in 2024? Let's find out.</t>
  </si>
  <si>
    <t>https://finance.yahoo.com/news/magnificent-seven-dominated-market-2023-083500128.html</t>
  </si>
  <si>
    <t>NIO Stock Analysis: A High-Octane Gamble or Smart Speculative Play?</t>
  </si>
  <si>
    <t>Let’s be real. Chinese automaker Nio (NYSE:NIO) is not the biggest nor even the best electric vehicle (EV) company or stock on the market. It ranks ninth in market share in China, third-quarter car sales disappointed, and it’s relying upon government cash infusions to keep driving forward. Yet it’s not a complete disaster either. While I wouldn’t be backing up the truck here, a NIO stock analysis indicates risk-tolerant investors should keep an open mind. Nio’s sales are growing, albeit at a slower-than-hoped-for pace. It also has an innovative battery swap business that could be valuable, even as a spun-off stand-alone operation. And Nio is likely not going to be allowed to go under so it has a base of support. Yet investors need that reality check too. EV competition is fierce in China and Nio is bringing up the rear. Industry price cuts are becoming the norm and that will hurt Nio’s profitability. Last, even in China, the rate of sales growth is slowing. So let’s take a closer look at why adventurous investors might want to nibble here. InvestorPlace - Stock Market News, Stock Advice &amp; Trading Tips Nio has a loyal customer base and a strong brand image in China, the world’s largest EV market. It offers premium and innovative products and services, such as the battery swapping option mentioned earlier but also autonomous driving and smart connectivity. It just reported an 18% year-over-year increase in January deliveries with 10,055 EVs going out the door. Nio delivered over 160,000 vehicles in 2023 and cumulatively hit almost 460,000 deliveries total. It also opened its battery swap business to the entire industry and signed strategic agreements with JAC Group agreed to help build out a swapping network, Chery Automobile, Changan Automobile, and Geely (OTCMKTS:GELYF). Nio is also working to improve its financial performance and operational efficiency.? While it has achieved positive gross margins and vehicle margins for several quarters now, those slipped year over year due to competition and price cutting. The EV maker is expected to increase its production capacity, expand its product portfolio, and enter new markets such as Europe. Nio remains unprofitable at a time when competition from other EV makers is fierce. Both Tesla (NASDAQ:TSLA) and Byd (OTCMKTS:BDDYF) are battling for the dominant position in China. Also, as mentioned earlier, the EV stock relies on government subsidies and incentives for a lifeline, which may change or diminish over time. However, it did get a cash infusion from the United Arab Emirates sovereign investment fund CYVN Holdings for $2.2 billion. Last summer it also received $1 billion from the fund. It’s also subject to geopolitical and regulatory risks. Nio was supposed to enter the U.S. market along with Europe but as trade and military tensions arose between the two,? Nio postponed those plans. It still plans to enter the European market.?This is an important part of my NIO stock analysis. It recently unveiled its new ET9 “smart electric executive flagship” but that won’t be hitting the market until 2025 at the earliest. The EV maker could lose whatever momentum it has if its new models fail to catch on or EV demand falls further. Without government support, Nio could face a liquidity crisis or a debt default. It might have to raise more capital or generate enough cash flow to meet its obligations.?Yet it carries a heavy debt load, reported debilitating losses of $2 billion in 2022, and negative free cash flow of $1.6 billion. Wall Street expects losses to balloon to as much as $2.6 billion for 2023 when Nio reports full-year results. Nio could lose additional market share from the slowing sales environment for EVs in China and elsewhere around the world. Those 10,000 or so deliveries in January were actually a 44.5% drop from December. Li Auto (NASDAQ:LI) also reported a steep 38% drop in deliveries while Xpeng‘s (NYSE:XPEV) deliveries plummeted 59%. At least in the U.S. market, alternatives to all-battery EVs are gaining popularity, especially hybrids. That could spread elsewhere as drivers hold onto the reliability of gas-powered vehicles. Toyota (NYSE:TM) sold 322,000 hybrids globally last year, a 30% increase. So that’s why I say investors should be wary of NIO stock but not dismiss it out of hand. The Chinese EV market is unique but not so much that you can ignore reality. There is the potential for Nio to gain traction just don’t get too caught up in any one development. That’s why a small stake in the most high-risk part of your portfolio might be worthwhile. It ensures you continue to watch the company and participate in any gains it makes. But it’s not so much that if it crashes and burns you lose a painful amount. That’s my conclusion of this NIO stock analysis. On the date of publication, Rich Duprey did not hold (either directly or indirectly) any positions in the securities mentioned in this article. The opinions expressed in this article are those of the writer, subject to the InvestorPlace.com Publishing Guidelines. Rich Duprey has written about stocks and investing for the past 20 years. His articles have appeared on Nasdaq.com, The Motley Fool, and Yahoo! Finance, and he has been referenced by U.S. and international publications, including MarketWatch, Financial Times, Forbes, Fast Company, USA Today, Milwaukee Journal Sentinel, Cheddar News, The Boston Globe, L’Express, and numerous other news outlets. The #1 AI Investment Might Be This Company You’ve Never Heard Of Musk’s “Project Omega” May Be Set to Mint New Millionaires. Here’s How to Get In.</t>
  </si>
  <si>
    <t>https://finance.yahoo.com/news/nio-stock-analysis-high-octane-210658395.html</t>
  </si>
  <si>
    <t>Why Li Auto Inc. (NASDAQ:LI) Could Be Worth Watching</t>
  </si>
  <si>
    <t xml:space="preserve">Let's talk about the popular Li Auto Inc. (NASDAQ:LI). The company's shares saw a significant share price rise of 38% in the past couple of months on the NASDAQGS. The recent rally in share prices has nudged the company in the right direction, though it still falls short of its yearly peak. As a large-cap stock with high coverage by analysts, you could assume any recent changes in the companyâ€™s outlook is already priced into the stock. However, what if the stock is still a bargain? Letâ€™s examine Li Autoâ€™s valuation and outlook in more detail to determine if thereâ€™s still a bargain opportunity. 
 See our latest analysis for Li Auto  Li Auto appears to be overvalued by 26% at the moment, based on our discounted cash flow valuation. The stock is currently priced at US$37.87 on the market compared to our intrinsic value of $30.05. Not the best news for investors looking to buy! But, is there another opportunity to buy low in the future? Since Li Autoâ€™s share price is quite volatile, this could mean it can sink lower (or rise even further) in the future, giving us another chance to invest. This is based on its high beta, which is a good indicator for how much the stock moves relative to the rest of the market. 
Future outlook is an important aspect when youâ€™re looking at buying a stock, especially if you are an investor looking for growth in your portfolio. Although value investors would argue that itâ€™s the intrinsic value relative to the price that matter the most, a more compelling investment thesis would be high growth potential at a cheap price. Li Auto's earnings over the next few years are expected to double, indicating a very optimistic future ahead. This should lead to stronger cash flows, feeding into a higher share value. Are you a shareholder? LIâ€™s optimistic future growth appears to have been factored into the current share price, with shares trading above its fair value. At this current price, shareholders may be asking a different question â€“ should I sell? If you believe LI should trade below its current price, selling high and buying it back up again when its price falls towards its real value can be profitable. But before you make this decision, take a look at whether its fundamentals have changed. 
Are you a potential investor? If youâ€™ve been keeping an eye on LI for a while, now may not be the best time to enter into the stock. The price has surpassed its true value, which means thereâ€™s no upside from mispricing. However, the positive outlook is encouraging for LI, which means itâ€™s worth diving deeper into other factors in order to take advantage of the next price drop. With this in mind, we wouldn't consider investing in a stock unless we had a thorough understanding of the risks. Every company has risks, and we've spotted 1 warning sign for Li Auto you should know about. 
</t>
  </si>
  <si>
    <t>https://finance.yahoo.com/news/why-li-auto-inc-nasdaq-120022779.html</t>
  </si>
  <si>
    <t>Li Auto (NASDAQ:LI) has had a rough month with its share price down 13%. However, a closer look at its sound financials might cause you to think again. Given that fundamentals usually drive long-term market outcomes, the company is worth looking at. Specifically, we decided to study Li Auto's ROE in this article. Return on Equity or ROE is a test of how effectively a company is growing its value and managing investors’ money. Simply put, it is used to assess the profitability of a company in relation to its equity capital.</t>
  </si>
  <si>
    <t>Goldman Sachs Predicts Falling Battery Prices. These 3 EV Stocks Hope So</t>
  </si>
  <si>
    <t>https://finance.yahoo.com/news/goldman-sachs-predicts-falling-battery-185001959.html</t>
  </si>
  <si>
    <t>3 Global Stocks That Can Double in the Second Half of 2024</t>
  </si>
  <si>
    <t>Li Auto (NASDAQ:LI) is among the undervalued EV stocks from the Chinese market. At a forward price-earnings ratio of 15.6, LI stock looks attractive and poised to double in quick time. Notably, the stock experienced a big rally in the first two months of the year, touching highs of $47. However, the correction was equally swift, and now the stock trades at $30. The reason for the correction is downward revision in vehicle delivery estimates.</t>
  </si>
  <si>
    <t>https://finance.yahoo.com/news/3-global-stocks-double-second-200000771.html</t>
  </si>
  <si>
    <t>Li Auto (NASDAQ:LI) specializes in electric vehicles equipped with range extenders, mitigating range anxiety for customers. In November 2023, LI delivered a record 41,030 units, as Investorplace.com reported, highlighting a 2.7 times increase from the previous year. This surge in deliveries, reaching 325,677 units for the cumulative year. It saw robust demand. for its premium SUVs such as the Li L9, Li L7, and Li L8. These models combine gasoline generators with batteries to extend their range. Looking forward to 2024, LI plans to maintain its significant presence in the EV market by launching three all-electric models based on a high-voltage platform in the second half of the year. Additionally, the early launch of the Li L6, a five-seat EREV SUV, originally scheduled for June, has been moved up to this month to compete directly with offerings from other manufacturers. LI has set an ambitious sales target of 800,000 units for 2024, aiming for the Li L6 to achieve monthly sales of 30,000 units.</t>
  </si>
  <si>
    <t>Thu, Apr 25, 2024, 2:45 PM PDT</t>
  </si>
  <si>
    <t>Li Auto Inc. Sponsored ADR (LI) closed the latest trading day at $23.47, indicating a -1.68% change from the previous session's end. This change lagged the S&amp;P 500's 0.46% loss on the day. Meanwhile, the Dow lost 0.98%, and the Nasdaq, a tech-heavy index, lost 0.64%. Prior to today's trading, shares of the company had lost 20.91% over the past month. This has lagged the Auto-Tires-Trucks sector's loss of 6.9% and the S&amp;P 500's loss of 3.04% in that time. Analysts and investors alike will be keeping a close eye on the performance of Li Auto Inc. Sponsored ADR in its upcoming earnings disclosure. For the entire fiscal year, the Zacks Consensus Estimates are projecting earnings of $1.97 per share and a revenue of $27.6 billion, representing changes of +22.36% and +59.38%, respectively, from the prior year. Investors should also pay attention to any latest changes in analyst estimates for Li Auto Inc. Sponsored ADR. These recent revisions tend to reflect the evolving nature of short-term business trends. As a result, upbeat changes in estimates indicate analysts' favorable outlook on the company's business health and profitability.</t>
  </si>
  <si>
    <t>Li Auto Inc. Sponsored ADR (LI) Dips More Than Broader Markets: What You Should Know</t>
  </si>
  <si>
    <t>Li Auto Inc. Sponsored ADR (LI) closed the most recent trading day at $37, moving -0.96% from the previous trading session. This change lagged the S&amp;P 500's daily loss of 0.1%. At the same time, the Dow added 0.33%, and the tech-heavy Nasdaq lost 5.8%.
 Coming into today, shares of the company had gained 8.42% in the past month. In that same time, the Auto-Tires-Trucks sector gained 21.64%, while the S&amp;P 500 gained 3.39%.
 Li Auto Inc. Sponsored ADR will be looking to display strength as it nears its next earnings release.
 For the full year, our Zacks Consensus Estimates are projecting earnings of $0.25 per share and revenue of $15.44 billion, which would represent changes of +2400% and +131.04%, respectively, from the prior year.
 It is also important to note the recent changes to analyst estimates for Li Auto Inc. Sponsored ADR. These recent revisions tend to reflect the evolving nature of short-term business trends. With this in mind, we can consider positive estimate revisions a sign of optimism about the company's business outlook.
 Research indicates that these estimate revisions are directly correlated with near-term share price momentum. Investors can capitalize on this by using the Zacks Rank. This model considers these estimate changes and provides a simple, actionable rating system.
 The Zacks Rank system ranges from #1 (Strong Buy) to #5 (Strong Sell). It has a remarkable, outside-audited track record of success, with #1 stocks delivering an average annual return of +25% since 1988. Over the past month, the Zacks Consensus EPS estimate remained stagnant. Li Auto Inc. Sponsored ADR is currently a Zacks Rank #3 (Hold).
 Valuation is also important, so investors should note that Li Auto Inc. Sponsored ADR has a Forward P/E ratio of 149.44 right now. This valuation marks a premium compared to its industry's average Forward P/E of 6.81.
 The Automotive - Foreign industry is part of the Auto-Tires-Trucks sector. This industry currently has a Zacks Industry Rank of 27, which puts it in the top 11% of all 250+ industries.</t>
  </si>
  <si>
    <t>https://ca.style.yahoo.com/li-auto-inc-sponsored-adr-214519863.html</t>
  </si>
  <si>
    <t>Li Auto reported monthly deliveries of 28,984 vehicles in March, representing an uptick of 39.2% year over year and 43.1% from the month of February. It delivered 80,400 vehicles in the first quarter of 2024, rising 52.9% year over year. LI’s cumulative deliveries reached 713,764 as of Mar 31, 2024, making it China’s first emerging new energy automaker to cross a milestone of 700,000 cumulative deliveries.As of Mar 31, 2024, Li Auto had 474 retail stores in 142 cities. Its servicing centers totaled 356 and Li Auto-authorized body and paint shops were in 209 cities. The company has 357 supercharging stations with 1,544 charging stalls in China.</t>
  </si>
  <si>
    <t>China EV price war: Tesla rival Li Auto says cheapest model yet to 'bring you happiness', will launch next week</t>
  </si>
  <si>
    <t>Li Auto, Tesla's nearest rival in mainland China, plans to launch a new, more economical model aimed at families amid a price war in the country's electric vehicle (EV) market.
The mid-sized, five-seater Li L6 sport-utility vehicle (SUV) will be priced below 300,000 yuan (US$41,470), the carmaker said, adding that it will unveil prices during a launch event on April 18.
The SUV, which will come equipped with extended-range battery tech­nology, will be the cheapest model developed by the Beijing-based carmaker yet. The L6 will "bring you happiness", Li Auto said in a statement on the microblogging site Weibo on Monday. "All EV builders are aware of weak market sentiment," said Tian Maowei, a sales manager at Yiyou Auto Service in Shanghai. "The leading players are either offering price cuts or are unveiling cheaper models to cater to budget-conscious consumers."</t>
  </si>
  <si>
    <t>Li Auto, Tesla's nearest rival in mainland China, plans to launch a new, more economical model aimed at families amid a price war in the country's electric vehicle (EV) market. The mid-sized, five-seater Li L6 sport-utility vehicle (SUV) will be priced below 300,000 yuan (US$41,470), the carmaker said, adding that it will unveil prices during a launch event on April 18. The SUV, which will come equipped with extended-range battery tech­nology, will be the cheapest model developed by the Beijing-based carmaker yet. The L6 will "bring you happiness", Li Auto said in a statement on the microblogging site Weibo on Monday. Do you have questions about the biggest topics and trends from around the world? Get the answers with SCMP Knowledge, our new platform of curated content with explainers, FAQs, analyses and infographics brought to you by our award-winning team.</t>
  </si>
  <si>
    <t>https://finance.yahoo.com/news/china-ev-price-war-tesla-093000443.html</t>
  </si>
  <si>
    <t>Li Auto’s China-based competitor, Nio Inc. NIO, incurred a loss per ADS of 45 cents in the fourth quarter of fiscal 2023, narrower than the Zacks Consensus Estimate of a loss of 51 cents. NIO had reported a loss of 51 cents in the year-ago quarter. It posted revenues of $2.41 billion, which topped the Zacks Consensus Estimate of $2.29 billion and increased 3.4% year over year due to higher delivery volumes. NIO delivered 50,045 vehicles in the fourth quarter, up 25% year over year.</t>
  </si>
  <si>
    <t>Li Autoâ€”are also on the list, both of which target the premium end of the market, competing with brands like U.S.-headquartered. Yet the three companies are just a few of the around 100 EV makers in China. Beijing encouraged development of the EV sector starting in the early 2010s, handing out subsidies to both manufacturers and consumers. The sheer volume of producers makes China the most competitive EV market in the world: There were once as many as 500 EV companies in China, but competition has driven consolidation. Most EV makers are still loss-making, meaning more consolidation could come as companies exit the market. To make matters worse, there could be an issue of oversupply just as the pace of growth in Chinaâ€™s EV market shows signs of slowing. What sets these companies apart from each other, and how will they confront the challenge of a more competitive EV market? Fortune dives into these three EV stars to say more about what sets them apart from the competition. The EV startup Li Auto, founded in 2015, is backed by some of Chinaâ€™s largest tech giants, like Meituan and ByteDance. The company debuted on the Nasdaq in 2020. Its founder Li Xiang launched the company after two decades in the internet sector, and had previously set up Autohome, an online platform for Chinese consumers to buy cars. Li took a different route from other Chinese EV startups by focusing on plug-in hybrids rather than pure electric vehicles. Hybrids can be powered by either petrol or electricity, and are often positioned as a transitional technology to encourage skeptics worried about range. The decision may have worked: Li Auto surpassed 10,000 models sold just six months after launching its first vehicle model in December 2019. Li Auto, often referred to as a Tesla competitor, targets the premium market in China. Li Autoâ€™s offerings are more niche, such as sport utility vehicles or larger multi-purpose vehicles targeting wealthier Chinese consumers with bigger families. The company has only recently entered the battery electric vehicle space with its Li Mega, the startupâ€™s recently announced minivan. Li Auto has released four new models this year as it embarks on a multiple product strategy. Ding, from HSBC, thinks Li Autoâ€™s move to battery electric vehicles will work for the company in the long-term as the cost of batteries comes down. Consumers might also appreciate Li Autoâ€™s investment in fast charging capabilities. The new Li Mega has a range of 500 kilometres on a 12-minute charge. In 2023, Li Auto sold 376,030 vehicles, an increase of over 180% from the year prior. Unlike its peers, Li Auto has no plans to cut prices, pledging to release cars above the 200,000 yuan price point ($27,800) threshold, which is traditionally the cut-off between mass market and premium models. The company is also investing heavily in autonomous driving, with company president Donghui Ma predicting that self-driving cars will be ready for mass acceptance in just a few years.</t>
  </si>
  <si>
    <t>Li is also well-positioned in the massive Chinese EV market. New EV sales in China nearly doubled in 2022, surpassing the growth rate of the U.S. and many European countries that have been early adopters of EVs. More than half of electric vehicles on roads globally are in China, and the country exports more than a third of all EVs. While this market continues to flourish, Li could stand to benefit from both domestic sales and increasing worldwide demand for Chinese exports. Despite the significant growth in Li’s deliveries in recent months compared to a year ago, the company’s recent delivery figures represent a lower volume than originally expected. In March, Li slashed its current-quarter delivery estimate from as high as 103,000 vehicles to an estimated high of 78,000. This contributed to a sell-off in LI shares.</t>
  </si>
  <si>
    <t>Li Auto Inc. Hosts 2024 Spring Launch Event</t>
  </si>
  <si>
    <t>Li MEGA boasts superior performance and safety features. Li MEGA is equipped with an intelligent, dual-motor, all-wheel drive system with a maximum power of 400 kilowatts and a maximum torque of 542 Newton meters, enabling acceleration from 0 to 100 km/h in 5.5 seconds. Equipped with Li Magic Carpet air suspension Max, Li MEGA features a chassis structure with double-wishbone front suspension and H-arm multi-link rear suspension, dual-chamber air spring and continuous damping control (CDC), encompassing extraordinary handling stability and driving comfort. Li MEGA also comes standard with the Fortress Protection System, boasting a body torsional stiffness of 44,000 Newton meter per degree. Meticulously developed according to the China Insurance Automotive Safety Index's (C-IASI) G rating (the highest rating) criteria for 25% frontal offset impact tests on both the driver and passenger sides, as well as stringent criteria for rear-end collision tests, Li MEGA ensures safety for big families on every journey.</t>
  </si>
  <si>
    <t>https://finance.yahoo.com/news/li-auto-inc-hosts-2024-120000428.html</t>
  </si>
  <si>
    <t>Li MEGA provides exceptional autonomous driving and smart space experience for big families. With respect to autonomous driving, Li MEGA is powered by dual NVIDIA Orin-X chips with 508 TOPS of computing power, capable of full scenario autonomous driving, automated parking, and AEB active safety. In terms of smart space, Li MEGA is powered by a high-performance Qualcomm Snapdragon 8295P chip. "Li Xiang Tong Xue," equipped with Mind GPT, serves as an encyclopedic teacher and a reliable assistant in driving, travel, and entertainment for the whole family.</t>
  </si>
  <si>
    <t>Li MEGA-1 Li MEGA-2 Li MEGA-3 Li MEGA-4 Li MEGA-5 BEIJING, China, March 01, 2024 (GLOBE NEWSWIRE) -- Li Auto Inc. ("Li Auto" or the "Company") (Nasdaq: LI; HKEX: 2015), a leader in China's new energy vehicle market, today hosted its 2024 Spring Launch Event and officially launched Li MEGA, its high-tech flagship family MPV. As the Company's first high-voltage battery electric vehicle, Li MEGA provides big families with a blend of energy replenishment experience as efficient as traditional ICE vehicle refueling, next-generation design and exceptionally low drag coefficient, roomy and comfortable space, flagship-level performance and safety features, and superior intelligent experience. At the event, the Company also launched its 2024 Li L7, Li L8, and Li L9 models, which further enhance product capabilities through upgrades in the range-extension system, chassis system, safety features, comfort configurations, and vehicle intelligence to better meet the needs of family users. Deliveries of Li MEGA and 2024 Li L7, Li L8, and Li L9 will commence in March 2024. The following table sets forth their retail prices.</t>
  </si>
  <si>
    <t>Australia Is Quitting Coal in Record Time Thanks to Tesla</t>
  </si>
  <si>
    <t>Like so much in our modern era, Australia’s high-stakes gamble on renewable energy starts with an Elon Musk Twitter brag.
South Australia’s last coal-fired power plant had closed, leaving the province of 1.8 million heavily reliant on wind farms and power imports from a neighboring region. When an unprecedented blackout caused much of the country to question the state’s dependence on clean power, Tesla boasted — on Twitter, of course — that it had a solution: It could build the world’s biggest battery, and fast.
“@Elonmusk, how serious are you about this,” replied Australian software billionaire and climate activist Mike Cannon-Brookes. “Can you guarantee 100MW in 100 days?”
Musk responded: “Tesla will get the system installed and working 100 days from contract signature or it is free. That serious enough for you?”</t>
  </si>
  <si>
    <t>https://www.bloomberg.com/news/features/2023-04-04/how-tesla-tsla-elon-musk-are-helping-australia-quit-coal-power</t>
  </si>
  <si>
    <t>Looking ahead to the year as a whole, analysts were forecasting Tesla to deliver just over two million vehicles in 2024. That implies growth of just 11%. After these figures, however, Tesla would need to sell an average of about 543,000 in each of the next three quarters to hit even that. That would be a marked turnaround not only from the quarter just gone, but Tesla’s best quarter to date, the prior one, when it delivered about 485,000 vehicles. Besides first-quarter estimates, earnings expectations for the year require big revisions.</t>
  </si>
  <si>
    <t>Making a car is a highly capital-intensive process. It requires developing massive manufacturing facilities, acquiring costly supplies, assembling a large workforce, and spending a lot of time to get all of that together. And let's not forget the regulatory issues around the safety of the vehicle to get the automobile approved for the road. It was years before Tesla was able to turn a sustainable profit. In fact, the electric vehicle giant didn't actually achieve that until roughly 2020. And it is important to note that Tesla didn't have to take on a dominant peer while it was marching toward black ink on the income statement. It was, fairly realistically, the only EV game in town for car buyers. So not only is the task ahead of Rivian a hard and expensive one, it is taking place in a very different market environment. Rivian has, in fact, achieved a great deal of success as it looks to become a major player in the EV space. It has the infrastructure to support planned 2024 production of around 57,000 vehicles. In fact, the company produced roughly that many vehicles in 2023. Simply put, it is a legitimate automaker. But it isn't anywhere near Tesla on one of the most important metrics that investors look at on a regular basis.</t>
  </si>
  <si>
    <t>Management also made the decision to start the production of its R2 SUV at its original Illinois factory, rather than wait for its Georgia factory to be completed. That will allow it to move up the R2's launch date while also taking advantage of currently underused production capacity in its original factory, and will save the company roughly $2.25 billion in capital expenses. The drawback to Rivian, as with many young EV start-ups, is that it is in a race against time. The company boasts about $10.5 billion in total liquidity, but also spends roughly $4 billion to $5 billion annually to fund and grow its business. While the company is aiming to reach positive gross profitability late in 2024, it still needs to fine-tune its operations and build scale quickly in the next couple of years.</t>
  </si>
  <si>
    <t>Management provided some explanation for the disappointing quarter in its production and deliveries press release: "Decline in volumes was partially due to the early phase of the production ramp of the updated Model 3 at our Fremont factory and factory shutdowns resulting from shipping diversions caused by the Red Sea conflict and an arson attack at Gigafactory Berlin." We can also presume that higher interest rates and an overall difficult macroeconomic environment for new-car sales were likely constraining demand. Tesla CEO Elon Musk has been candid about higher interest rates' impact on demand. Musk explained during Tesla's fourth-quarter earnings call: It's always important to remember that [for] the vast majority of people buying a car, [it] is about the monthly payment. ... As interest rates drop and that monthly payment drops, then they're able to afford it and they buy the car. It's pretty straightforward.</t>
  </si>
  <si>
    <t>Meanwhile, major EV companies like Tesla TSLA, Rivian RIVN and China-based NIO Inc. NIO, Li Auto LI and XPeng Inc. XPEV released their delivery results for the first quarter of 2024. Tesla delivered 386,810 cars (369,783 Model 3 and Y, and 17,027 Model S and X) worldwide in the first quarter, down 8.5% year over year. This marked the first year-over-year drop in quarterly deliveries since 2020.The decline was due to “the early phase of the production ramp-up” of its updated Model 3 at its Fremont factory and plant shutdowns resulting from shipping diversions caused by the Red Sea conflict and an arson attack at Gigafactory Berlin, which led to a weeklong production halt in its German factory. The EV king produced 433,371 vehicles (412,376 Model 3 and Y, and 20,995 Model S and X) during the quarter, down 1.7% from the year-ago quarter. NIO delivered 11,866 vehicles last month, comprising 6,737 premium smart electric SUVs and 5,129 premium smart electric sedans. Deliveries rose 14.3% year over year and 45.9% from the month of February. However, first-quarter 2024 deliveries declined 3.2% year over year to 30,053 units. As of Mar 31, 2024, NIO’s cumulative vehicle deliveries totaled 479,647 units. NIO started deliveries of its 2024 ES8, ES6, EC7, EC6 and ET5T in March 2024. It aims to begin the deliveries of the 2024 ES7, ET7 and ET5 in the second quarter of 2024.</t>
  </si>
  <si>
    <t>Microsoft (NASDAQ: MSFT) Apple (NASDAQ: AAPL) Nvidia (NASDAQ: NVDA) Alphabet (NASDAQ: GOOG) (NASDAQ: GOOGL) Amazon (NASDAQ: AMZN) Meta Platforms (NASDAQ: META) Tesla (NASDAQ: TSLA) 2023 was a phenomenal year for this cohort, with the worst-performing stock (Apple) returning nearly 50%. However, 2024 hasn't been so kind, and each stock's performance has been all over the place. Part of this dichotomy has been valuation, as investors aren't willing to pay up to own some of the stocks in the Magnificent Seven. Because the Magnificent Seven are mostly considered growth companies, I'll use their revenue growth combined with their forward price-to-earnings (P/E) ratio to assess their valuation; I believe these two metrics show a wider picture. Cost reduction measures can prop up earnings, but those can only grow earnings for so long without any top-line growth.</t>
  </si>
  <si>
    <t>Mizuho said it now sees 2024 EV growth up 15% year-over-year compared with a previous call for 25% growth. Sales expectations are decelerating faster than expected, Rakesh said. Rakesh, who slashed his price target on Rivian to $12 from $24, said that he still sees the company well-positioned in the strong SUV/Pickup markets and a push towards profitability, “but headwinds remain from slowing EV demand, challenging execution, and elevated cash burn,” according to Business Insider. The analyst cut his price target on Nio to $5.50 from $15 as the firm grows more cautious about the company's short-term outlook. Nio recently lowered its delivery guidance for the March quarter. Rakesh believes Nio anticipates lower deliveries as it increased its focus on its “Le Dao” mass-market brand, which is set to be revealed in May.</t>
  </si>
  <si>
    <t>More recently, overall EV sales have begun to slow. According to Kelley Blue Book, in the U.S. EV sales only rose 2.6% in the first quarter. That compares to a 46.4% increase in Q1 2023. While Rivian has certainly been dealing with issues, there has been some good news that has recently come to light for the company. Bloomberg recently reported that Amazon (NASDAQ: AMZN) has become the largest private operator of EV charging stations in the U.S.</t>
  </si>
  <si>
    <t>The Top 7 EV Stocks to Buy in March 2024</t>
  </si>
  <si>
    <t xml:space="preserve">Moreover, this approach complements Teslaâ€™s (NASDAQ:TSLA) Supercharger network expansion, positioning GM to leverage the growing demand for electric mobility effectively. coupled with exclusive access for Ford customers to Tesla Superchargers in the U.S. and Canada, signals a game-changing move in the EV sphere.  </t>
  </si>
  <si>
    <t>https://finance.yahoo.com/news/top-7-ev-stocks-buy-223808676.html</t>
  </si>
  <si>
    <t xml:space="preserve">Moving On Up
The first thing I asked the Kia spokesperson who met me with the EV9 in LA’s Beachwood neighborhood was why Hyundai’s luxury brand, Genesis, didn’t make the group’s largest EV. (The largest electric SUV currently available from Genesis, the GV70, seats five.) Hyundai Motor Group owns the Hyundai, Kia and Genesis brands. If the EV9 truly was a gem of a car, why not make it the crown jewel at Genesis?
“Kia is in its own lane right now,” says Jeffrey Jablansky, a Kia spokesperson, noting that Hyundai would stay downmarket and Genesis would always be luxury—the implication being that Kia could dip its toe into both categories. “We’re doing it because Kia deserves to have its own flagship.”
The EV9 is certainly a strong statement for a flagship. It looks like a tank, if the tank had dappled LED headlights across its front and 21-inch block wheels that look like saucers. It weighs “less than” 10,000 pounds, Jablansky says, undercutting the GM Hummer EV’s 9,000 pounds but not by too much, by my guess.
Walking up to it in the parking lot of Beachwood Cafe had me gawking at its high hood and nearly eight inches of ground clearance. The grill, with multiple layers of black plastic covering lasers and road sensors, looked as imposing as something that had rolled out of Transformers. It did not look cheap. And it dwarfed the Mercedes-Benz EQE SUV I had driven earlier that morning.
The 2024 EV9 comes with 14-speaker, 708-watt Meridian premium audio, a rearview mirror that offers camera view for when the mirror is blocked by plants or kids, and 10 airbags.Source: Kia
I climbed inside, admiring the brown and black seat trim done in synthetic leather (real leather trim and wood accents are not available). It wasn’t overly fancy; it lacked such flourishes as the lucite-looking shifter in Polestars or the brushed chrome trim of a Bentley, but it was well done and refreshingly discreet.
I moved to the back to try out the two large pilot chairs in the middle row. They proved more accommodating and spacious than the front seats; they even come standard with extending leg rests, heaters and massagers in the higher trim variants of the SUV. I left the third row of seats laid flat as I found them—I had plans to fill that space later.
Unlike Mercedes-Benz, which integrates its complex entertainment screens within the dashboard, Kia sets its 12.3-inch touchscreen on the dash as if it were gently resting there. It’s a minor but distinct difference that separates the top of the category from the middle—you’ll recognize the tablet style, rather than clever integrated screens, in Tesla and Rivian as well.
The infotainment screens in the EV9 show everything from drive modes (Eco, Normal, Sport, My Drive and Snow) to lasers used for driving systems to the sound levels coming from the radio. A few of the terms describing the functions are confusing (“phone projection” stymied me; it felt like a poor translation from commands in Korean, and I still am not sure what it does). The “passenger talk” system that uses a speaker to amplify sound from the front seat to the back is too echoey to be pleasant to use. But I flipped through a few comfort settings and turned on a seat massage, then worked to connect my phone on Bluetooth. It passed the dummy test and connected almost instantly.
</t>
  </si>
  <si>
    <t>Musk also won support from the Shanghai government when setting up the Tesla factory there. The construction of Tesla's Shanghai plant took less than a year after it broke ground in 2019. Analysts remain split on whether Lei's project will go beyond creating buzz to make money in a hyper-competitive EV market. "The risk is that they focus too much on the EV space and lose focus on the sectors and products that got them there, said Tu Le, founder of consultancy Sino Auto Insights. Lei said he had originally planned to sell the high-end version of the SU7 for around $48,500 before cutting that to about $41,500 as other automakers slashed prices.</t>
  </si>
  <si>
    <t>How to Avoid a Crash in Your New Electric Car</t>
  </si>
  <si>
    <t>Musk has doubts about the longevity of rivals such as Rivian Automotive Inc. and Lucid Group Inc. because their costs are too high, but he’s hardly an impartial observer and one should not underestimate the willingness of investors to keep throwing good money after bad. Rivian’s largest stockholder is Amazon.com Inc. which isn’t short of a penny, while Lucid boss Peter Rawlinson compared the cash-bleeding startup’s financial dependency on Saudi Arabia to a “marriage” in a recent Bloomberg News interview. (Both companies have sufficient cash for at least the next 12 months, according to their annual reports.)
Volvo Car AB is cutting off funding for Polestar Automotive Holding UK Plc, but its EV offshoot was still able to tap almost $1 billion in three-year loans from international banks last week thanks to continued backing by co-owner Zhejiang Geely Holding Group Co. Meanwhile, heavily loss-making Chinese EV brand Nio Inc. secured a $2.2 billion funding boost from Abu Dhabi investment vehicle CYVN Holdings LLC in December.
This is potentially useful information for customers more accustomed to checking trunk space or charging times. “Before making a big purchase consumers should ask how stable and well established is the brand and will the shareholders put their hand in their pocket if something goes wrong?” says Nick Parker, managing director at AlixPartners.
Another comfort to car buyers is that bankruptcy is often not the end of the road — debts are restructured, new money comes in or the best assets are sold. Nevertheless, there are a variety of potential headaches for customers: Vehicles may lose value, parts can be difficult to obtain and the warranty may not be fully honored.
Customer confidence in warranties is vital when selling EVs, because batteries are expensive: Nikola Corp., for example, expects a recall of more than 200 electric heavy duty trucks due to faulty batteries will cost around $66 million.</t>
  </si>
  <si>
    <t>https://www.bloomberg.com/opinion/articles/2024-03-07/what-happens-if-ev-makers-go-bust-lease-and-forget-your-worries</t>
  </si>
  <si>
    <t>Musk has said that, "Tesla should really be thought of as roughly a dozen technology startups, many of which have little to no correlation with traditional automotive companies. RBC, which has an outperform rating on the shares with a $298 price target, said it continues to value Tesla's energy business above the car business given its higher profitability levels and growth profile. Indeed, while the company posted disappointing delivery figures, Tesla also said it had deployed 4,053 MWh of energy storage products in the first quarter, the highest quarterly deployment yet. More Tesla: Analysts update Tesla stock outlook after yet another EV price change Cathie Wood buys $35 million of beaten-down tech stock Analyst reveals new Tesla price target, Mag 7 risk as shares extend slump Tesla deployed 3,889 MWh a year ago and 3,202 MWh in the fourth quarter of 2023. The company is building a second dedicated factory for the Megapack, a large-scale, lithium-based battery energy storage product, in Shanghai, following a plant in Lathrop, Calif. Tesla's EV facility in Nevada can also make the Megapack. RBC also said that it values autonomy above the car business and believes that the full self-driving free trial could potentially be more important for the Tesla investment thesis in the longer term than the quarter's delivery miss. Musk recently told Tesla employees that it would be "mandatory" for its North American operations to "install and activate" Full Self-Driving software in new Tesla vehicles, and to "take customers on a short test ride before handing over the car." "Almost no one actually realizes how well (supervised) FSD works," Musk wrote in a memo. "I know this will slow down the delivery process, but it is nonetheless a hard requirement." Tesla has claimed to have data based on around 300 million miles of driving, a figure Musk said last year would "soon be billions of miles and tens of billions of miles." This would provide a huge competitive advantage for the company as it ramps up investments in AI and other technologies to harness its potential. "Most people still have no idea how crushingly good Tesla FSD will get," Musk posted on X, formerly Twitter, which he also owns, on March 29, "It will be superhuman to such a degree that it will seem strange in the future that humans drove cars, even while exhausted and drunk!" "Cars will take you where you want automatically, just like getting in an elevator and pressing a button, something that also used to be manual.</t>
  </si>
  <si>
    <t>Musk has talked about automating Autopilot analysts’ roles. “The Holy Grail is auto labeling,” he said during a quarterly earnings call in April 2021. “The trainers train the training system and then the system auto-labels the data and then the human labelers just need to look at the labeling to confirm that it is correct and perhaps make edits.”
Tesla dismissed hundreds of workers performing these jobs in California last year, Bloomberg reported in June.
Workers plan to circulate Valentine-themed leaflets at the plant on Tuesday reading, “Roses are red / violets are blue / forming a union starts with you,” with links to a website where employees can sign union cards.
The Tesla employees are organizing with the Service Employees International Union affiliate Workers United, which has successfully unionized hundreds of Starbucks cafes across the US since December 2021, starting with a store in Buffalo about six miles from the Tesla plant. Along with the Autopilot workers, the union said it is working to organize the roughly 1,000 manufacturing employees at the Tesla facility.</t>
  </si>
  <si>
    <t>Musk sold billions of dollars of Tesla stock to acquire X, formerly known as Twitter, for $44 billion in 2022. Related: No, Elon Musk, AI self-awareness is not 'inevitable' Last year, Musk launched xAI, an AI firm separate from Tesla that has since launched Grok, a chatbot designed to compete with ChatGPT. His statement added another layer of pressure to a stock that has been under pressure from a variety of sources for months. Many investors believe that Tesla's AI story is where the real future value of the company will come from. As Wedbush's Dan Ives put it in a recent client note: "Patience is starting to wear very thin among investors. This is being exacerbated by the Musk AI outside of Tesla chatter."</t>
  </si>
  <si>
    <t>Nary a day has gone by lately without another headline alluding to Tesla possibly setting up shop in a new part of the world.
Take just this week, for example:
On Sunday, Elon Musk met with Turkish President Recep Tayyip Erdogan, who asked the Tesla CEO to build a factory in his country.
On Monday, the Wall Street Journal reported that Saudi Arabia and Tesla were in talks about a manufacturing facility in the kingdom.
On Wednesday, Thailand’s new premier told Bloomberg Television that Tesla is among the US companies he’s courting for investment.
On Thursday, Reuters reported that Tesla had drawn up plans to make battery storage systems in India.
This is far from just a recent phenomenon. Talk of potential Tesla plants came up when Musk met with South Korean President Yoon Suk Yeol in April, French President Emmanuel Macron in May, and Indian Prime Minister Narendra Modi in June. Other countries mentioned this year include Indonesia, Mongolia, Spain and Portugal.</t>
  </si>
  <si>
    <t xml:space="preserve">Net Worth: $7 Billion Li Xiang ranks 15th among the richest billionaires in the automotive industry. Li Xiang founded the EV maker Li Auto Inc. (NASDAQ:LI).  Net Worth: $7 Billion  â€œThis year also marks the beginning of a fierce competition that may end in a â€˜bloodbathâ€™ (or as I prefer to call it, the brutal â€˜knockout roundâ€™) among Chinese automakers. Prices of other cars  are also decreasing.  These major players are adjusting strategies to understand the changing market dynamics. These Chinese EV makers are competing greatly with European and American car makers. XPeng Inc.â€™s (NYSE:XPEV) co-founder and CEO, He Xiaopeng, also called the intense competition in the Chinese auto market a bloodbath. In this article, we will be looking at the 25 richest billionaires in automotive industry. To skip our detailed analysis, head directly to see the 5 Richest Billionaires in Automotive Industry. The global automotive industry is thriving and we can see how it is transitioning from conventional vehicles to electric vehicles (EVs). The global automotive industry backs a lot of billionaires, especially Chinese billionaires in large numbers. According to research by MarketsandMarkets, China contributes about 60% to global EV sales annually. China controls the majority of the EV supply chain and continues to grow its global presence in EV leadership. China is expected to gain 12% of the European EV market share by 2025. Chinese EV makers have the advantage over cutting-edge battery technology and competitive pricing. In addition, Chinese EV makers are getting attention in the UK and other major European and Asian markets. In 2024, China will establish itself as a dominant force in the EV space both in the home market and globally.Â  </t>
  </si>
  <si>
    <t xml:space="preserve">Nikola produces battery-powered and hydrogen-powered electric semi trucks. It initially only sold battery-powered trucks (BEVs), but it rolled out its first hydrogen fuel cell trucks (FCEVs) last year. It's also building a network of hydrogen charging stations through a partnership with the EV charging infrastructure company Voltera. Rivian initially attracted a lot of attention because it was backed by Amazon and Ford. Ford subsequently liquidated most of its stake in Rivian, but Amazon remains its biggest backer. Nikola wasn't backed by any comparable tech or auto giants, and it suffered jarring setbacks after its public debut. Its founder and former CEO Trevor Milton was convicted of securities and wire fraud in Oct. 2022, and it temporarily suspended its BEV sales last year after several of its trucks caught on fire. To shore up its liquidity last year, the company diluted its shareholders by roughly doubling its share count so it could raise more cash through secondary stock offerings. </t>
  </si>
  <si>
    <t>Sat, Mar 23, 2024, 12:25 AM PDT</t>
  </si>
  <si>
    <t>Better EV Stock: Nio vs. QuantumScape</t>
  </si>
  <si>
    <t>Nio (NYSE: NIO) and QuantumScape (NYSE: QS) might seem like two very different ways to invest in the electric vehicle (EV) market. Nio is a leading producer of electric sedans and SUVs in China, while QuantumScape is developing solid-state batteries, which could significantly boost the stability, charging time, and range of EV batteries. But batteries are also a big part of Nio's business. Nio differentiates itself from its competitors with removable batteries that can be quickly replaced at its battery-swapping stations. It's also been developing its own solid-state batteries. Nio and QuantumScape both ran out of juice as rising interest rates drove investors away from speculative EV plays. Nio went public at $6.28 per American depositary share in 2018, soared to a record high of $62.84 in early 2021, but dropped back to $5. QuantumScape's stock opened at $24.80 after it merged with a special purpose acquisition company (SPAC) in 2020. It hit its all-time high of $131.67 less than a month later, but it now trades at about $6. Should investors buy either of these burned-out EV stocks? Nio started to deliver its first vehicles in 2018, and its deliveries increased by 81% in 2019, 113% in 2020, and 109% in 2021. Those incredible growth rates convinced the bulls that Nio was in a position to become the "Tesla of China." But in 2022, Nio's deliveries only rose 34%. And in 2023, they grew 31% to 160,038 vehicles. As those deliveries slowed down, its vehicle margin declined from 13.7% in 2022 to 9.5% in 2023. Nio blamed its slowing growth and shrinking margins on supply chain constraints, tough macro headwinds in China, and the ongoing price war in China's crowded EV market. As the company slashed its prices to stay competitive, it ramped up its spending on its battery-swapping networks and overseas expansion. As a result, its total adjusted operating margin worsened from negative 27% in 2022 to negative 36% in 2023. Those challenges seem dire, but Nio's vehicle margin still expanded sequentially over the past three quarters, which suggests its prices are stabilizing in a difficult market. It should also gradually narrow its net losses as it scales up its battery-swapping networks. Looking further ahead, it could gain a competitive edge when it finally installs its solid-state batteries -- which have been tested on its vehicles over the past three years -- in its commercial EVs. For 2024, analysts expect Nio's revenue to rise 27% to 70.8 billion yuan ($9.8 billion) as it slightly narrows its net loss from 15.5 billion yuan to 13.1 billion yuan ($1.8 billion). The EV maker still has a lot to prove, but its stock looks cheap at just 1 time next year's sales -- and it could head a lot higher once it stabilizes its business. QuantumScape is much harder to quantify than Nio because it hasn't commercialized its solid-state batteries to generate any meaningful revenue yet. Volkswagen is one of its top investors, but the German automaker also reportedly held talks to forge a similar partnership with the French solid-state battery maker Blue Solutions over the past year. QuantumScape's newest solid-state batteries for EVs have a range of 400 to 500 miles and a charge time of less than 15 minutes. It's also developing a new generation of batteries that could reach 600 miles with a charge time of less than 30 minutes. Those upgrades could disrupt the current market for lithium-ion batteries, which have a range of approximately 300 miles and a charge time of 30 minutes. They're also more resilient than lithium-ion batteries. After conducting its first endurance test earlier this year, Volkswagen said that QuantumScape's batteries could power an EV for over 310,000 miles without any noticeable loss of range. By comparison, most lithium-ion batteries lose about 10% of their range after 200,000 miles. That technology sounds promising, but plenty of other companies -- including Blue Solutions, Nio, and Toyota -- are developing their own solid-state batteries. If QuantumScape fails to beat those competitors to the punch, its money-burning business -- which posted a net loss of $445 million in 2023 without generating any revenue -- could quickly crumble. On the other hand, it could still have plenty of upside potential if it successfully commercializes its batteries. Nio and QuantumScape are both speculative stocks. But if I had to pick one over the other, I'd buy Nio because it's scaling up its business, generating stable revenue, and it trades at a discount to its sales growth. QuantumScape hasn't proved that its business model is sustainable yet, and it could burn a lot more cash before it commercializes its first solid-state batteries.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t>
  </si>
  <si>
    <t>https://finance.yahoo.com/news/better-ev-stock-nio-vs-072500454.html</t>
  </si>
  <si>
    <t>Is Nio Stock a Buy Now?</t>
  </si>
  <si>
    <t>Nio (NYSE: NIO) stock has seen some incredible swings since going public. After its initial public offering (IPO) in 2018, the company's stock rocketed to a price of nearly $63 per share. But a combination of macroeconomic and industry-specific factors spurred a dramatic pullback. The company's share price is now down roughly 88% from its high. Despite the electric vehicle (EV) specialist's stock being down massively, the company has been serving up some impressive growth. Is Nio stock a smart buy for 2024 and beyond? Nio recorded revenue of roughly $2.61 billion in the third quarter, good for a 46.6% year-over-year increase. Vehicle deliveries in Q3 came in at 55,432 -- up 75% year over year. The company also reported that its net loss expanded roughly 11% year over year to total $624.6 million in the period. While Nio has seen some uneven performance over the last year, the EV specialist's most recent update shows that deliveries growth continued in the fourth quarter. The company delivered 18,012 vehicles in December, representing a 13.9% increase year over year. This performance brought total deliveries for the quarter to 50,045 and deliveries for the year to 160,038 -- good for growth of 25% and 30.7%, respectively. Nio's ET9 luxury sedan is scheduled to launch in 2025's first quarter. Starting at a price of roughly $112,000, it will be the EV specialist's most expensive vehicle to date and could help bridge the automaker into new markets. Sales volume for the ET9 vehicle may start relatively low, but the new car could play a meaningful role in strengthening the Nio brand in China and abroad. Sales margins on the vehicle are also likely to be relatively high compared to the company's lineup and could help the EV specialist get closer to profitability. Perhaps more importantly, the company's new 5-nanometer chip for autonomous driving applications will debut with the ET9 and could wind up delivering a meaningful competitive advantage. Self-driving tech will likely wind up being a major differentiator in the overall auto market, and indications that Nio is scoring wins in the category could be a major bullish signal. Along with being a potential catalyst for vehicle sales, advances for Nio's autonomous driving technologies could create opportunities to score wins in potentially massive robotaxi and autonomous shipping markets in the future. Nio could also be making some significant moves to bolster its profitability in the near term. For starters, the company announced plans to cut approximately 10% of its workforce in November. Subsequent reports emerged suggesting that the company could wind up laying off between 20% and 30% of its workforce. While that might raise some red flags, the potential headcount reduction was said to be focused in non-core businesses for the company. If Nio can efficiently trim its workforce, that should create a substantial positive earnings catalyst and increase the stock's chances of a breakout recovery. As it stands, Nio continues to post large and expanding losses. The EV specialist closed out the period with cash and equivalents totaling roughly $6.2 billion, but its path to operational profitability remains speculative. The EV market is intensely competitive and could become even tougher down the line. Investors also have to consider some unique risk factors that come with backing Chinese companies. For starters, China has seen relatively weak recovery as it has opened back up after pandemic-driven lockdowns, and moves from its government are difficult to predict. Perhaps more importantly, there are significant geopolitical risk factors to consider. Tensions between China and the U.S. continue to escalate, and that's made many institutional investors shy away from buying Chinese stocks. In turn, that's dampened bullish momentum even for companies that post strong sales and earnings growth. If the situation between the two competing world powers continues to worsen, it's possible that new regulations, tariffs, or other conditions could be introduced that dramatically limit the return potential of Nio and other China-based companies. If Nio can shift into profitability and deliver earnings growth, the EV specialist's stock will likely skyrocket above current levels. With Nio currently valued at just 1.15 times this year's expected sales, the potential is there for the stock to deliver massive performance for patient investors. Of course, it's important to keep in mind that the business is still posting substantial losses, and there's plenty of uncertainty about the company's long-term trajectory. At today's beaten-down prices, Nio stock looks like a worthwhile gamble -- but only growth-oriented investors with high risk tolerance should consider it as a portfolio addition.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the S&amp;P 500 since 2002*. See the 10 stocks ? *Stock Advisor returns as of January 8, 2024 ? Keith Noonan has no position in any of the stocks mentioned. The Motley Fool has positions in and recommends Nio. The Motley Fool has a disclosure policy. Is Nio Stock a Buy Now? was originally published by The Motley Fool</t>
  </si>
  <si>
    <t>https://finance.yahoo.com/news/nio-stock-buy-now-160433579.html</t>
  </si>
  <si>
    <t>Nio Soared Thanks to Big News Today -- Is the Stock a Buy?</t>
  </si>
  <si>
    <t>Nio (NYSE: NIO) stock surged Tuesday. The Chinese electric vehicle (EV) specialist's share price ended the daily session up 10.8%, according to data from S&amp;P Global Market Intelligence. On Dec. 23, the company revealed its ET9 ultra-luxury sedan at its Nio Day event. The company also took the wraps off its new, 5-nanometer (5nm) chip for autonomous driving. The U.S. market was closed for the Christmas holiday on Monday, but investors are showing their excitement for the new luxury vehicle and semiconductor technology today. Starting at more than $112,000, Nio's ET9 sedan is poised to be the company's most expensive release to date. The EV will include a super-fast-charging battery pack and other high-end features, and represents a big push into the upper premium vehicle market. Deliveries for the ET9 are expected to begin in the first quarter of 2025. The ET9 will also make use of Nio's first internally developed chip for partially autonomous driving. The Chinese company says that its 5nm chip for self-driving tech will be able to match the combined performance from four of Nvidia's industry-leading DRIVE Orin processors for autonomous navigation. Despite the share price pop today, Nio stock is still down roughly 87% from its lifetime high. The EV specialist is now valued at less than 2.2 times the average analyst estimate for 2023 revenue -- a level that could be considered quite cheap given that the business is posting solid sales performance and has room for expansion in the Chinese market and internationally. On the other hand, it remains to be seen whether the business can deliver consistent profits. Nio is a stock that could go on to deliver explosive gains for risk-tolerant investors, but it's also a potentially volatile play. In addition to uncertainty on the profitability front, the company's share price trajectory will likely continue to be shaped by the broader macroeconomic picture in China. If you're willing to take on risk in pursuit of scoring big wins in the EV space, the stock could become a big winner. But you should weigh your tolerance for volatility before going all in on Nio.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Keith Noonan has no position in any of the stocks mentioned. The Motley Fool has positions in and recommends Nio. The Motley Fool has a disclosure policy.</t>
  </si>
  <si>
    <t>https://finance.yahoo.com/news/nio-soared-thanks-big-news-223505537.html</t>
  </si>
  <si>
    <t>Why Nio Stock Plunged 18% to a 52-Week Low This Week</t>
  </si>
  <si>
    <t>Nio (NYSE: NIO) stock tumbled this week, plunging to a 52-week low of $5.86 per share as of this writing. By noon Friday, the electric vehicle (EV) stock had dropped 18% in the week, according to data provided by S&amp;P Global Market Intelligence. Nio is all set to begin deliveries of its 2024 models in March, but that may not be enough to grow its clout in an industry where competition is getting increasingly intense by the day. Worse yet, the EV industry is also slowing down, as evident by the latest data from China. China is the world's largest EV market, and Nio is among the leading players. The Chinese EV industry, however, has shown visible signs of a slowdown in recent weeks. This week, data from the China Passenger Car Association revealed a 21% drop in retail new energy vehicles (NEV) sales in China between Jan. 1 and Jan. 14 compared to a similar period from December. Meanwhile, Nio's peers are growing sales at a faster pace, with XPeng and Li Auto reporting 171% and 185% growth in fourth-quarter deliveries, respectively. Nio's Q4 deliveries barely rose 25% year over year. To be fair, in recent months, Nio has transitioned all its models to an advanced second-generation platform, which hit production and began deliveries last quarter. However, there's no denying that competition is catching up with the Chinese EV maker. With EV leader Tesla slashing the prices of its cars in China in recent days, Nio must work even harder to boost sales. Nio doesn't plan to launch new models for the better part of 2024 because it has just upgraded all its models to a new platform and will start delivering them in March. Nio is also confident of launching its mass-market brand later this year, which should open up more demand segments for the company. Further, Nio's Q4 deliveries exceeded its guidance, and it delivered a record number of vehicles – a little over 160,000 units -- in 2023, up 31% year over year. With Nio also cutting costs and investing aggressively in its battery-swap business, which is a big competitive advantage, long-term investors will find value in Nio stock now as it trades at only 1.5 times price-to-sales (P/S).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t>
  </si>
  <si>
    <t>https://finance.yahoo.com/news/why-nio-stock-plunged-18-184650616.html</t>
  </si>
  <si>
    <t>Nio (NYSE:NIO) recently delivered solid 2023 delivery numbers and January performance. However, the market appears to remain relatively cold for this high-potential, high-risk Chinese EV maker. Geopolitical risks remain, and the fact that NIO stock is a U.S.-listed ADR provides its own set of headwinds. That said, the company is growing, and growing fast. And concerns around China’s economic slowdown may be coming to a head, as China remains one of the most robust EV markets in the world. So, is Nio a buy at current levels or not? Let’s dive in and try to answer this question. InvestorPlace - Stock Market News, Stock Advice &amp; Trading Tips Competitor Li Auto’s impressive earnings beat has helped Chinese EV producer NIO stock recover from a downturn. XPeng, BYD, and Tesla all took a piece for themselves from this achievement, with Tesla CEO Elon Musk complimenting the Chinese EV market. After plunging 12% the previous week because of worries about lithium demand and a downgrade by Wall Street, Li Auto shares shot up 18.8%. The S&amp;P 500 dropped 0.38%, while the Nasdaq and Dow Jones decreased slightly. These losses were seen in the larger U.S. market. Li Auto’s report showed a sizeable increase in Q4 diluted net earnings per American Depository Share. Net income surged 2000%, reaching $5.88 billion. It is a 136% increase from the past year and a 185% increase in total vehicle deliveries. The CEO of Li Auto, Chairman Xiang Lim, spotlighted operational effectiveness and a 7.3% improvement in operating profit in just a year. He also claimed a 16.0% market share growth in CHina’s NEV market in Q4. Nio investors may raise eyebrows about LI Auto’s impact on their NIO stock investment. Li Auto showing up is a challenge to Nio, a pure EV company going through a tough year and a J Morgan downgrade. While revenue nearly quadrupled in two years, Nio’s stock price fell 90%. This is normal throughout the expansion of production. Nio’s financial stability stays afloat thanks to its $6.2 billion cash reserves. Its profitability explains a lower price-to-sales ratio than rivals like Tesla, Rivian, and Lucid. On the other hand, the higher ratios of Lucid and Rivian seem unjustified because of the issues about their production and growth. The Ministry of Industry and Information Technology pulled the veil on the details of the Nio ET5’s 150 kWh battery. It is a semi-solid state battery from WeLion with a cell density of 360 Wh/kg. It even weighs 575 kg, 20 kilograms heavier than the 100 kWh battery. Fun fact: in late 2023, a 150 kWh Nio ET7 battery with 3% capacity left could travel 1,044 kilometers. Despite several delays, Nio revealed the battery at Nio Day 2020, and deliveries are set for April 2024. With a fresh battery, MIIT gives the thumbs up that the Nio ET5 has a CLTC range of 1055 km, slightly less than the ET5T’s 1010 km. Weight-wise, the sedan weighs 2,214 kg, and the wagon weighs 2,254 kg. The 150 kWh battery is only for short-term rental and longer trips; it is not cheap. It might be the “EV winter” with pressures from non-EV companies like Ford, but Nio stands its ground. It’s launching its extended-reach ET5 and may benefit from China’s market stabilization measure. Still, the short-term outlook for a vital rally is not looking good. Thus, I remain on the fence when it comes to this high-potential, higher-risk EV stock right now.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It doesn’t matter if you have $500 or $5 million. Do this now.</t>
  </si>
  <si>
    <t>Electric Dreams: 3 Picks Powering the EV Movement This Month</t>
  </si>
  <si>
    <t>Nio (NYSE:NIO) reported a 25% year-on-year increase in the number of cars delivered in Q4 ’23, but the stock is still down 43.8% on a six-month basis. What gives? NIO’s stock is declining owing to broad weakness in the Chinese market and lower-than-expected quarterly results. However, CYVN Holdings, owned primarily by the Abu Dhabi government, recently decided to inject $2.2 billion into the company. The funds will be useful when the EV manufacturer decides to introduce Alps, a new mass-market brand competing in the $30,000 to $50,000 price range. The company wants to strengthen its already stellar lineup and further establish itself as a cost-effective business. Nio’s second-generation ES6, for instance, features the NIO Adam supercomputer, one of the most advanced in the industry for autonomous driving technologies??. The ET7 model has a pioneering 150 kWh battery, enabling it to go about 650 miles on a single charge. The new flagship model, the ET9, features a 600 kW charging feature, and will target the premium market. TipRanks data bestows a “Moderate Buy” rating on NIO stock, with a 15% upside potential, which is juicy for those seeking quality EV stocks. On the publication date, Faizan Farooque did not hold (directly or indirectly) any positions in the securities mentioned in this article. The opinions expressed in this article are those of the writer, subject to the InvestorPlace.com?Publishing Guidelines. Faizan Farooque is a contributing author for InvestorPlace.com and numerous other financial sites. Faizan has several years of experience in analyzing the stock market and was a former data journalist at S&amp;P Global Market Intelligence. His passion is to help the average investor make more informed decisions regarding their portfolio. The #1 AI Investment Might Be This Company You’ve Never Heard Of Musk’s “Project Omega” May Be Set to Mint New Millionaires. Here’s How to Get In.</t>
  </si>
  <si>
    <t>https://finance.yahoo.com/news/electric-dreams-3-picks-powering-141900351.html</t>
  </si>
  <si>
    <t>NIO Inc. Provides January 2024 Delivery Update</t>
  </si>
  <si>
    <t>NIO delivered 10,055 vehicles in January 2024, increasing by 18.2% year-over-year Cumulative deliveries of NIO vehicles reached 459,649 as of January 31, 2024 SHANGHAI, China, Feb. 01, 2024 (GLOBE NEWSWIRE) -- NIO Inc. (NYSE: NIO; HKEX: 9866; SGX: NIO) (“NIO” or the “Company”), a pioneer and a leading company in the premium smart electric vehicle market, today announced its January 2024 delivery results. NIO delivered 10,055 vehicles in January 2024, increasing by 18.2% year-over-year. The deliveries consisted of 6,307 premium smart electric SUVs, and 3,748 premium smart electric sedans. Cumulative deliveries of NIO vehicles reached 459,649 as of January 31, 2024. NIO has opened up its power swap network to the entire industry. In January 2024, NIO signed strategic partnership agreements with JAC Group and Chery Automobile on battery swapping, following the previously announced cooperation with Changan Automoile and Geely Group. Additionally, NIO, along with other investors, jointly established Zhongan Energy, a company dedicated to advancing the establishment of an open and shared charging, swapping and energy storage network, in January 2024. Zhongan Energy targets to build 1,000 battery swap stations in China in the upcoming years. Moving forward, NIO expects to join hands with more partners to collectively contribute towards the development of power network and the wider adoption of battery swapping.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</si>
  <si>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https://finance.yahoo.com/news/nio-inc-provides-january-2024-093900702.html</t>
  </si>
  <si>
    <t>NIO Inc. Provides February 2024 Delivery Update</t>
  </si>
  <si>
    <t>NIO delivered 8,132 vehicles in February 2024 NIO delivered 18,187 vehicles year-to-date in 2024 Cumulative deliveries of NIO vehicles reached 467,781 as of February 29, 2024 SHANGHAI, China, March 01, 2024 (GLOBE NEWSWIRE) -- NIO Inc. (NYSE: NIO; HKEX: 9866; SGX: NIO) (“NIO” or the “Company”), a pioneer and a leading company in the premium smart electric vehicle market, today announced its February 2024 delivery results. NIO delivered 8,132 vehicles in February 2024. The deliveries consisted of 4,765 premium smart electric SUVs, and 3,367 premium smart electric sedans. Cumulative deliveries of NIO vehicles reached 467,781 as of February 29, 2024.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</si>
  <si>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https://finance.yahoo.com/news/nio-inc-provides-february-2024-093000465.html</t>
  </si>
  <si>
    <t>Wed, Mar 20, 2024, 4:00 PM PDT</t>
  </si>
  <si>
    <t>China’s booming EV market puts these 3 companies on the path to growth. Here’s what sets them apart—and the challenges they have to face</t>
  </si>
  <si>
    <t>Nio got its start in 2014, after its founding by Chinese businessman William Li. The company attracted backing from major Chinese and global investors, including Tencent, Temasek, and Lenovo. The company debuted on the New York Stock Exchange in 2018. The EV startup has attracted state-backed investors as well. In 2020, Nio sold a 17% stake to the municipal government of the eastern Chinese city of Hefei. (The government cashed out a year later, earning an over 500% return). Then, last year, Nio got a $2.2 billion investment from CYVN, an investment fund controlled by the Abu Dhabi government. Nio, like Li Auto, positions itself as a premium brand. But the company is placing a greater focus on R&amp;D, design, and the user experience. For example, it has talked up its ambitions with AI-assisted driving, and has launched a Nio phone to be used with its cars. The phone can be used to get the car to drive itself to the user’s location, or initiate self-parking. But besides a premium user experience and sleek design, Nio is trialling a different business model: Battery swapping and leasing. The company has invested in a battery swapping network that allows drivers to quickly power up their car by changing the power cell, rather than waiting for the vehicle to charge. Nio is also pushing a battery leasing option, where customers can instead lease the power cell and reduce the cost of their car by around 70,000 yuan ($9,858). A sizable chunk of a vehicle’s cost—approximately up to 40%—is taken up by the battery. It’s a unique, and perhaps risky, approach, says Ding. “This business model is not seeing much duplication within other EV companies,” she says. “A swap station could be a little bit more CapEx heavy in the early stage.” Even if Nio is trying to set itself apart technologically, the company needs to convince investors that its finances are trending in the right direction. Nio reported a 20.72 billion yuan ($2.88 billion) net loss in 2023, 43.5% larger than the previous year. The company delivered 160,038 vehicles in 2023, a 30.7% increase from a year earlier. The company plans to launch a mass market brand in May. The Asia Future 30, created in a partnership between Fortune and BCG, highlights 30 companies across Asia that are best poised for the future growth. You can find the list here.</t>
  </si>
  <si>
    <t>Nio got its start in 2014, after its founding by Chinese businessman William Li. The company attracted backing from major Chinese and global investors, including Tencent, Temasek, and Lenovo. The company debuted on the New York Stock Exchange in 2018. The EV startup has attracted state-backed investors as well. In 2020, Nio sold a 17% stake to the municipal government of the eastern Chinese city of Hefei. (The government cashed out a year later, earning an over 500% return). Then, last year, Nio got a $2.2 billion investment from CYVN, an investment fund controlled by the Abu Dhabi government. Nio, like Li Auto, positions itself as a premium brand. But the company is placing a greater focus on R&amp;D, design, and the user experience. For example, it has talked up its ambitions with AI-assisted driving, and has launched a Nio phone to be used with its cars. The phone can be used to get the car to drive itself to the userâ€™s location, or initiate self-parking. But besides a premium user experience and sleek design, Nio is trialling a different business model: Battery swapping and leasing. The company has invested in a battery swapping network that allows drivers to quickly power up their car by changing the power cell, rather than waiting for the vehicle to charge. Nio is also pushing a battery leasing option, where customers can instead lease the power cell and reduce the cost of their car by around 70,000 yuan ($9,858). A sizable chunk of a vehicleâ€™s costâ€”approximately up to 40%â€”is taken up by the battery. Itâ€™s a unique, and perhaps risky, approach, says Ding. â€œThis business model is not seeing much duplication within other EV companies,â€ she says. â€œA swap station could be a little bit more CapEx heavy in the early stage.â€ Even if Nio is trying to set itself apart technologically, the company needs to convince investors that its finances are trending in the right direction. Nio reported a 20.72 billion yuan ($2.88 billion) net loss in 2023, 43.5% larger than the previous year. The company delivered 160,038 vehicles in 2023, a 30.7% increase from a year earlier. The company plans to launch a mass market brand in May. The Asia Future 30, created in a partnership between Fortune and BCG, highlights 30 companies across Asia that are best poised for the future growth. You can find the list here.</t>
  </si>
  <si>
    <t>Fri, May 3, 2024, 3:15 AM PDT</t>
  </si>
  <si>
    <t>NIO Stock Outlook: Why Investors Should Tread Carefully Despite Impressive Delivery Numbers</t>
  </si>
  <si>
    <t>Nio has seen an impressive surge recently, and this momentum may propel certain investors to step into this name. I think NIO stock is one of the most difficult to assess right now. On the one hand, China’s EV market is impressive, and analyst expectations for Nio to produce 18% revenue growth to $9.1 billion over the next year makes the stock look like an interesting bet on a price-sales basis (investors are paying roughly 1-times forward sales). That said, for those looking to build a position, I think dollar cost averaging in may be a better move than diving in with both feet.</t>
  </si>
  <si>
    <t>https://finance.yahoo.com/news/nio-stock-outlook-why-investors-101500091.html</t>
  </si>
  <si>
    <t>What's Going On With EV Maker Nio Stock Thursday?</t>
  </si>
  <si>
    <t>Nio Inc (NYSE) stock was trading higher Thursday amid reports that the EV maker is launching its first vehicle under the Onvo brand, marked at a discount versus Tesla Inc (NASDAQ). It has reversed the gains since then. Nio’s L60 SUV will be priced around $4,000 less than Tesla’s Model Y. Nio plans to deliver the L60 in September. Nio’s CEO, William Li, mentioned in a CNBC interview that he anticipates Onvo will eventually sell its cars internationally. Nio has historically targeted the premium car market and recently expanded into Europe."</t>
  </si>
  <si>
    <t>https://finance.yahoo.com/news/whats-going-ev-maker-nio-173915508.html</t>
  </si>
  <si>
    <t>NIO Inc. (NIO) Increases Yet Falls Behind Market: What Investors Need to Know</t>
  </si>
  <si>
    <t>NIO Inc. (NIO) closed at $5.78 in the latest trading session, marking a +0.52% move from the prior day. The stock's performance was behind the S&amp;P 500's daily gain of 0.8%. Elsewhere, the Dow gained 0.23%, while the tech-heavy Nasdaq added 1.14%. Prior to today's trading, shares of the company had gained 0.7% over the past month. This has lagged the Auto-Tires-Trucks sector's gain of 11.46% and the S&amp;P 500's gain of 5.2% in that time. Market participants will be closely following the financial results of NIO Inc. in its upcoming release. The company plans to announce its earnings on March 5, 2024. The company is predicted to post an EPS of -$0.51, indicating constancy compared to the equivalent quarter last year. Simultaneously, our latest consensus estimate expects the revenue to be $2.29 billion, showing a 1.86% drop compared to the year-ago quarter. It's also important for investors to be aware of any recent modifications to analyst estimates for NIO Inc. These recent revisions tend to reflect the evolving nature of short-term business trends. Hence, positive alterations in estimates signify analyst optimism regarding the company's business and profitability. Our research demonstrates that these adjustments in estimates directly associate with imminent stock price performance. To benefit from this, we have developed the Zacks Rank, a proprietary model which takes these estimate changes into account and provides an actionable rating system. Ranging from #1 (Strong Buy) to #5 (Strong Sell), the Zacks Rank system has a proven, outside-audited track record of outperformance, with #1 stocks returning an average of +25% annually since 1988. Over the last 30 days, the Zacks Consensus EPS estimate has witnessed a 0.25% increase. Right now, NIO Inc. possesses a Zacks Rank of #2 (Buy). The Automotive - Foreign industry is part of the Auto-Tires-Trucks sector. At present, this industry carries a Zacks Industry Rank of 59, placing it within the top 24% of over 250 industries. The Zacks Industry Rank evaluates the power of our distinct industry groups by determining the average Zacks Rank of the individual stocks forming the groups. Our research shows that the top 50% rated industries outperform the bottom half by a factor of 2 to 1. Ensure to harness Zacks.com to stay updated with all these stock-shifting metrics, among others, in the next trading sessions.</t>
  </si>
  <si>
    <t>https://finance.yahoo.com/news/nio-inc-nio-increases-yet-224512677.html</t>
  </si>
  <si>
    <t>NIO Inc. (NIO) Beats Stock Market Upswing: What Investors Need to Know</t>
  </si>
  <si>
    <t>NIO Inc. (NIO) closed the latest trading day at $5.71, indicating a +1.6% change from the previous session's end. This change outpaced the S&amp;P 500's 1.25% gain on the day. Elsewhere, the Dow gained 0.97%, while the tech-heavy Nasdaq added 1.3%. The company's shares have seen a decrease of 33.88% over the last month, not keeping up with the Auto-Tires-Trucks sector's loss of 11.14% and the S&amp;P 500's gain of 1.58%. Investors will be eagerly watching for the performance of NIO Inc. in its upcoming earnings disclosure. The company's earnings per share (EPS) are projected to be -$0.51, reflecting no change from the same quarter last year. Meanwhile, the Zacks Consensus Estimate for revenue is projecting net sales of $2.29 billion, down 1.86% from the year-ago period. Investors should also take note of any recent adjustments to analyst estimates for NIO Inc. These latest adjustments often mirror the shifting dynamics of short-term business patterns. As a result, upbeat changes in estimates indicate analysts' favorable outlook on the company's business health and profitability. Research indicates that these estimate revisions are directly correlated with near-term share price momentum. To take advantage of this, we've established the Zacks Rank, an exclusive model that considers these estimated changes and delivers an operational rating system. The Zacks Rank system, which ranges from #1 (Strong Buy) to #5 (Strong Sell), has an impressive outside-audited track record of outperformance, with #1 stocks generating an average annual return of +25% since 1988. Over the past month, the Zacks Consensus EPS estimate has shifted 18.58% upward. NIO Inc. presently features a Zacks Rank of #2 (Buy). The Automotive - Foreign industry is part of the Auto-Tires-Trucks sector. This industry, currently bearing a Zacks Industry Rank of 65, finds itself in the top 26% echelons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To follow NIO in the coming trading sessions, be sure to utilize Zacks.com. Want the latest recommendations from Zacks Investment Research? Today, you can download 7 Best Stocks for the Next 30 Days. Click to get this free report</t>
  </si>
  <si>
    <t>https://finance.yahoo.com/news/nio-inc-nio-beats-stock-224517191.html</t>
  </si>
  <si>
    <t>NIO Inc. (NIO) Stock Sinks As Market Gains: Here's Why</t>
  </si>
  <si>
    <t>NIO Inc. (NIO) closed the most recent trading day at $5.82, moving -0.68% from the previous trading session. The stock's performance was behind the S&amp;P 500's daily gain of 0.06%. On the other hand, the Dow registered a gain of 0.13%, and the technology-centric Nasdaq increased by 0.24%. The the stock of company has fallen by 20.92% in the past month, lagging the Auto-Tires-Trucks sector's loss of 5.93% and the S&amp;P 500's gain of 6.45%. Analysts and investors alike will be keeping a close eye on the performance of NIO Inc. in its upcoming earnings disclosure. On that day, NIO Inc. is projected to report earnings of -$0.51 per share, which would represent no growth from the prior-year quarter. Meanwhile, the Zacks Consensus Estimate for revenue is projecting net sales of $2.29 billion, down 1.86% from the year-ago period. Investors should also pay attention to any latest changes in analyst estimates for NIO Inc. These revisions typically reflect the latest short-term business trends, which can change frequently. Consequently, upward revisions in estimates express analysts' positivity towards the company's business operations and its ability to generate profits. Our research reveals that these estimate alterations are directly linked with the stock price performance in the near future. To capitalize on this, we've crafted the Zacks Rank, a unique model that incorporates these estimate changes and offers a practical rating system. The Zacks Rank system, running from #1 (Strong Buy) to #5 (Strong Sell), holds an admirable track record of superior performance, independently audited, with #1 stocks contributing an average annual return of +25% since 1988. Over the past month, there's been an 8.41% rise in the Zacks Consensus EPS estimate. NIO Inc. presently features a Zacks Rank of #2 (Buy). The Automotive - Foreign industry is part of the Auto-Tires-Trucks sector. This industry currently has a Zacks Industry Rank of 76, which puts it in the top 31% of all 250+ industries. The Zacks Industry Rank is ordered from best to worst in terms of the average Zacks Rank of the individual companies within each of these sectors. Our research shows that the top 50% rated industries outperform the bottom half by a factor of 2 to 1. To follow NIO in the coming trading sessions, be sure to utilize Zacks.com. Want the latest recommendations from Zacks Investment Research? Today, you can download 7 Best Stocks for the Next 30 Days. Click to get this free report</t>
  </si>
  <si>
    <t>https://finance.yahoo.com/news/nio-inc-nio-stock-sinks-224518627.html</t>
  </si>
  <si>
    <t>NIO Inc. (NIO) Stock Slides as Market Rises: Facts to Know Before You Trade</t>
  </si>
  <si>
    <t>NIO Inc. (NIO) closed the most recent trading day at $6.28, moving -0.32% from the previous trading session. The stock trailed the S&amp;P 500, which registered a daily gain of 0.88%. At the same time, the Dow added 0.54%, and the tech-heavy Nasdaq gained 1.35%. Shares of the company have depreciated by 20.46% over the course of the past month, underperforming the Auto-Tires-Trucks sector's loss of 6.42% and the S&amp;P 500's gain of 0.64%. The investment community will be closely monitoring the performance of NIO Inc. in its forthcoming earnings report. The company's upcoming EPS is projected at -$0.50, signifying a 1.96% increase compared to the same quarter of the previous year. Meanwhile, our latest consensus estimate is calling for revenue of $2.29 billion, down 1.86% from the prior-year quarter. Investors should also take note of any recent adjustments to analyst estimates for NIO Inc. These revisions typically reflect the latest short-term business trends, which can change frequently. As a result, upbeat changes in estimates indicate analysts' favorable outlook on the company's business health and profitability. Our research shows that these estimate changes are directly correlated with near-term stock prices. To exploit this, we've formed the Zacks Rank, a quantitative model that includes these estimate changes and presents a viable rating system. Ranging from #1 (Strong Buy) to #5 (Strong Sell), the Zacks Rank system has a proven, outside-audited track record of outperformance, with #1 stocks returning an average of +25% annually since 1988. Within the past 30 days, our consensus EPS projection has moved 14.81% higher. NIO Inc. is holding a Zacks Rank of #2 (Buy) right now. The Automotive - Foreign industry is part of the Auto-Tires-Trucks sector. This industry currently has a Zacks Industry Rank of 57, which puts it in the top 23% of all 250+ industries. The Zacks Industry Rank gauges the strength of our industry groups by measuring the average Zacks Rank of the individual stocks within the groups. Our research shows that the top 50% rated industries outperform the bottom half by a factor of 2 to 1. Be sure to follow all of these stock-moving metrics, and many more, on Zacks.com. Want the latest recommendations from Zacks Investment Research? Today, you can download 7 Best Stocks for the Next 30 Days. Click to get this free report</t>
  </si>
  <si>
    <t>https://finance.yahoo.com/news/nio-inc-nio-stock-slides-224518779.html</t>
  </si>
  <si>
    <t>NIO Inc. (NIO) has been one of the most searched-for stocks on Zacks.com lately. So, you might want to look at some of the facts that could shape the stock's performance in the near term. Over the past month, shares of this company have returned +1.3%, compared to the Zacks S&amp;P 500 composite's +5.2% change. During this period, the Zacks Automotive - Foreign industry, which NIO Inc. falls in, has gained 13.5%. The key question now is: What could be the stock's future direction? Although media reports or rumors about a significant change in a company's business prospects usually cause its stock to trend and lead to an immediate price change, there are always certain fundamental factors that ultimately drive the buy-and-hold decision. Revisions to Earnings Estimates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NIO Inc. is expected to post a loss of $0.51 per share for the current quarter, representing no change from the year-ago quarter. Over the last 30 days, the Zacks Consensus Estimate has changed +5.6%. The consensus earnings estimate of -$1.65 for the current fiscal year indicates a year-over-year change of -27.9%. This estimate has changed +6.2% over the last 30 days. For the next fiscal year, the consensus earnings estimate of -$0.98 indicates a change of +40.5% from what NIO Inc. is expected to report a year ago. Over the past month, the estimate has changed -6.2%.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#2 (Buy) for NIO Inc. The chart below shows the evolution of the company's forward 12-month consensus EPS estimate: 12 Month EPS Revenue Growth Forecast Even though a company's earnings growth is arguably the best indicator of its financial health, nothing much happens if it cannot raise its revenues. It's almost impossible for a company to grow its earnings without growing its revenue for long periods. Therefore, knowing a company's potential revenue growth is crucial. In the case of NIO Inc. the consensus sales estimate of $2.29 billion for the current quarter points to a year-over-year change of -1.9%. The $8.01 billion and $11.48 billion estimates for the current and next fiscal years indicate changes of +10.4% and +43.2%, respectively. Last Reported Results and Surprise History NIO Inc. reported revenues of $2.61 billion in the last reported quarter, representing a year-over-year change of +43%. EPS of -$0.37 for the same period compares with -$0.36 a year ago. Compared to the Zacks Consensus Estimate of $2.63 billion, the reported revenues represent a surprise of -0.68%. The EPS surprise was +13.95%. Over the last four quarters, the company surpassed EPS estimates just once. The company could not beat consensus revenue estimates in any of the last four quarters.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 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NIO Inc. is graded C on this front, indicating that it is trading at par with its peers. Click here to see the values of some of the valuation metrics that have driven this grade. Bottom Line The facts discussed here and much other information on Zacks.com might help determine whether or not it's worthwhile paying attention to the market buzz about NIO Inc. However, its Zacks Rank #2 does suggest that it may outperform the broader market in the near term.</t>
  </si>
  <si>
    <t>https://finance.yahoo.com/news/nio-inc-nio-trending-stock-140010219.html</t>
  </si>
  <si>
    <t>Here is What to Know Beyond Why NIO Inc. (NIO) is a Trending Stock</t>
  </si>
  <si>
    <t>NIO Inc. (NIO) has recently been on Zacks.com's list of the most searched stocks. Therefore, you might want to consider some of the key factors that could influence the stock's performance in the near future. Over the past month, shares of this company have returned -29%, compared to the Zacks S&amp;P 500 composite's +2.1% change. During this period, the Zacks Automotive - Foreign industry, which NIO Inc. falls in, has gained 3.1%. The key question now is: What could be the stock's future direction? Although media reports or rumors about a significant change in a company's business prospects usually cause its stock to trend and lead to an immediate price change, there are always certain fundamental factors that ultimately drive the buy-and-hold decision. Earnings Estimate Revisions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For the current quarter, NIO Inc. is expected to post a loss of $0.50 per share, indicating a change of +2% from the year-ago quarter. The Zacks Consensus Estimate remained unchanged over the last 30 days. For the current fiscal year, the consensus earnings estimate of -$1.65 points to a change of -27.9% from the prior year. Over the last 30 days, this estimate has changed +13.4%. For the next fiscal year, the consensus earnings estimate of -$1.05 indicates a change of +36.4% from what NIO Inc. is expected to report a year ago. Over the past month, the estimate has changed +14.2%. 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NIO Inc. is rated Zacks Rank #2 (Buy). The chart below shows the evolution of the company's forward 12-month consensus EPS estimate: 12 Month EPS Revenue Growth Forecast Even though a company's earnings growth is arguably the best indicator of its financial health, nothing much happens if it cannot raise its revenues. It's almost impossible for a company to grow its earnings without growing its revenue for long periods. Therefore, knowing a company's potential revenue growth is crucial. In the case of NIO Inc. the consensus sales estimate of $2.29 billion for the current quarter points to a year-over-year change of -1.9%. The $8.01 billion and $11.48 billion estimates for the current and next fiscal years indicate changes of +10.4% and +43.2%, respectively. Last Reported Results and Surprise History NIO Inc. reported revenues of $2.61 billion in the last reported quarter, representing a year-over-year change of +43%. EPS of -$0.37 for the same period compares with -$0.36 a year ago. Compared to the Zacks Consensus Estimate of $2.63 billion, the reported revenues represent a surprise of -0.68%. The EPS surprise was +13.95%. Over the last four quarters, the company surpassed EPS estimates just once. The company could not beat consensus revenue estimates in any of the last four quarters. Valuation No investment decision can be efficient without considering a stock's valuation. Whether a stock's current price rightly reflects the intrinsic value of the underlying business and the company's growth prospects is an essential determinant of its future price performance.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 The Zacks Value Style Score (part of the Zacks Style Scores system), which pays close attention to both traditional and unconventional valuation metrics to grade stocks from A to F (an An is better than a B; a B is better than a C; and so on), is pretty helpful in identifying whether a stock is overvalued, rightly valued, or temporarily undervalued. NIO Inc. is graded C on this front, indicating that it is trading at par with its peers. Click here to see the values of some of the valuation metrics that have driven this grade. Conclusion The facts discussed here and much other information on Zacks.com might help determine whether or not it's worthwhile paying attention to the market buzz about NIO Inc. However, its Zacks Rank #2 does suggest that it may outperform the broader market in the near term.</t>
  </si>
  <si>
    <t>https://finance.yahoo.com/news/know-beyond-why-nio-inc-140011627.html</t>
  </si>
  <si>
    <t>NIO Inc. Provides April 2024 Delivery Update</t>
  </si>
  <si>
    <t>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manufactures, and sells premium smart electric vehicles, driving innovations in next-generation technologies in assisted and intelligent driving, digital technologies, electric powertrains, and batteries.</t>
  </si>
  <si>
    <t>https://finance.yahoo.com/news/nio-inc-provides-april-2024-093000366.html</t>
  </si>
  <si>
    <t>Tue, Apr 2, 2024, 6:40 AM PDT</t>
  </si>
  <si>
    <t>NIO Inc. NIO, XPeng Inc. XPEV and Li Auto LI, the three China-based smart electric vehicle (EV) firms, recently reported their respective delivery update for the month of March and the first quarter of 2024.In March 2024, Nio delivered 11,866 vehicles, comprising 6,737 premium smart electric SUVs and 5,129 premium smart electric sedans. The deliveries rose 14.3% year over year and 45.9% from the month of February. However, the EV company delivered 30,053 units in the first quarter of 2024, down 3.2% year over year. As of Mar 31, 2024, NIO’s cumulative vehicle delivery is pinned at 479,647 units.Nio started deliveries of its 2024 ES8, ES6, EC7, EC6 and ET5T in March 2024. It aims to begin the deliveries of the 2024 ES7, ET7 and ET5 in the second quarter of 2024.Shares of NIO and XPEV have plunged 52.7% and 29.5%, respectively, over the past year. Shares of LI have jumped 25.9% in the same time frame. Image Source: Zacks Investment Research NIO carries a Zacks Rank #4 (Sell) at present. XPEV carries a Zacks Rank #3 (Hold), while LI sports a Zacks Rank #1 (Strong Buy) at present.You can see the complete list of today’s Zacks #1 Rank stocks here. Want the latest recommendations from Zacks Investment Research? Today, you can download 7 Best Stocks for the Next 30 Days. Click to get this free report</t>
  </si>
  <si>
    <t>Tue, Mar 19, 2024, 9:51 AM PDT</t>
  </si>
  <si>
    <t>2024 Is Shaping Up To Be About Affordable EVs</t>
  </si>
  <si>
    <t>Nio is bringing its mass-market EV that is designed for families. Earlier this month, Nio announced the debut of its mass market brand. Nio plans the first product launch in the third quarter, which will be followed by large-scale deliveries during the following quarter.?Nio’s newest brand “Le Dao”, stands for families having a happy time together as Nio is going after a new consumer segment.?Since its inception in 2014, Nio has been focused on the premium end of the market with SUVs and sedans can come with even heftier price tags compared to Tesla Model S and Model Y. With its newest pitch, Nio is hoping to boost its deliveries that remained modest compared the rapid growth of some of its EV rivals. 2024 is shaping up as the year of making EVs affordable.</t>
  </si>
  <si>
    <t>https://finance.yahoo.com/news/2024-shaping-affordable-evs-165136942.html</t>
  </si>
  <si>
    <t>Nio stock gained 4.6% Monday. XPeng jumped 6.8%. Tesla stock climbed 3.9%. Rivian rebounded 6.3$. Nio, XPeng and BYD stock are all trading near multimonth lows, along with Tesla stock. Rivian (RIVN) crashed to a post-IPO low last week.</t>
  </si>
  <si>
    <t>Painful week for individual investors invested in NIO Inc. (NYSE:NIO) after 15% drop, institutions also suffered losses</t>
  </si>
  <si>
    <t>NIO's significant individual investors ownership suggests that the key decisions are influenced by shareholders from the larger public The top 6 shareholders own 53% of the company Institutional ownership in NIO is 29% A look at the shareholders of NIO Inc. (NYSE:NIO) can tell us which group is most powerful. The group holding the most number of shares in the company, around 32% to be precise, is individual investors. Put another way, the group faces the maximum upside potential (or downside risk). Following a 15% decrease in the stock price last week, individual investors suffered the most losses, but institutions who own 29% stock also took a hit. In the chart below, we zoom in on the different ownership groups of NIO. View our latest analysis for NIO Institutional investors commonly compare their own returns to the returns of a commonly followed index. So they generally do consider buying larger companies that are included in the relevant benchmark index. NIO already has institutions on the share registry. Indeed, they own a respectable stake in the company. This suggests some credibility amongst professional investors. But we can't rely on that fact alone since institutions make bad investments sometimes, just like everyone does. If multiple institutions change their view on a stock at the same time, you could see the share price drop fast. It's therefore worth looking at NIO's earnings history below. Of course, the future is what really matters. Hedge funds don't have many shares in NIO. Abu Dhabi (Emirate of) is currently the company's largest shareholder with 23% of shares outstanding. William Li is the second largest shareholder owning 9.3% of common stock, and Tencent Holdings Limited holds about 6.8% of the company stock. William Li, who is the second-largest shareholder, also happens to hold the title of Chief Executive Officer. We did some more digging and found that 6 of the top shareholders account for roughly 53% of the register, implying that along with larger shareholders, there are a few smaller shareholders, thereby balancing out each others interests somewhat. While it makes sense to study institutional ownership data for a company, it also makes sense to study analyst sentiments to know which way the wind is blowing. There are a reasonable number of analysts covering the stock, so it might be useful to find out their aggregate view on the future. While the precise definition of an insider can be subjective, almost everyone considers board members to be insiders. Company management run the business, but the CEO will answer to the board, even if he or she is a member of it. Most consider insider ownership a positive because it can indicate the board is well aligned with other shareholders. However, on some occasions too much power is concentrated within this group. We can report that insiders do own shares in NIO Inc.. Insiders own US$1.0b worth of shares (at current prices). Most would say this shows a good alignment of interests between shareholders and the board. Still, it might be worth checking if those insiders have been selling. The general public-- including retail investors -- own 32% stake in the company, and hence can't easily be ignored. While this group can't necessarily call the shots, it can certainly have a real influence on how the company is run. We can see that public companies hold 6.8% of the NIO shares on issue. This may be a strategic interest and the two companies may have related business interests. It could be that they have de-merged. This holding is probably worth investigating further. While it is well worth considering the different groups that own a company, there are other factors that are even more important. Case in point: We've spotted 2 warning signs for NIO you should be aware of. Ultimately the future is most important. You can access this free report on analyst forecasts for the company. NB: Figures in this article are calculated using data from the last twelve months, which refer to the 12-month period ending on the last date of the month the financial statement is dated. This may not be consistent with full year annual report figures.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</si>
  <si>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https://finance.yahoo.com/news/painful-week-individual-investors-invested-185353547.html</t>
  </si>
  <si>
    <t>3 EV Stocks to Snatch Up After Disappointing February Delivery Numbers</t>
  </si>
  <si>
    <t>NioÂ (NYSE:NIO)Â isnâ€™t the strongest EV player in the industry. But, it has benefitted from the Chinese government funding $1 billion two years ago. In January, the company reported deliveries ofÂ 8,132 vehicles, down 19% month over month. But it looks like the company is finally getting around to reporting an improvement in numbers. The company went public in 2018 for $6.28 but managed to soar as high as $61 in 2021. However, it has seen rough days since then, moving on a downward spree since September 2022. It is trading at $5 today. This dip could turn out to be an excellent opportunity to buy the stock. While the month-over-month deliveries have dropped, it still has strong YOY growth. It ended 2023 with 160,038 cars which is up 31% YOY. Once the company achieves economies of scale, it can see better margins and deliveries. The company is set to announce results in a few hours. While a negative operating margin is anticipated, some volatility is possible. With minimal downside from the current level, it also shows a strong possibility of doubling your money if you hold on to the stock.</t>
  </si>
  <si>
    <t>https://finance.yahoo.com/news/3-ev-stocks-snatch-disappointing-113000551.html</t>
  </si>
  <si>
    <t>Nonetheless more positive news from China could help lift mining stocks while the recent upward trajectory for oil prices could catalyse further gains for BP and Shell, both of which would likely contribute to gains for the FTSE 100 towards that hotly anticipated record level from last year. This week is quiet on the corporate and economic front after the Easter bank holiday, which could mean a lack of news stories to move the index. However lighter volume weeks typically see greater volatility, which might work in the FTSE 100's favour. Falling sales at Tesla are a "seminal moment," Wedbush Securities analyst Dan Ives has said: While we were anticipating a bad 1Q, this was an unmitigated disaster. We view this as a seminal moment in the Tesla story for Musk to either turn this around and reverse the black eye 1Q performance. Otherwise, some darker days could clearly be ahead that could disrupt the long-term Tesla narrative.</t>
  </si>
  <si>
    <t>Fri, Mar 29, 2024, 3:45 AM PDT</t>
  </si>
  <si>
    <t>The "Magnificent Seven" Stocks, Ranked From Best to Worst Performance Over Time</t>
  </si>
  <si>
    <t>Now, let's get back to our question: Do these high-flying stocks still represent compelling buys? As you can see in the chart, they remain reasonably priced in relation to forward earnings estimates if you consider the long-term growth prospects of each of these players. Tesla is the most expensive by this measure, but these figures consider potential earnings next year -- which is rather short term. The EV giant's moves today to lower the costs of producing its vehicles and incorporate AI in its processes could pay off over the coming years, making today's valuation look fair. Still, other players like Alphabet or Meta clearly are cheap and may represent an even better buying opportunity right now.</t>
  </si>
  <si>
    <t>https://finance.yahoo.com/news/magnificent-seven-stocks-ranked-best-104500843.html</t>
  </si>
  <si>
    <t>Now, the company is working to broaden its product suite. Its second product for individual customers is the R1S SUV, which is another premium offering with close to 400 miles in range and offroad capabilities similar to a jeep. Last quarter, Rivian announced that the R1S was the top-selling EV priced over $70,000, which shows that the brand is resonating with wealthier customers. Going forward, Rivian hopes to broaden its appeal with more affordable products. Earlier this month, the company unveiled the R2 SUV, which will be priced at $45,000 and go into production in 2026. After that, it is coming out with an even cheaper R3 product line to hopefully drive even more unit sales. It will still sell the pricier R1T and R1S products, of course, but these announcements show Rivian's ambitions to move into mass-market EV production this decade.</t>
  </si>
  <si>
    <t>11 Hot EV Stocks To Buy Now</t>
  </si>
  <si>
    <t>Number of Hedge Fund Holders: 18 Avg Volume: 43.6 million NIO Inc. (NYSE:NIO), a Chinese multinational automotive company based in Shanghai, specializes in the design and development of electric vehicles. The company is also known for creating battery-swapping stations as an alternative to traditional charging stations for its vehicles. On December 5, NIO Inc. (NYSE:NIO) finalized "definitive agreements" to acquire equipment and assets from two "advanced manufacturing" bases owned by the state-owned automaker Anhui Jianghuai Automobile Group Corp. Ltd. The transaction, disclosed in conjunction with the third-quarter results on the Hong Kong Stock Exchange, amounts to approximately 3.16 billion yuan ($443 million), excluding tax. Out of 910 hedge funds profiled by Insider Monkey at the end of Q3, 18 held stakes in NIO Inc. (NYSE:NIO). The largest stakeholder was George Soros’ Soros Fund Management?which owned 115.3 million stakes of NIO Inc. (NYSE:NIO) that were valued at $110.1 million. Number of Hedge Fund Holders: 20 Avg Volume: 5.44 million QuantumScape Corporation (NYSE:QS), positioned as a developmental stage company, is dedicated to advancing solid-state lithium-metal batteries designed for electric vehicles and diverse applications. This categorizes it as a stock suitable for long-term investment, given the potential for share value growth in the event of a substantial breakthrough. QuantumScape Corporation (NYSE:QS) has demonstrated promising advancements in cell tests. As outlined in its recent quarterly report, the leading prototype A0 cell, developed in collaboration with Volkswagen, has not only surpassed its own performance benchmarks but has also outperformed any other automotive battery cell. This achievement exceeds QuantumScape’s targets for commercialization, which were set at 800 cycles and 80% energy retention. The financial outlook is robust as well, with the Q3 report detailing $1.1 billion in liquidity following QuantumScape Corporation (NYSE:QS)’s successful raising of $300 million in gross proceeds during the quarter. According to Insider Monkey’s database for the third quarter of 2023, 20 hedge funds exhibited bullish sentiment on QuantumScape Corporation (NASDAQ:QS), compared to 17 funds in the previous quarter. Number of Hedge Fund Holders: 27 Avg Volume: 7.01 million Stellantis N.V. (NYSE:STLA) is a consumer cyclical company engaged in the design, manufacturing, distribution, and sale of automobiles and light commercial vehicles. Additionally, the company produces engines, transmission systems, metallurgical products, and offers mobility services. Stellantis N.V. (NYSE:STLA) is known for providing luxury and premium passenger vehicles. On December 7, Stellantis N.V. (NYSE:STLA) announced its plan to incorporate swappable battery technology into its electric vehicle rental fleet, aiming to address concerns related to range anxiety and prolonged charge times. To this end, the company disclosed a partnership with Ample, a San Francisco-based developer specializing in swappable electric vehicle (EV) batteries. Insider Monkey dug through 910 hedge funds for their shareholdings during this year’s September quarter to discover that 27 had bought and owned Stellantis N.V. (NYSE:STLA)’s shares. Peter Rathjens, Bruce Clarke, and John Campbell’s?Arrowstreet Capital?is the firm’s biggest shareholder among these since it owns $855 million worth of shares. Number of Hedge Fund Holders: 28 Avg Volume: 5.23 million</t>
  </si>
  <si>
    <t>https://finance.yahoo.com/news/11-hot-ev-stocks-buy-151319162.html</t>
  </si>
  <si>
    <t>Of perhaps greater concern to investors, UBS said that short interest in Rivian stock has grown to 18.7%, which makes it increasingly risky to short it (or even keep a sell rating on). Should the EV maker post good news in its next earnings report, or even just promise good news in its guidance, traders might decide to begin covering their shorts, buying back Rivian shares and forcing the price even higher. In short, what UBS really seems to be worrying about here is a short squeeze. Long term, it's still probably not a great idea to invest in a money-losing EV company like Rivian. But in the short term, it could be an even worse idea to short it.</t>
  </si>
  <si>
    <t>Buy, Sell or Hold? Evaluating NIO Stock’s Prospects After Mass-Market SUV Launch.</t>
  </si>
  <si>
    <t>On May 13, Chinese EV company Nio (NYSE) stock popped as the company announced the launch of its lower-priced brand, Onvo, on May 15. The first model, the L60, a 'family-centric' crossover priced at around $34,600, will compete with Tesla’s (NASDAQ) Model Y. Nio sells upscale EV models in Europe, but it’s still being determined if the L60 or other Onvo models will be available outside China.The company will announce its Q1 2024 earnings before May end or June starts. On May 9, CEO William Li and iFlytek Chairman Liu Qingfeng shared their enthusiasm for the company’s future prospects, as the company announced it would reach a key milestone of 500,000 manufactured cars. This comes after the celebration of Hefei’s Xinqiao Intelligent Electric Vehicle Industrial Park. A tour of Nio’s second manufacturing facility occurred before the event started. The company revealed new models and learnings across departments.</t>
  </si>
  <si>
    <t>https://finance.yahoo.com/news/buy-sell-hold-evaluating-nio-102000679.html</t>
  </si>
  <si>
    <t>Elon Musk Woos Chinese Suppliers to Set Up Right Next Door to US</t>
  </si>
  <si>
    <t>On the outskirts of Monterrey, Mexico, Chinese auto-parts makers are rapidly setting up plants to supply Tesla Inc.’s next factory. They join the ranks of Chinese manufacturers that opened Mexican facilities in response to Trump-era tariffs — and this new surge has set off alarm bells in Washington.
Chief Executive Officer Elon Musk invited Chinese suppliers to Mexico to replicate the local supply chain at Tesla’s Shanghai plant, according to people with knowledge of the situation. The company plans to build a cheaper next-generation electric vehicle at a massive facility in the state of Nuevo Leon, helped in part by $153 million in local government incentives. Electric vehicles assembled in Mexico can also qualify for a US consumer tax credit of as much as $7,500 under the 2022 Inflation Reduction Act, President Joe Biden’s signature climate law. To do so, they must adhere to strict limits on the amount of battery materials coming from “foreign entities of concern,” or firms with ties to rival countries such as China. US tax lawyers have even identified a path through which a Chinese-owned subsidiary based in Mexico could build full EVs that would qualify for the $7,500 US tax credit, so long as no battery minerals or components were sourced from China.
This is a big fear for both US EV manufacturers and government officials. China’s BYD Co. recently surpassed Tesla as the world’s top-selling EV manufacturer, largely thanks to its lineup of cheap models.</t>
  </si>
  <si>
    <t>https://www.bloomberg.com/news/articles/2024-02-14/tesla-tsla-courts-chinese-ev-suppliers-to-mexico-stoking-fears-in-dc</t>
  </si>
  <si>
    <t>On Thursday, though, Rivian announced a new car that takes a page from Scaringe’s original playbook. The R2, a small, electric SUV that starts at $45,000 and is expected to begin shipping in 2026, will be plenty fast and go plenty far — at least 300 miles. The relatively low price comes from what won’t be on the rig: no electric motor on each wheel, for example, and no built-in Bluetooth speaker.
Scaringe also channeled his inner Steve Jobs and trotted out a surprise product: an even smaller SUV dubbed R3. That one, which he described as a crossover EV, will serve as Rivian’s entry-level model, though Scaringe didn’t share pricing or production timing.
Rivian R2 Unveiling Event
A Rivian R3 prototype during an unveiling event on March 7.Photographer: Kyle Grillot/Bloomberg
California-based Rivian is having a tough run. Last month, the company said it plans to build just 57,000 vehicles this year, short of analysts’ average estimate for more than 80,000 units. In the same week, Rivian said it would decimate its salaried workforce, the third culling in the past year and a half. The company is struggling with high interest rates, supply-chain snags and cost-conscious consumers. Those dynamics have made it a poster child for both EV opportunity and for the challenges of scaling production and stemming losses without revenue from gas models to fall back on. Rivian’s stock hit single digits this winter, barely three years on from a post-IPO peak of $172 a share. Alongside the R2 announcement, Scaringe said the company will look to save $2.25 billion by halting plans to build a new multibillion-dollar factory in Georgia.
The Rivian R1S.Courtesy of Rivian
Rivian’s showcase this week, meanwhile, is a bet on textbook product strategy: separating the market by willingness to pay. The R2 is meant to appeal to the section of the socioeconomic pyramid that would never spend close to six figures on a vehicle, and the R3 sounds like an attempt to cover all the folks that balk at $45,000.
For perspective, of the 53 EVs now available in the US, only 16 fall under that price threshold. Scaringe said a lack of affordable options on the market is one reason the R2 got the green light. Here he is on February’s earnings call: “R2 represents the essence of our brand while targeting the significant midsize SUV segment, a massive market with limited compelling EV options beyond Tesla.”
The trick with this kind of good-better-best play is to make sure there’s no crossover or cannibalization between the customer classes. You don’t want the “good” product to be so good that customers forgo the “better.” Likewise, the “better” — in this case the R2 — shouldn’t kill the “best.” Put another way: You don’t want any business-class travelers in coach.
Compared to the R1S, the R2 has three fewer seats and lacks both abundant storage capacity and off-road credibility. That’s by design: Rivian has made its play for the Patagonia Moms. Now it’s going for the Costco dads and their Walmart nephews.
Tesla Inc. has taken its own good-better-best approach, starting at the top of that staircase. But Tesla’s “better” (the Model Y and Model 3) basically killed its “best” — the Model S, which is now a rounding error on sales reports. In recent years, the company has slashed prices willy-nilly, crushing resale values and eating into profits.
What on Earth?
The Green Daily newsletter is your guide to the latest in climate news, zero-emission tech and green finance.
Rivian’s product pipeline in some ways resembles Mercedes, a shop that knows a thing or two about willingness to pay. Consider the carmaker’s electric SUV line, which comes in four flavors. Crushed it with your Bitcoin options this year? Order an EQS SUV in Maybach trim (starting at $180,000). Cashed out your coins before crypto’s comeback? Try a standard EQS SUV ($104,000) or an EQE SUV ($78,000). Still grinding? There’s an EQB SUV ($53,000) for you. The Mercedes electric G-Wagon ($150,000) will soon join the party.</t>
  </si>
  <si>
    <t>One factor that hit Rivian shares recently was the decision by Ford Motor Company to cut pricing on its F-150 Lightning models by as much as $5,500. That vehicle is one of the only direct competitors to Rivian's R1T full-size electric pickup truck. The downward momentum continued today when EV leader Tesla told employees it would be laying off at least 10% of its global workforce. Tesla delivered about 9% fewer vehicles in the first quarter compared to last year's first quarter, which disappointed investors. But Rivian's first-quarter deliveries matched its expectations and the company says it is on track to produce 57,000 EVs this year.</t>
  </si>
  <si>
    <t>One of Musk's primary objectives over the past 12 months has been to rebrand Tesla as an AI leader now that investors are willing to pay high multiples for such stocks. In this view, investors should think of Tesla less as a manufacturer of EVs and energy storage and more as a robotics company-whether it builds machines walking on two metal legs like Optimus or rolling on four wheels. By alleging that Altman is trying to steal his workers, not only does he have a convenient excuse for why Knight or any other ex-Tesla employee ends up working for him at xAI, he also elevates his company's reputation simultaneously. If the industry leader behind breakthroughs like ChatGPT and Sora is desperate to get its hands on Musk's workers, then Tesla must be at the cutting edge. Ironically, however, it was Musk who argued investors should not draw parallels between companies working on generative AI and those like Tesla solving "real-world AI."</t>
  </si>
  <si>
    <t>One of the biggest moves by Rivian recently was its announcement to accelerate the production timeline for its R2 vehicle. Originally, the plan was for the R2 to initially be produced at the upcoming Georgia plant. That plan was updated, and now Rivian will bring the R2 to its original Illinois factory, filling excess capacity and saving the company roughly $2.25 billion. Saving $2.25 billion is a huge deal to a company with roughly $10.5 billion total liquidity, and with Rivian's net cash used in operating activities reaching $4.87 billion for 2023. Most importantly, however, is that the upcoming R2 will launch at a much lower price point than its R1 vehicles -- roughly $30,000 cheaper. That lower price point will entice consumers who have been on the fence about buying a Rivian vehicle but weren't willing to spend over $70,000.</t>
  </si>
  <si>
    <t>Electric vehicles are changing how America goes camping</t>
  </si>
  <si>
    <t>One sound could go missing from the symphony that greets campers at dawn. Besides bird chirps, owl hoots and racoons searching for food, the rumble of car engines firing up as campers head home may be strangely absent. It will at least be less common as electric trucks and SUVs start arriving at more campsites. While still a small minority, campers are more likely to own an electric vehicle than those who don’t go camping, according to a survey by Kampgrounds of America, the nation’s largest campground operator. Only about 1% of Americans currently have an electric vehicle, according to KOA, but about 4% of regular campers do. People who use them extoll their virtues while expressing the need for some infrastructure improvements out in America’s vast open spaces. Meanwhile, trailer companies are working to make their products easier to tow while EV makers are trying to make the whole experience better, from camping to charging. Electric motors have distinct advantages when it comes to towing camper trailers. They can pull strongly at low or high speeds, without straining or needing to shift gears. “I’m not constantly sitting there watching transmission temps climb, I’m not watching motor temps climb on hills, and we live in the [Texas] Hill Country,” said Matt Linn, who goes camping with his Ford F-150 Lightning and a camper trailer every few weeks. One major concern campers share when towing with an EV, of course, is range. Any vehicle – whether powered by gasoline, diesel fuel, or electricity – will lose significant driving range between refills when towing a trailer. But liquid fuel tanks are quicker to refill than battery packs and pumps are easier to find than chargers. Linn says his truck can go roughly half as far on one charge as it usually does when pulling his Rockwood Mini Lite trailer. That still leaves him with more than 150 miles of driving range, though, which puts the campsites he frequents easily within reach without needing a charging stop. Mike Kowal, who goes camping with an Airstream trailer pulled by his Rivian SUV, said his R1S automatically adjusts the range estimates it displays because it learns how the trailer impacts it. It can go up to about 200 miles with the trailer. Still, he said, he learned to be careful when the return trip from a campsite, facing strong headwinds, drained power more quickly than the journey to the campsite had. “We learned our lesson, a little bit, about cutting it a little close especially when it’s windy,” he said It’s wind resistance, much more than weight, that pulls down a towing vehicle’s range. Especially at highway speeds, moving a trailer through the air takes more power than pulling its mass. Thor Industries, the camper and RV manufacturer that owns Airstream and other brands, has been doubling down on aerodynamics research, said McKay Featherstone, the company’s head of product development. They’ve been running models through wind tunnels to find ways to smooth things out, even just a little. Designers and engineers found tricks to, for one thing, keep things like vents and air conditioners from sticking out. “As we specifically target electric vehicles, it just becomes doubly important,” he said. Airstream competitor Bowlus, a small ultra-luxury trailer manufacturer known for its shiny bullet-shaped trailers, also emphasizes aerodynamics. Besides that, Bowlus has enough lithium batteries in one of its models that it can be used to charge an electric tow vehicle in an emergency. Another Bowlus trailer can drive itself for short distances – pulling itself into a campsite location – with an on-board electric motor. “We’ve had customers cross coasts, all the way up to Canada, all the way across Canada and back down, all with an electric vehicle,” said Bowlus CEO Geneva Long. Charging can also be a major issue, both at campsites and on the road. When he gets to a campsite, Linn said he plugs into the same power outlets that are usually used to provide household power to run lights and small appliances in trailers and RVs. It’s a controversial move since, technically, those power pedestals aren’t generally designed to charge EVs. Linn said he always asks the campground operator and, so far, has never been declined but he can see why it could become an issue. “If they’re at 90% capacity and all of a sudden there’s 15 or 20 EV trucks that roll in you could be exceeding the campground’s capacity,” he said. “So, I think that’s a challenge for campground operators that they’re going to have to address.” KOA is working to install more actual EV chargers while also trying to let campers know that just plugging into those regular outlets might not be OK. “Particularly, a lot of these campgrounds across the country have older infrastructure that can’t support that,” said Toby O’Rourke, president and chief executive of KOA. Currently, KOA has dedicated EV chargers at about 5% of its campsites, O’Rourke said, but she thinks that could probably expand to about 50% within the next five to 10 years. Out on the road, electric truck and EV maker Rivian – which makes vehicles designed to go off-road – is enabling its customers to use Tesla’s charging network, as are most automakers, but it’s also been building out its own network of chargers. That’s because it understands Rivian owners might want to go places other EV owners don’t. So Rivian has been putting chargers in places like Yosemite National Park and along the Blue Ridge Parkway. The physical layout of most EV chargers can be a challenge for campers. The vast majority of EV chargers are placed at the ends of parking spaces so vehicles have to either pull in, nosing the front bumper up to the charger, or reverse back in. That makes charging with a trailer attached almost impossible or, at best, extremely awkward. Then there’s the hassle of driving through a parking lot to the charger while towing a trailer, said Sara Eslinger, who’s in charge of Rivian’s charging network. “We do a lot of studies around turning radiuses and things like that,” she said. “And the goal is that you should not have to unhitch your vehicle at one of our trailer-friendly chargers.” One nice thing about EVs, though, is that they also bring power with them thanks to their hefty batteries. An F-150 Lightning truck, for instance, has 11 power outlets including those in the bed of the truck and in the “frunk” – or front trunk – under the hood. “We use the frunk almost as an outdoor kitchen because it takes a lot of electrical strain off of the camper to be able to run coffeemakers and ice makers in the frunk,” Linn said. And he can do it without having to fire up a gas-powered generator, which keeps the campsite a little quieter. “As more people switch to EVs and go camping and explore, those spaces don’t have to have as much noise pollution,” said Rivian’s Elsinger, who likes to go camping in her own R1T pickup.</t>
  </si>
  <si>
    <t>https://finance.yahoo.com/news/electric-vehicles-changing-america-goes-160126889.html</t>
  </si>
  <si>
    <t>Oppenheimer analyst Colin Rusch also wrote a research note about Tesla on Monday. With Tesla announcing planned price increases and reports surfacing about moderated production in China, Rusch said he believes the company is working to deliver as many vehicles as possible before the end of the quarter and managing the supply and demand balance as it shifts toward maximizing value capture per vehicle and away from unit growth. Musk has reportedly told employees to install and demo Full Self-Driving Beta for every customer taking delivery in North America, according to Electrek. "Almost no one actually realizes how well (supervised) FSD actually works," he said in an email to employees. Rusch said Tesla is signaling an acceleration in FSD development after major investments in compute power and a wider rollout of V12 FSD, allowing for accelerated system training with real-world data.</t>
  </si>
  <si>
    <t>Or, as The Motley Fool’s Leo Sun put it in his article from the intro about Nio becoming a trillion-dollar stock, its vehicle margin had fallen to 11% in Q3 2023 from a peak of 20.1%. In Q3 2023, Tesla’s automotive gross margin was down considerably, to 18.7%, from 27.9% in Q3 2022. That’s the difference between Tesla’s quarterly operating profit of $1.76 billion in the third quarter and Nio’s $664 million operating loss. For it to have broken even in Q3 2023, it needed 6 billion in vehicle sales [$664 million divided by 11%], more than double its actual sales in the quarter. Even if they were 27.9% in Q3 2023 (Tesla’s Q3 2022 gross margin), they would have needed nearly $1 billion more vehicle sales just to break even.</t>
  </si>
  <si>
    <t>Q4 2023 Hesai Group Earnings Call</t>
  </si>
  <si>
    <t>Our extended cooperation encompasses another fresh lineup of vehicle models that are set to debut starting 2024. In addition, we were recently selected by Li Auto, as the exclusive LiDAR provider for their MEGA MPV platform. Li Auto also may ADAS standard equipment on their popular L7 and L8 Pro versions, immediately added hundreds of thousands of LiDAR units to Hesai's growing order book.We also recently forged new strategic partnerships with Great Wall Motor, one of China's largest auto brands, and Leapmotor, who has recently formed a joint venture with Stellantis to include joint research endeavors and the integration of a variety of LiDARs into their vehicle models with SOP scheduled to commence in 2024. We anticipate that our partnership with these prominent domestic OEMs will soon deepen even further.The EV revolution is in full swing, particularly in China. In 2023, the estimated NOA penetration rate in China stood at 10%. It is projected to increase to over 20% by 2025. OEMs are eager to distinguish themselves through intelligent NOA functions. For instance, as I just mentioned, Li Auto's L8 and L7 Pro models now feature our LiDAR, as a standard configuration with an urban NOA function, which navigates from urban point A to point B with minimal driver intervention. Additionally, LiDAR is increasingly recognized as an essential safety feature just like airbags. Consequently, LiDAR has become a prerequisite for safety-cautious consumers seeking the highest safety standards.Moreover, as the industry advances towards L2+ and L3 autonomous driving systems, a transformative trend is emerging with ADAS systems equipped with LiDAR configurations, making their way into passenger cars in a growing range of price categories. This evolution began with vehicles priced at RMB 400,000 range in 2022 to RMB 300,000 range in 2023 and now has extended to models priced near RMB 150,000 range in 2024, as illustrated by the recent launch of Leapmotors latest EV model.The widening accessibility of LiDAR technology across affordable price categories represent a transformative phenomena for our industry, unveiling a mass market opportunity 10x to 20x larger than the previously served premium sector only. The catalyst signal is a key inflection point for ADAS and LiDAR adoption in China and the rest of the world.China has maintained its global leadership in EV production and the sales for 9 consecutive years, commending a majority market share exceeding 60% worldwide. Meanwhile, Chinese OEMs commenced the mass EV production in 2021, 2022, in contrast to global OEM time line, which mass EV production is anticipated to begin around 2025 and 2026. In other words, China EV industry is approximately 5 years ahead of the global curve.We are in the right place at just the right time to capture the opportunity with accumulative shipments surpassing 300,000 LiDAR units by end of 2023, Hesai has not only realized financial advantages through economies of scale, but also [amass] significant technological expertise and a profound understanding of mass production and a quality management system. This serves as a compelling evidence of our established proficiency for global OEMs, particularly those who may be more conservative in vendor selection due to past unsuccessful attempts with our U.S. and European peers. Armed with this strength, we are well positioned to compete successfully on a global stage.Let me walk you through some of the specifics. First, Hesai's pioneering R&amp;D initiatives are defining the LiDAR industry's product development trajectory. In January 2024, we unveiled AT512, our NextGen ultra-long-range flagship ADAS LiDAR scheduled for mass production in 2025. This cutting-edge technology is establishing new industry benchmarks, boasting the highest available detection range and resolution. It not only outperforms industry's competitors by a significant degree, but also challenges long-standing misconceptions about technical bottlenecks, including the notion that only LiDAR designed with 1550-nanometer wavelength can detect beyond 250 meters.Standing out with industry-leading performance across every key metric, AT512 greatly enhances the vehicle's perception capability by detecting objects at least twice as far away as competing LiDARs in its category, given the intelligent driving system over 40% more reaction time to make the safer decisions. As the CEO of a leading global OEM declared, when it comes to safety, the second best of LiDAR isn't good enough.We firmly believe that investing in development of the best LiDAR products, which not only meet, but exceed the dynamic demand of the market provides substantial long-term benefits to society, as well as our company and stakeholders. We are seeing various new LiDAR debuts at 2024 CES event in Las Vegas reflect a technological conversions towards our innovation direction.Several competitors, who have traditionally emphasized the use of the 1550-nanometer lasers or MEMS technologies are now unveiling products based on rotating mirror scanning system for the 905-nanometer laser. This underscores a growing recognition of the benefits of our technologies offers in terms of cost, performance and reliability. Our leadership and (inaudible) were recognized at CES event, where our groundbreaking ultra-thin long-range in-cabin LiDAR ET25, won the prestigious 2024 Innovation Award at CES.Second, we firmly believe that mass production at scale is the only way to ensure sustained operation, effectively manage cost and cultivate enduring trust with our customers. As of now, we operate 2 major factories, our Maxwell center in Shanghai, focusing on new product R&amp;D and testing and our Hertz Center in Hangzhou, a facility dedicated to mass production, boasting an unprecedented automation rate of over 90% unparalleled in the global LiDAR industry. By the end of 2023, we achieved an annualized production run rate of over 800,000 units, a figure we project to rise to [1.5 million to 2 million] by end of 2024. Meanwhile, we expect to accumulate, we ship over 2 million LiDAR units to the market by end of 2025.Third, beyond manufacturing capability, stable quality and reliability have emerged as crucial indicators for OEMs when considering mass installation of LiDAR systems. LiDAR systems require the sophisticated integration of [optics], mechanics, electronics, as such, quality and precisions are paramount. Amid intense competition and widespread adoption of ADAS systems, LiDAR product [materially] has become EV manufacturers primarily concern. From OEM's perspective, there's no better indicator of our products' superior quality and reliability than their outstanding long-term performance in real-life road conditions.Drawing upon these assets know-how, we are confident in our ability to expand our domestic leadership to a global scale. We are beyond surreal to announce that as of now, we have won over 60 ADAS series production EV models from 16 major OEMs and Tier 1 suppliers worldwide. We've been selected by 2 top global automotive OEMs for their new EV series production programs and there are more.Our global RFI/RFQ lineup has expanded to include a total of 13 with 9 leading global OEMs from North America and Europe, and we're adding Asia ex-China to the [roster of the quarter]. These major accomplishments marks a promising start to our global ADAS journey. Stay tuned for the updates.As we look ahead, the road ahead is filled with opportunity to broaden our impact. Our achievement thus far are just the beginning. With market-leading LiDAR technology and strategic partnerships worldwide, we are poised to capitalize on the evolution of intelligent driving, reducing accidents, saving lives and creating a safer global transportation system.I'll now turn the call over to Louis to share more details on our financial performance and outlook. Louis, please go ahead. Tung-Jung Hsieh You mean order change for the positive or the negative? Cindy Huang Both ways. Tung-Jung Hsieh Okay. I think you've known me -- you guys have known me for many, many years, I always build a discount into the forecast. So our actual orders are much higher than the numbers we give. So that is already built in.As far as upside surprises, we have the capability with our manufacturing facility to meet almost any demand level because of our efficiency and manufacturing in Hertz and also because of our automation and our access to raw materials. So upside is always good. In fact, we were very, very happy to do the partnership with Li Auto, where the MEGA -- and the MEGA standard equipment or LiDARs, hey, it was just launched, and then on their MPV. Their new L7 -- or their L7 and L8 models Pro will now be standard equipment to have Hesai LiDARs used to only be the Max version.That alone will do the take rate from the auto from 30% -- in the 30% range plus to probably 60% to 80%, so you think about that's hundreds of thousands of orders over the next couple of years. So there is -- so we have the upside surprises. And then any kind of downside surprises, we obviously can handle because we discount to you the number we give for our LiDAR deliveries. But Li Auto is roughly going to be more than half of our total volume, but the rest of the top 5 customers, they will each take at least 20,000 units to 30,000 units.</t>
  </si>
  <si>
    <t>https://finance.yahoo.com/news/q4-2023-hesai-group-earnings-184423989.html</t>
  </si>
  <si>
    <t>PALO ALTO, Calif., March 6, 2024 /PRNewswire/ -- Li Auto Inc. (Nasdaq: LI), a leader in China's electric vehicle market, recently launched Li MEGA, its first high-voltage battery electric vehicle. The company's high-tech flagship multi-purpose vehicle (MPV) is equipped with Hesai Technology's (Nasdaq: HSAI) ultra-high-definition long-range LiDAR AT128, which allows for a full suite of intelligent driving capabilities.
 Li Auto's L8 and L7 Pro models will also feature Hesai LiDAR as a standard configuration with an urban Navigation on AutoPilot (NOA) function that allows drivers to enjoy the comfort and convenience of safe, intelligent driving. This technology greatly improves intelligent driving systems' obstacle detection, enabling vehicles to quickly respond to unpredictable road conditions.
 "When it comes to safety, only the best is good enough," a Li Auto spokesperson commented. "Hesai played a major role in bringing our autonomous driving suite to life and Li MEGA will bring a new standard of technological advancements to the MPV market."
 With its unique and innovative design, Li MEGA reimagines the future of MPVs and expands upon the comfort and outstanding performance Li Auto is known for.
 "At its core, Hesai is a safety company, and we are thrilled to partner with Li Auto to bring a best-in-class EV autonomous experience to driving enthusiasts of all kinds," a Hesai executive shared. "We look forward to continuing to advance vehicle innovation and safety together."
 Over the last year, Hesai and Li Auto have achieved impressive growth together, working to push the boundaries of intelligent driving and improve road safety for all.
 Hesai Technology (Nasdaq: HSAI) is a global leader in LiDAR solutions. The company's LiDAR products enable a broad spectrum of civilian applications, including passenger and commercial vehicles with Advanced Driver Assistance Systems (ADAS), autonomous driving vehicles, and robotic applications such as last-mile delivery robots and Automated Guided Vehicles (AGVs). Hesai seamlessly integrates its in-house manufacturing process with LiDAR R&amp;D and design, enabling rapid product iteration while ensuring high performance, high quality, and affordability. Hesai has established offices in Shanghai, Palo Alto, and Stuttgart, with customers spanning over 40 countries.</t>
  </si>
  <si>
    <t>PCAR currently has a forward P/E ratio of 15.20, while TSLA has a forward P/E of 57.65. We also note that PCAR has a PEG ratio of 1.93. This figure is similar to the commonly-used P/E ratio, with the PEG ratio also factoring in a company's expected earnings growth rate. TSLA currently has a PEG ratio of 3.18. Another notable valuation metric for PCAR is its P/B ratio of 4.08. The P/B ratio pits a stock's market value against its book value, which is defined as total assets minus total liabilities. For comparison, TSLA has a P/B of 8.84.</t>
  </si>
  <si>
    <t>Tue, Apr 23, 2024, 6:01 PM PDT</t>
  </si>
  <si>
    <t>On a crucial earnings call, Musk reminds the world Tesla is a tech company. â€˜Even if Iâ€™m kidnapped by aliens tomorrow, Tesla will solve autonomyâ€™</t>
  </si>
  <si>
    <t>Perhaps the one silver lining for investors was that Tesla announced it would speed up the production of its upcoming cars. Investors had been eagerly awaiting further news from Tesla leadership about when new models would hit the market after a report the company was scrapping them entirely in favor of its robotaxi efforts. The new model, rumored to be an affordable car priced under $30,000, is still in the works. When pressed by an analyst on the call regarding details about the lower-cost Tesla, Musk declined to go into specifics. "We've said all we will on that front," he replied.</t>
  </si>
  <si>
    <t>https://finance.yahoo.com/news/crucial-earnings-call-musk-reminds-010112214.html</t>
  </si>
  <si>
    <t>DoorDash upgraded, GM initiated: Wall Street's top analyst calls</t>
  </si>
  <si>
    <t>Piper Sandler upgraded Rivian Automotive (RIVN) to Overweight from Neutral with a price target of $21, up from $15. After watching last week's live stream, re-assessing the capex outlook, and considering the post-Q4 selloff, the firm says it feels "compelled to upgrade" the stock, but adds: "Make no mistake: buying RIVN is risky and a botched midyear re-tooling effort could yet surprise investors negatively."</t>
  </si>
  <si>
    <t>https://finance.yahoo.com/news/doordash-upgraded-gm-initiated-wall-134119579.html</t>
  </si>
  <si>
    <t>Electric Delivery Vehicles Have a Clear Route to Take Off</t>
  </si>
  <si>
    <t>Plug-In Package Haulers
A quiet revolution is taking place in the way packages are delivered to consumers and businesses in and around major cities.
A major element of this has to do with the changing nature of the physical setup for urban and suburban logistics. Packages and other cargo are sent to warehouses around large metropolitan areas, then get shipped to in-city distribution centers, then make their way to end consumers.
These are relatively short and predictable delivery routes, which are the sweet spot for electric vans and small trucks. In fact, owning and operating such battery-powered delivery vehicles can already be as cheap as using diesel ones in some cases, according to BloombergNEF estimates. In the next few years, lower battery prices and the accumulation of more experience with charging and maintenance could render these vehicles the preferred choice of operators.
The share of vans and light trucks that are electric is growing fast in China and Europe, with manufacturers including Geely’s Farizon and Stellantis seeing increasing demand. In China, sales approached 200,000 units through the third quarter, topping 10% of the market. In Europe, adoption exceeded 7% from January to August, with over 82,000 e-vans sold.
US Consumers Are Not Getting Clean Deliveries Just Yet
Sales of electric delivery vans and trucks grow rapidly, but not everywhere
Note: Shows battery-electric and plug-in hybrid share of commercial vehicles with gross vehicle weight rating up to 6 metric tons in China, 3.5 tons in Europe, and 6.4 tons (14,000 pounds) in the US.
It’s a different story in the US, where sales have hovered at less than 1.5% of the market.1 Still, the fundamental drivers at play are similar. Due to improving economics and various supportive state-level policies, the annual market for electric delivery vans and trucks in the country can approach 400,000 vehicles by 2030, according BNEF’s outlook.
The market has been slower in the US mostly due to the lack of suitable models rather than buyer reluctance. Several startups have attempted to come to the market, only to struggle with execution. Troubles at companies including Arrival, Workhorse and Lordstown Motors exemplify an old truth: Producing safe, quality vehicles at scale is costly and difficult.
Even established manufacturers can’t just flip a switch and start building electric vans and trucks at high volumes. Developing know-how in batteries, electric motors, software and successfully integrating them all takes time and resources. One of the lessons from the aftermath of Proterra’s bankruptcy — Volvo will scoop up its battery business for $210 million — is that such intangible assets are sought-after even by experienced manufacturers.
What on Earth?
The Green Daily newsletter is your guide to the latest in climate news, zero-emission tech and green finance.
Incumbents including Ford and General Motors nominally have suitable electric vehicles to serve the growing demand for urban deliveries, but they’ve yet to produce them at scale. Ford sold around 5,500 E-Transits in the first nine months of this year. GM’s BrightDrop has announced more than 27,000 orders for its Zevo vans, but has only managed a few hundred deliveries amid sluggish battery production and the shutdown of a plant until the spring of next year.
Others will certainly try to fill the gap. Rivian looks poised to do so, having freed itself from a restrictive supply deal with Amazon. It’s allocated more than 40% of targeted output at its Illinois plant — around 65,000 vehicles — to production of its electric delivery vans.
Beyond that, there’s less visibility on the way forward. Some supply could come from other startups. Canoo, which has around 17,000 announced orders, as well as Xos and REE in the heavier segments, are making progress. Their production volumes are low at the moment, and Xos’ recent recall served a fresh reminder of scale-up challenges, but would-be buyers are eagerly waiting.
A segment of the electric vehicle market is up for grabs in the US. While it’s underserved for now, it won’t be for long.
Survey Says
Is now a good time to buy the EV stocks, or are investors better off steering clear? Share your views in Bloomberg’s latest MLIV Pulse survey.
Before You Go
GERMANY-POLITICS-PARLIAMENT
The Reichstag in Berlin.Photographer: John MacDougall/AFP
Germany’s emergency spending freeze is blocking funds for next-generation auto and steel plants, jeopardizing the push to reengineer Europe’s economic engine. Berlin halted new spending authorizations this week after Germany’s top court ruled that some €60 billion ($65.7 billion) can’t be transferred into a green-technology fund. The money was earmarked for a range of projects including decarbonizing steel production and major semiconductor works led by Intel, TSMC and Infineon. Sweden’s Northvolt also was due to receive part of pledged subsides from the climate fund for an EV battery plant in northern Germany.</t>
  </si>
  <si>
    <t>Portillo was not the only analyst on Wall Street expressing caution about the EV-maker’s plan to continue lowering the prices of its cars. At least three analysts cut their targets for Tesla stock after the results, pointing to the risks to profit margins.
The automaker has 26 buy recommendations, 15 holds and seven sells, according to Bloomberg compiled data.
Tesla shares fell as much as 8.6% to $165.01 by 9:32 am in New York on Thursday. If the move holds through the rest of the session, the stock will erase more than $40 billion from its valuation. Despite the tumble, Tesla’s share price is up 36% this year.</t>
  </si>
  <si>
    <t>A Year After IRA, EVs Are Making Fitful Progress in the US</t>
  </si>
  <si>
    <t>President Joe Biden’s signature economic legislation promised to create a wave of demand for made-in-America electric vehicles by offering lucrative tax credits. A year later, EV uptake is more of a wavelet as US car buyers and automakers grapple with qualifications that have limited eligibility for many current electrified models.
The bar for full credits will soon get higher as the US sets new rules aimed at curbing foreign battery sourcing and manufacturing. Automakers that already are seeing a build-up of EV inventories may have to change supply chains further or risk losing some or all of their qualifications to make their electric cars more affordable.
Currently, 18 of the 97 electrified vehicles on sale in the US qualify for some or all of the tax credit under the Inflation Reduction Act. That number has decreased as the US began imposing the new restrictions.
The IRA extends as much as $7,500 in consumer tax breaks for cars that meet criteria on how much they cost, how much their buyers earn and where the vehicles are assembled. The most detailed, and controversial, requirements are focused on where automakers can source critical components like minerals within the battery.
Specifically, the rules split the credit in two, with $3,750 available for vehicles with at least half of their battery components from North America, and the remainder if 40% of the value of raw materials in the battery are extracted or processed domestically, or in countries with US free-trade agreements. Those requirements will ramp up over time.
These incentives coincided with a significant increase in electric-vehicle adoption last year. EVs make up less than 1% of the 250 million cars, SUVs, and light-duty trucks on US roads, according to JD Power. But they accounted for 5.8% of all new-car sales in 2022, up from 3.2% the previous year, based on data from Cox Automotive’s Kelley Blue Book.
Genevieve Cullen, president of the Washington trade association the Electric Drive Transportation Association, which lobbies for EV friendly policies, said in a statement marking the anniversary of the IRA that the law represents “unprecedented federal investments” that “have already spurred critical development across the country.”
What on Earth?
The Green Daily newsletter is your guide to the latest in climate news, zero-emission tech and green finance.
Despite some shakiness in the market earlier this year, the industry is on track to top 1 million EV sales in the US for the first time in 2023. Automakers sold 295,355 EVs in the second quarter of 2023, during which the new rules for battery components or critical minerals began taking effect, according to Cox Automotive. That’s up from 258,882 in the first quarter of the year, but down from 442,740 in the second quarter of last year.
Analysts attributed the second quarter 2022 EV sales spike at least in part to high gas prices drivers were experiencing at the time.
Clear Accelerant
Andrew Starling, dealer principal at Orlando-based Starling Automotive Group, which owns Chevrolet dealerships in Florida and South Carolina, said the IRA has “clearly accelerated growth of the EV market,” even with the more complicated tax credit rules. His stores are selling more EVs this year, he said.
“I’m sure folks will fight over who gets the credit, but at least at the entry level, $7,500 is enough to make EVs competitive with their ICE counterparts,” he said, referring to internal-combustion engine vehicles, which are much cheaper.
Still, the changes have generated some customer confusion. Vince Sheehy, president and CEO of Sheehy Auto Stores, which operates 30 dealerships in the region between Baltimore and Richmond, said the IRA has complicated the sales prices for EVs that he was already having trouble convincing customers to buy.
“Once you got through that initial group who wanted EVs and they were not price-sensitive, we’re into a group that is looking at the value proposition,” he said. “You really can’t get an all-wheel drive EV under $50,000, so it’s just not competitive with the other choices out there in the market to people who are super sensitive to monthly payments.”
He predicted EV sales would eventually pick up at his dealerships and others, but he said “we’re all going to have to start figuring out at what price point.”
The average sales price of an electric car fell to $53,469 in July 2023, down from $53,682 in June as carmakers including Tesla Inc. and Ford Motor Co. slashed prices.
Automakers whose electric models don’t qualify for tax credits have taken advantage of a loophole allowed by the Biden Administration that exempted leased vehicles from the strict rules for batteries and critical minerals.
Following an intense lobbying blitz after the IRA’s passage, the Treasury Department said in December it would consider leased cars and trucks to be commercial vehicles, which aren’t subject to sourcing requirements. That loophole — pushed for by companies including Hyundai Motor Co. and Rivian Automotive Inc. — angered critics of an expansive interpretation of the EV tax credit provisions in the law.
Keeping Pace
Keeping EV momentum going may require more maneuvering from automakers, which have adjusted to meet the US Treasury Department’s initial sourcing and manufacturing restrictions.
The Treasury has been vague about defining what it calls foreign entities of concern, although administration officials have said it includes Chinese companies. No tax breaks are available for vehicles containing battery components or critical minerals from foreign entities of concern starting in 2024 and 2025, respectively.
“Companies have been able to shift supply chains, adapt supply chains, invest in domestic manufacturing enough this year to qualify for the full credit,” said Albert Gore, executive director of the Zero Emission Transportation Association trade group, which represents EV makers like Tesla and Rivian.
“It will get more challenging as additional criteria is added,” he said, adding that changes to the eligibility status of particular models could only be temporary.
An EV dropping from a full credit to a half credit “may just be a time when they are scaling up production of parts or minerals that are taking time to build in the US.”</t>
  </si>
  <si>
    <t>https://www.bloomberg.com/news/articles/2023-08-16/one-year-after-biden-s-ira-electric-vehicle-adoption-tax-credits-hit-obstacles</t>
  </si>
  <si>
    <t>R2 is Rivian's way to address affordability and accessibility by entering a larger market. Beyond R2, Rivian unveiled the R3 and the R3X. R3 is a crossover, with a shorter wheelbase but the same battery pack as R2, the same motor options, and other similar features. The platform flexibility between the battery packs will be key for simplifying manufacturing. R3X is the premium version of the R3 and is, in my opinion, the coolest vehicle Rivian has ever made, but it will likely come at a higher price point. Rivian said that it can leverage existing capabilities at its facility in Illinois to produce the R2, which is excellent news. Rivian is building a massive manufacturing space in Georgia, but it is an expense that Rivian can't realistically afford right now. Putting a pin in Georgia and using what Rivian already has to produce the R1 platform, its electric delivery vans for customers like Amazon, and the R2 platform should help lower costs. R2 will be the make-or-break vehicle for Rivian. If it goes well, it could chart a path toward profitability, manufacturing expansions in Georgia, funding future projects with positive cash flow, and more. The R2, R3, and R3X are all incredibly impressive vehicles. But so are the R1T, R1S, and its electric delivery vans.</t>
  </si>
  <si>
    <t>Rakesh sees the EV market's growth rebounding once new lower-cost models arrive in a couple of years. With Rivian's own lower-cost R2 model due in 2026, that may provide some support for the roughly 13% upside over the next 12 months or so built into his $12 price target for the stock. For the most part, Rivian CEO R.J. Scaringe and his team have done a superb job ramping up production and sales of the company's vehicles. While the current market is presenting headwinds, this a company that won a lot of credibility by delivering over 50,000 vehicles last year -- and its cash reserve, $10.4 billion as of the end of 2023, should buy it enough time to get the R2 launched. I think Mizuho's "neutral" rating on Rivian is about right. If you buy it here you'll probably need patience. But if you already own shares, I'd hang on.</t>
  </si>
  <si>
    <t>Reaction to Tesla Inc. getting other automakers to switch charging standards has run the gamut, from the fawning to the dismissive.
“It’s just a plug,” Cowen analyst Gabriel Daoud wrote earlier this month, after General Motors Co. followed Ford Motor Co. in agreeing to make the jump. Two days later, Dan Ives of Wedbush compared investor excitement about Tesla’s charging business with when Wall Street began to realize the potential of Amazon Web Services — an $80 billion a year business.</t>
  </si>
  <si>
    <t>Fri, Apr 26, 2024, 6:16 AM PDT</t>
  </si>
  <si>
    <t>11 Best EV Penny Stocks to Buy</t>
  </si>
  <si>
    <t>Read the entire earnings call transcript here. Chinese EV companies remain the biggest problem for US EV companies like Tesla Inc (NASDAQ:TSLA), General Motors Co (NYSE:GM) and Ford Motor Co (NYSE:F) both in China and overseas. Not long ago US EV companies like Tesla and Volkswagen were seeing huge growth in mainland China. Local companies didn't take long to catch up. Electric vehicles made by Chinese companies now account for about half of the total EVs sold around the world. In the fourth quarter of 2023, Chinese EV company BYD surpassed Tesla to become the top EV company in the country in terms of sales. Tesla sold 484,507 cars in the quarter, while BYD sold 526,409 fully electric vehicles. China has surpassed US, Germany, South Korea and even Japan when it comes to car exports.</t>
  </si>
  <si>
    <t>https://finance.yahoo.com/news/11-best-ev-penny-stocks-131631010.html</t>
  </si>
  <si>
    <t>Regardless, it is a brave investor who bets against Musk. Its models remain the top electric vehicles by sales in the UK and the US. Its $60,000 cyber truck, with its retro-futuristic design, has enjoyed strong demand. It will launch a luxury Roadster in 2025 to appeal to affluent buyers and it is rumoured to be working on a $25,000 car to compete with its Chinese rivals. Tesla could even begin advertising to drum up sales, an expense it has until now avoided entirely.</t>
  </si>
  <si>
    <t>Honda (HMC) Contemplates $14B Plan to Produce EVs in Canada</t>
  </si>
  <si>
    <t>Reportedly, Honda HMC is contemplating a project to set up an electric vehicle plant in Canada that requires an investment of $13.83 billion, which could also include in-house battery production.Per Japan’s Nikkei news group report, this could be one of Honda's largest investments.The automaker denied disclosing any information regarding the project. HMC’s EV sales have shown sluggish growth in 2023. In the first nine months of 2023, out of Honda’s total worldwide sales, that of battery-powered vehicles was less than 0.5%.Per Nikkei news group, the automaker is exploring multiple sites for the plant, including a site next to an existing automobile factory in Canada. Honda is expected to make a call on this plant by the end of the year and the plant is expected to be ready by 2028.For the past few years, Canada has been striving to entice EV manufacturers by offering tax breaks and speaking about the abundant availability of renewable energy sources and rare minerals used in EV batteries.The company expects to start production and sales of EVs in North America by 2026, based on its new Honda e:Architecture.In 2022, HMC announced a joint venture with LG Energy Solution to develop a site in Ohio for a $4.4 billion battery plant.In October 2023, HMC and General Motors canceled a plan to develop affordable EVs after they agreed to partner on a $5 billion plan in 2022.The latest initiative deployed by Canada to attract EV manufacturers is believed to be a prime reason behind Honda’s consideration of setting up a plant in the country. HMC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12.4% and 45.4%, respectively. The EPS estimates for 2024 and 2025 have moved up $1.98 and 5 cents, respectively, in the past 60 days.</t>
  </si>
  <si>
    <t>16 Most Widely Held Stocks by Individuals</t>
  </si>
  <si>
    <t>Revenue in the period jumped 45.2% year over year to $1.41 billion, beating estimates by $150 million. Number of Hedge Fund Investors: 18 Chinese EV company Nio Inc - ADR (NYSE:NIO) ranks 13th in our list of the stocks widely held by individuals. According to data from Robinhood, Nio Inc - ADR (NYSE:NIO) is amongst the most popular stocks on the platform. Earlier this month, BofA Securities downgraded the stock to Neutral. BofA said lack of new models in the first half of 2024 will affect company sales. Number of Hedge Fund Investors: 43 Ford Motor Co (NYSE:F)?is one of the most popular stocks among retail investors. Hedge fund sentiment for the automaker also inched up in the third quarter of 2023, as 43 hedge funds tracked by Insider Monkey reported having stakes in Ford Motor Co (NYSE:F), up from 40 hedge funds in the previous quarter. Ford Motor Co (NYSE:F)?sold 25,937 electric cars in the fourth quarter of 2023, which was up 24% on a YoY basis. Number of Hedge Fund Investors: 50 Invesco QQQ ETF tracks the NASDAQ-100 index and gives investors exposure to some of the top technology and growth stocks. Over the past few years it has become one of the most famous ETFs among individual investors. Number of Hedge Fund Investors: 81 Tesla Inc (NASDAQ:TSLA)?remains one of the most favorite stocks of individual investors. During the fourth quarter of 2023, Tesla Inc (NASDAQ:TSLA)?produced 494,989 vehicles and delivered over 484,507 vehicles, beating estimates of 483,000 deliveries. As of the end of the third quarter of 2023, 81 hedge funds out of the 910 funds tracked by Insider Monkey had stakes in Tesla Inc (NASDAQ:TSLA). The most notable stakeholder of Tesla Inc (NASDAQ:TSLA)?was Catherine D. Wood's ARK Investment Management which owns a stake worth over $1 billion. Here is what?White Brook Capital?has to say about Tesla, Inc. (NASDAQ:TSLA) in its Q3 2023 investor letter: "The magnificent seven, that underpin the S&amp;P 500 performance, which includes?Tesla, Inc. (NASDAQ:TSLA),?now comprise almost 30% of the market capitalization of the S&amp;P500. At least three of the seven stocks have heightened downside risk and suffer from already high penetration, weakening end markets, competitive risk, and lofty valuation. They have been remarkably resilient to increased interest rates and the potential for slowing growth. Small and midcap stocks, on the other hand, have been systemically penalized by fears of recession and continue to price that eventuality even as significantly better outcomes have become more probable. Today, it's relatively easy to find attractive investments in this segment." Number of Hedge Fund Investors: 82 There has been an increase in popularity of broader market ETFs and index funds among individual investors especially after the inflation storm and rate hikes.</t>
  </si>
  <si>
    <t>Rivian (NASDAQ: RIVN) and Nikola (NASDAQ: NKLA) were once two of the market's hottest electric vehicle stocks. Rivian went public in Nov. 2021, and it soared from its IPO price of $78 to a record high of $172.01 a week later. Nikola went public by merging with a special purpose acquisition company (SPAC) in June 2020, and the combined company's shares opened at $37.55 on its first trading day before more than doubling to its all-time high of $79.73 a week later. But today Rivian's stock trades at about $9 and Nikola's shares are worth less than $1. Nikola even recently proposed a reverse stock split to bring its stock price above the $1 threshold to avoid the risk of the stock getting delisted.</t>
  </si>
  <si>
    <t>Rivian (NASDAQ: RIVN) arguably exited 2023 with as much momentum and optimism as any young electric vehicle (EV) maker. That optimism faded pretty quickly when the company later announced its 2024 production numbers would likely be flat compared to the prior year. Despite investors' dwindling enthusiasm, Thursday, March 7th was a big day for Rivian as it revealed the upcoming R2 crossover and surprised investors with news of a smaller R3 crossover and a R3X performance version. It's pretty safe to say that early adopters for EVs have long been on the market, and that high-priced EV segments are saturated. As automakers are hurrying to introduce more-affordable EVs for consumers loudly demanding lower prices, Rivian's R2 platform could be the company's home run moment when it begins to reach the scale needed to become a great EV stock.</t>
  </si>
  <si>
    <t>Rivian (NASDAQ: RIVN) doubled production in 2023, which is a pretty impressive feat. But 2024 won't see a repeat of that success, because the electric vehicle (EV) maker has put production growth on the back burner. Instead, management is focusing on making money. That's an important change, and the fourth quarter is going to be a key test of its success or failure on this front. Here's what you need to know.</t>
  </si>
  <si>
    <t>Rivian Automotive (NASDAQ: RIVN) hosted its next-generation vehicle presentation the morning of March 7, and its stock proceeded to pop 15.7% in the next two days. The rebound comes shortly after Rivian closed at an all-time low of just $10.07 per share on Feb. 23. As of market close on March 8, Rivian is still down over 45% year to date. Investors who have suffered through holding the stock probably want to know if Rivian is finally turning things around. And those who have been watching Rivian may want to know if now is a good time to buy the electric car stock.</t>
  </si>
  <si>
    <t>Rivian Automotive (NASDAQ: RIVN) investors had a traumatic Thursday, as news of rival Fisker's probable restructuring sent electric car investors scurrying for cover. However, no sooner had markets closed for the day (with Rivian stock trading down 8%) than a miracle happened: Riding in like a banker in bright shining armor, Piper Sandler analyst Alexander Potter announced he's upgrading Rivian to "overweight" -- and raising his price target to $21, implying this EV stock could nearly double in price over the next 12 months. Defending his thesis, Potter presented the same arguments investors heard during Rivian's last stock price rally: Rivian is postponing construction of a new factory in Georgia, delaying billions of dollars of planned capital spending. Rivian will build its R2 electric SUV at its Illinois plant instead -- and even before it's started, the R2 has already attracted 68,000 preorders. What's more, Rivian's surprise announcement of an upcoming R3 electric hatchback "could be one of the most compelling designs on the market when it is released."</t>
  </si>
  <si>
    <t>Rivian Automotive (NASDAQ: RIVN) stock -- like most stocks -- got rocked on Wednesday after higher-than-expected inflation data dashed investor hopes for a series of Federal Reserve rate cuts in 2024. But not to worry, says Bank of America. Inflation or no inflation, and rate cuts or no interest rate cuts ... Rivian's stock price will more than double, and hit $21 a share within a year, according to BofA analysts. Rivian stock closed just shy of $11 a share Tuesday before the price target announcement, so a move to $21 per share would translate to a 98% return over the next year or so for new investors. That's pretty exciting news for investors if BofA analyst John Murphy is right. But is he right?</t>
  </si>
  <si>
    <t>Rivian Automotive, Inc. (RIVN) is Attracting Investor Attention: Here is What You Should Know</t>
  </si>
  <si>
    <t>Rivian Automotive (RIVN) has recently been on Zacks.com's list of the most searched stocks. Therefore, you might want to consider some of the key factors that could influence the stock's performance in the near future. Shares of this a manufacturer of motor vehicles and passenger cars have returned -3.5% over the past month versus the Zacks S&amp;P 500 composite's +3.3% change. The Zacks Automotive - Domestic industry, to which Rivian Automotive belongs, has lost 6.3% over this period. Now the key question is: Where could the stock be headed in the near term? Although media reports or rumors about a significant change in a company's business prospects usually cause its stock to trend and lead to an immediate price change, there are always certain fundamental factors that ultimately drive the buy-and-hold decision. Earnings Estimate Revisions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t>
  </si>
  <si>
    <t>https://finance.yahoo.com/news/rivian-automotive-inc-rivn-attracting-130015467.html</t>
  </si>
  <si>
    <t>Rivian Automotive (RIVN) is one of the stocks most watched by Zacks.com visitors lately. So, it might be a good idea to review some of the factors that might affect the near-term performance of the stock. Over the past month, shares of this a manufacturer of motor vehicles and passenger cars have returned -30.1%, compared to the Zacks S&amp;P 500 composite's +3% change. During this period, the Zacks Automotive - Domestic industry, which Rivian Automotive falls in, has lost 10.4%. The key question now is: What could be the stock's future direction? Rivian Automotive is expected to post a loss of $1.14 per share for the current quarter, representing a year-over-year change of +8.8%. Over the last 30 days, the Zacks Consensus Estimate has changed +1.5%. For the current fiscal year, the consensus earnings estimate of -$4.07 points to a change of +16.6% from the prior year. Over the last 30 days, this estimate has changed +0.7%. For the next fiscal year, the consensus earnings estimate of -$1.64 indicates a change of +59.7% from what Rivian Automotive is expected to report a year ago. Over the past month, the estimate has changed +7.3%.</t>
  </si>
  <si>
    <t>Rivian CEO Adds Product Oversight to Responsibilities</t>
  </si>
  <si>
    <t>Rivian Automotive Inc. Chief Executive Officer RJ Scaringe will take on an expanded role overseeing all product-related functions as the automaker prepares for the next generation of its electric vehicle lineup.
The entirety of Rivian’s product teams — including employees in areas such as software, autonomy and design — will now report directly to Scaringe, according to a regulatory filing and internal memos detailing the changes.
Nick Kalayjian, who most recently held the title of chief product development officer and previously served as an executive vice president, is stepping back from his role while retaining some responsibilities around propulsion and vehicle technology. He will serve as an adviser through 2024.
“My desire to make changes aligns perfectly with RJ’s desire to redirect more of his time and energy toward product leadership,” Kalayjian wrote in a memo to colleagues seen by Bloomberg.
Irvine, California-based Rivian has been seen as a leading contender among a handful of EV startups chasing market leader Tesla Inc. It makes two consumer models — battery-electric pickups and sport utility vehicles called R1T and R1S. The company also makes a battery-electric delivery van for Amazon and recently announced it had been freed from exclusivity to sell the last mile product to others.
Kalayjian has worked at Rivian since 2020.</t>
  </si>
  <si>
    <t>https://www.bloomberg.com/news/articles/2023-11-20/rivian-ceo-scaringe-adds-product-oversight-to-responsibilities</t>
  </si>
  <si>
    <t xml:space="preserve">Rivian Automotive Inc. Chief Executive Officer RJ Scaringe will take on an expanded role overseeing all product-related functions as the automaker prepares for the next generation of its electric vehicle lineup.
The entirety of Rivian’s product teams — including employees in areas such as software, autonomy and design — will now report directly to Scaringe, according to a regulatory filing and internal memos detailing the changes.
Nick Kalayjian, who most recently held the title of chief product development officer and previously served as an executive vice president, is stepping back from his role while retaining some responsibilities around propulsion and vehicle technology. He will serve as an adviser through 2024.
“My desire to make changes aligns perfectly with RJ’s desire to redirect more of his time and energy toward product leadership,” Kalayjian wrote in a memo to colleagues seen by Bloomberg.
Irvine, California-based Rivian has been seen as a leading contender among a handful of EV startups chasing market leader Tesla Inc. It makes two consumer models — battery-electric pickups and sport utility vehicles called R1T and R1S. The company also makes a battery-electric delivery van for Amazon and recently announced it had been freed from exclusivity to sell the last mile product to others.
Kalayjian has worked at Rivian since 2020.
</t>
  </si>
  <si>
    <t>Rivian’s Forecast Falls Short Even as Deliveries Beat Estimates</t>
  </si>
  <si>
    <t>Rivian Automotive Inc. disappointed investors by maintaining its full-year guidance even as production and deliveries in the third quarter exceeded Wall Street expectations.
The electric-vehicle maker said in a statement Monday that it’s on track to meet its guidance of producing 52,000 battery-electric vehicles this year, less than analysts projected. In the third quarter, it delivered 15,564 EVs to customers, more than the 14,973 analysts had expected, on average. Production in the quarter also topped estimates at 16,304 vehicles.
The shares slipped 0.8% at 9:32 a.m. in New York. The stock had risen 32% so far this year through Sept. 29.
Rivian makes two consumer models and a plug-in delivery van for Amazon.com Inc., its biggest shareholder. It is a front-runner in a large pack of startups chasing market incumbent Tesla Inc., but it has struggled with supply-chain challenges and a slow ramp since its November 2021 initial public offering.</t>
  </si>
  <si>
    <t>https://www.bloomberg.com/news/articles/2023-10-02/rivian-rivn-forecast-falls-short-even-as-deliveries-beat-estimates</t>
  </si>
  <si>
    <t>Stocks Climb on Bets Fed, ECB Closer to Rate Cuts: Markets Wrap</t>
  </si>
  <si>
    <t>Rivian Automotive Inc. is halting plans to build a new multibillion-dollar factory in Georgia, an abrupt reversal aimed at cutting costs while the company prepares to launch a cheaper electric vehicle.</t>
  </si>
  <si>
    <t>https://www.bloomberg.com/news/articles/2024-03-06/stock-market-today-dow-s-p-live-updates</t>
  </si>
  <si>
    <t>Rivian Automotive Inc. is halting plans to build a new multibillion-dollar factory in Georgia, an abrupt reversal aimed at cutting costs while the company prepares to launch a cheaper electric vehicle.
The decision will save the automaker more than $2.25 billion in capital expenditures, the company said in a filing Thursday. Shifting planned production of the forthcoming R2 model to an existing facility in Illinois will allow Rivian to begin deliveries in the first half of 2026, earlier than expected. The surprise announcement plunges the high-profile factory project into uncertainty, but Chief Executive Officer RJ Scaringe said it remains important to the company.
Shares of the automaker jumped after the announcement and closed up 13% on the day for their biggest gain since December. The stock had fallen more than 50% this year through Wednesday on concerns over Rivian’s cash and consumer demand for its products.</t>
  </si>
  <si>
    <t xml:space="preserve">Rivian’s SUV Production Is Outpacing Pickup Truck Volume
</t>
  </si>
  <si>
    <t xml:space="preserve">Rivian Automotive Inc. is rapidly ramping up production of its electric SUV, which the company’s chief financial officer says is on track to overtake output of the startup’s plug-in pickup this quarter.
The Irvine, California-based EV maker has faced manufacturing setbacks with its debut models, but expects to build some 50,000 vehicles this year, double its production volume in 2022. It makes the battery-powered R1S SUV, R1T pickup and an electric van it builds for Amazon.com Inc., one of its largest shareholders.
Rivian Reveal Ahead Of The Los Angeles Auto Show 
Rivian’s R1S electric sports utility vehicle.Photographer: Patrick T. Fallon/Bloomberg
“We’ve seen significant progress in our ramp of R1S,” CFO Claire McDonough said Thursday at a Deutsche Bank AG conference. “It’ll be the first quarter in which R1S will be the majority of our production volume.”
McDonough said the SUV accounts for about 70% of Rivian’s pre-orders and that the increased output stems, in part, from its work around to the semiconductor shortage. The company has been able to ease that supply chain bottleneck by developing a two-motor powertrain in-house known as Enduro, she said, which is supplementing a four-motor design made by Robert Bosch GMBH that has faced lingering backlogs.
“The Enduro ramp continues to be slightly ahead of plan,” the CFO said, adding that Rivian has just begun output of two-motor SUVs in recent weeks.
The R1S is one of a handful of three-row battery-powered SUVs currently on the market in the US, including Tesla Inc.’s Model X and Model Y. But legacy automaking giants Ford Motor Co., General Motors Co. and Toyota Motor Corp. all have announced plans to enter the segment.
Shares of Rivian rose 3.4% to close regular trading in New York on Thursday at $15.24. The stock is down about 17% this year.
</t>
  </si>
  <si>
    <t>https://www.bloomberg.com/news/articles/2023-06-15/rivian-cfo-sees-ev-maker-s-output-of-suv-outpacing-truck-volume</t>
  </si>
  <si>
    <t>Rivian Stands by EV Output Goal Despite Production Slowdown</t>
  </si>
  <si>
    <t>Rivian Automotive Inc. reaffirmed its 2023 target for electric-vehicle production even as the automaker’s output slowed in the first three months of the year.
The company built 9,395 battery-electric vehicles in the first quarter, according to a statement Monday. That topped the 8,752 average of analysts’ estimates but was down from the 10,020 units pumped out in the prior quarter. Rivian — which makes two consumer EVs and a delivery van for Amazon.com Inc., one of its biggest investors — delivered 7,946 to customers in the first quarter.
The Irvine, California-based company was seen as a leading challenger to EV market leader Tesla Inc. after a blockbuster 2021 listing. However, its first year of production was marked by multiple setbacks, including missed targets due to a supply-chain crunch and a sharp drop in its shares.
Rivian in late February said it expected to build 50,000 EVs this year, a figure the company reiterated Monday. Management has told employees internally that a total of 62,000 was possible for 2023, Bloomberg reported.
“This is a great start to the year, and we remain on track to hit our annual production guidance,” Rivian Chief Operations Officer Frank Klein said in a statement. “We’re looking forward to taking this momentum forward.”</t>
  </si>
  <si>
    <t>https://www.bloomberg.com/news/articles/2023-04-03/rivian-beats-analysts-first-quarter-estimates-for-ev-production</t>
  </si>
  <si>
    <t>Rivian Software Chief Vow Big Upgrades in Surprise Visit on Earnings Call</t>
  </si>
  <si>
    <t>Rivian Automotive Inc.’s head of software made a surprise appearance on the EV maker’s Tuesday call with analysts, promising upgrades ranging from adaptive tracking of battery range to “drone mode” operation using augmented reality.
“We believe that our software capabilities are a structural differentiator that will only grow in importance as electric vehicles continue to increase in complexity,” said Wassym Bensaid, senior vice president of software development.
A veteran of Intel Corp. who joined Rivian in November 2019, Bensaid, 46, and his team have used software to smooth production at the company’s Normal, Illinois plant, helping Rivian boost output and expectations for this year.
“Over here, I’ve actually been called the Chief Reddit Officer, given my interactions with customers on the Rivian Sub-Reddit,” Bensaid said shortly after his introduction by founder and Chief Executive Officer RJ Scaringe.
Rivian has made 22 major software updates to its vehicles since launch at the end of 2021, Bensaid said, adding features like Bird’s Eye View, Camp Mode and snow mode.
“We own the software stack and control nearly every single computer in the vehicle,” he said.
Bensaid spoke after Rivian told investors it will build about 52,000 vehicles in 2023, up from its previous goal of 50,000. The company makes a pair of consumer vehicles and a battery-electric delivery van for Amazon.com Inc., its biggest shareholder.
Scaringe also talked up the importance of software and electronics. They will be central to the company’s next-generation vehicle called R2.
“I would say that’s among the most important things to own in looking at what a structurally cost-advantaged vehicle manufacturer will look like in the world of today,” he said.</t>
  </si>
  <si>
    <t>https://www.bloomberg.com/news/articles/2023-08-09/rivian-software-chief-vow-big-upgrades-in-surprise-visit-on-call</t>
  </si>
  <si>
    <t>Rivian CEO Says EV Maker’s Capital Will Carry It Through 2025</t>
  </si>
  <si>
    <t xml:space="preserve">Rivian Automotive Inc.’s leader doesn’t see a need to raise capital before the end of 2025, even as the electric-vehicle maker pursues some costly projects.
“The focus of the business is incredibly dialed in on driving up production ramp and driving down cost,” Chief Executive Officer RJ Scaringe said Wednesday in an interview with Bloomberg TV. “We have a very clear line of sight” to profitability.
The comments, coming a day after Rivian reported better-than-expected earnings, highlight the company’s confidence as it works through supply-chain snags and accelerates EV production. The Irvine, California-based automaker — which ended the last quarter with $10.2 billion in cash, equivalents and short-term investments — expects $1.7 billion in capital expenditures this year, down slightly from its prior guidance as it delays some spending.
Even so, Rivian remains on track with its biggest project: a new factory in Georgia. Scaringe also said the platform that will power Rivian’s next-generation vehicle, known as R2, is moving along.
The CEO isn’t worried about consumer interest despite moves by Tesla Inc. and other competitors to lower prices. While production has outpaced deliveries for several quarters, Scaringe attributed that to logistics issues getting the EVs to customers.
“We have so much demand backlog,” he said.
</t>
  </si>
  <si>
    <t>https://www.bloomberg.com/news/articles/2023-08-09/rivian-ceo-says-ev-maker-s-capital-will-carry-it-through-2025</t>
  </si>
  <si>
    <t>Rivian can't accomplish any of its goals if it doesn't make money. It isn't making money today, and probably won't next year either. Its next-generation vehicles should help fix that. Most of the March 7 presentation centered around the R2, which is Rivian's first midsize SUV. It is smaller than the existing R1S SUV, and there is no truck version on R2. R2 features a 4695 battery cell (46 mm in diameter, 95 mm tall) which is larger than R1's 21 mm battery cell. The starting price is only $45,000. For comparison, the R1S starts at $74,900. Trim options include single-motor, dual-motor, and tri-motor, with the most expansive option able to go 0-60 mph in under three seconds. R2 has 11 cameras and five radars with a higher compute platform and more sophisticated software for self-driving. Perhaps the most impressive part of the announcement was that all configurations of R2 will have over 300 miles of range and that deliveries will begin in the first half of 2026.</t>
  </si>
  <si>
    <t>Rivian ended 2023 with about $10.4 billion in cash and available credit lines. That's a lot more than any other EV start-up has on hand -- but launching new models requires a lot of money. And Rivian is still a long way from profitability: It burned almost $6 billion in 2023, though it was able to raise a total of about $2.8 billion in two separate convertible note sales last year. While most observers (including me) expect that Rivian will be able to raise any additional cash that's needed without too much trouble, big raises would likely cause further dilution to the stock. That in turn would hinder gains for existing investors. That's why UBS is holding on to that sell rating on Rivian's stock for the time being. But that said, the company's upcoming models look great and demand for the R2 looks strong. That's why the stock has been rising. Should you invest $1,000 in Rivian Automotive right now? Before you buy stock in Rivian Automotive, consider this:</t>
  </si>
  <si>
    <t>Rivian ended the fourth quarter of 2023 with more than $9 billion in cash and equivalents on its balance sheet. But the company used more than $5 billion in growth capital last year and was expected to need about the same for 2024. Saving nearly half of those capital expenditures puts a much different perspective on its financial picture. One of the biggest risks investors needed to consider when buying Rivian stock was the potential that it would run out of money before it could scale up its vehicle sales with its lower-priced models. That put the potential of a new capital raise or even bankruptcy as key investment risks.</t>
  </si>
  <si>
    <t>Rivian has achieved impressive business results; now it has to work on its financials. It has laid out a key goal for investors to monitor, and explained how it plans to reach that target. But execution will be the linchpin, and there are a lot of things management has to get right. Before buying this stock, most investors will probably be better off waiting to see whether the company can achieve its modest gross-profit goal in the fourth quarter. Only the most aggressive should bet on the success of the factory shutdown before it's even begun. And if you do buy Rivian today, you'll want to monitor that factory shutdown like a hawk.</t>
  </si>
  <si>
    <t>Rivian CEO Eyes Output Ramp, New Partners After Supply Woes</t>
  </si>
  <si>
    <t xml:space="preserve">Rivian has struggled with manufacturing delays since going public in November 2021. Even with its recent stock boost, shares are still far below the price of its IPO, which was the largest since Meta Inc., then known as Facebook, went public early last decade. A torrid 2022 saw Rivian stock drop 82%.
The company has been able to ease a supply-chain bottleneck in part by developing a new motor in-house known as Enduro. The technology supplements a four-motor design made by Robert Bosch GMBH that has faced lingering backlogs. That has helped it boost output of its R1S electric SUV, which accounts for about 70% of its pre-orders.
“When we sourced the power semis for the inverter in Enduro, we sourced in a really thoughtful way,” Scaringe said. “That gave us enough capacity and confidence around our supply chain.”
The company doesn’t provide production volumes by vehicle type. This quarter, production of the SUV is expected to surpass the pickup. And earlier this week, the company said it had started shipping Amazon’s vehicles to Europe. All output is from a sole facility in Normal, Illinois.
During the interview, Scaringe said the company was guiding that around 20% of its overall production volumes would be vans for Amazon. Rivian’s deal with Amazon commits it to delivering 100,000 electric delivery vans for the e-commerce giant by the end of the decade.
Amazon has taken delivery of and rolled out more than 5,000 Rivian EDV vans so far in more than 800 cities in the US, the e-commerce giant said in a statement on Thursday. It had previously disclosed 3,000 of the vans built by Rivian being operational.
</t>
  </si>
  <si>
    <t>https://www.bloomberg.com/news/articles/2023-07-05/rivian-ceo-eyes-production-ramp-new-partners-after-supply-woes</t>
  </si>
  <si>
    <t>Rivian is halting plans to build a new multibillion-dollar factory in Georgia, an abrupt braking maneuver intended to cut costs while the company prepares to launch cheaper electric vehicles. The move will save the automaker more than $2.25 billion in capital expenditures, Rivian said in a regulatory filing. Shifting planned production of the forthcoming R2 model to an existing facility in Illinois also will allow Rivian to begin deliveries in the first half of 2026, earlier than expected.</t>
  </si>
  <si>
    <t>Rivian lost $5.4 billion last year, ending the year with $7.8 billion in cash. It lost $4.86 billion of cash on operations, raising $3.13 billion, mainly convertible notes. You can see why RIVN stock put off development of its Georgia plant, preferring to continue operations in Normal, Illinois, where it has 8,000 employees. It doesn’t have the money. Key to getting the cash will be re-tooling the Normal plant for the R2 this summer. The hope is this will result in a gross profit on the cars by the fourth quarter. Half the savings would come from unspecified “design changes, supplier negotiations, and lower raw material costs.”</t>
  </si>
  <si>
    <t>Rivian manufactured 13,980 vehicles at its Illinois factory, down from 17,541 units in the fourth quarter of 2023. Deliveries of 13,588 units in the first quarter of 2024 were down 2.8% from 13,972 units in the fourth quarter of 2023. The company had expected first-quarter 2024 deliveries to fall 10-15% sequentially. Despite the planned closure of operations at its factory from April 5th to 30th, Rivian maintains its full-year delivery guidance of 57,000 units. The factory has been shut down for retooling purposes, which is expected to reduce the company’s fixed cost per vehicle delivered by 2024 end. It would also increase the production line rate by 30%. Once operations resume after the retooling, Rivian's production capacity and efficiency are likely to increase.</t>
  </si>
  <si>
    <t>Rivian owners can now access Tesla's Supercharger network</t>
  </si>
  <si>
    <t>Rivian owners and EV watchers were tipped off to this move by a report by InsideEVs, which pointed to X user @ryanhuber’s video that shows his Rivian EV communicating with and charging on the Tesla Supercharger. As Rivian said in its announcement, the user notes the session begins automatically as long as there’s a payment method set up with Rivian's mobile app, which is used to access charging locations. Last month, Ford (F) became the first automaker to gain access to the Tesla Supercharger network. Ford is issuing free adapters designed and engineered by Tesla for use on the Supercharger network. If Rivian EV owners can't wait to receive their complimentary charger, they can purchase an adapter like this one, which is compatible with the Tesla’s V3 and V4 Supercharger DC fast chargers.</t>
  </si>
  <si>
    <t>https://finance.yahoo.com/news/rivian-owners-can-now-access-teslas-supercharger-network-161652527.html</t>
  </si>
  <si>
    <t>Rivian Pausing New Georgia Factory, Offers New R2 and R6</t>
  </si>
  <si>
    <t>Rivian R2 Unveiling Event
A Rivian R2 electric vehicle during an unveiling event.Photographer: Kyle Grillot/Bloomberg
The two-row SUV will be available in two battery pack sizes, with the larger option offering a range of more than 300 miles on a single charge. Customers can chose from one, two or three motor variants of the SUV. Rivian’s also giving the vehicle more advanced autonomous technology with a sensor suite made up of 11 cameras and five radars.
Rivian, one of the few pure-play EV makers manufacturing in America, is trying to grab market share from Tesla Inc. with the new model, its first aimed at the mass market. The effort highlights a push by automakers to bring down costs in an environment of slowing demand for EVs, with manufacturers from Tesla to Ford Motor Co. to China’s BYD Co. cutting prices.
Scaringe also surprised investors with a prototype of a future crossover EV called R3. Rivian said this model would be priced lower than the R2, without giving a dollar amount or timeline for when it might be built.
Rivian currently makes two consumer plug-in EVs, the R1T pickup and R1S SUV, and a commercial van primarily for Amazon.com Inc., its biggest shareholder. All are built at the plant in Normal, Illinois.</t>
  </si>
  <si>
    <t>Rivian recently confirmed its Q1 earnings release for May 7. Experts expect a quarterly revenue decrease of 13% and that Rivian will not see any profits yet. GAAP EPS is also projected to be $1.28 compared to 2023’s $1.45. It’s my view that investors need to have a longer time horizon when it comes to this EV stock. For those looking to invest for a few quarters or even a couple years, that may simply not be long enough for investors to fully realize this company’s growth trajectory. In my view, Rivian ought to be a five-to-10 year investment, at least. The company continues to grow, and its recent model lineup additions are bullish for its prospects. EV buyers want options, and Rivian provides these in spades, alongside excellent quality tech. We’ll have to see how this earnings print comes in, and whether a better buying opportunity may be just around the corner. On the date of publication, Chris MacDonald did not have (either directly or indirectly) any positions in the securities mentioned in this article. The opinions expressed in this article are those of the writer, subject to the InvestorPlace.com Publishing Guidelines.</t>
  </si>
  <si>
    <t>Why Rivian Stock Popped 3.8% on Friday</t>
  </si>
  <si>
    <t>Rivian will first build the R2 at its Normal, Illinois, plant, saving a few billion dollars by postponing construction of a new plant in Georgia. This will also accelerate R2's introduction by about six months. Best of all, Rivian stock has sold off by about 20% over the past few days. Piper considers its new share price a bargain and feels "compelled" to upgrade the stock. But should you feel compelled to buy Rivian stock? That's the real question. And despite Piper's optimism, I'm not sure you should. Rivian may not be spending as much on capital expenditures now as investors feared it would. It's still burning nearly $6 billion a year, however, and has only $9.4 billion cash in the bank (and $4.9 billion in debt). Its R2 electric SUV, meanwhile, won't arrive and begin generating cash for another two years. Chances are that Rivian will run out of cash before then and need to create and sell new shares to bridge the gap. The stock remains risky, and Piper's $21 price target looks overoptimistic to me.</t>
  </si>
  <si>
    <t>https://finance.yahoo.com/news/why-rivian-stock-popped-3-162835358.html</t>
  </si>
  <si>
    <t>Rivian's potential means nothing if it can't reach profitability. The good news is that its existing manufacturing capacity is nearly quadruple its forecast 2024 production, so there's really no short-term need to expand in Georgia just yet. Even if Rivian becomes profitable in 2026, it's unclear if it can stay profitable with the capital requirements for R3, R3X, and eventually, the Georgia plant. It's also unclear what kind of margins Rivian will be able to make on R2. A low-cost vehicle sounds great on paper, but not if Rivian barely makes any money on it or, worse, loses money. With so much uncertainty, it's understandable why Rivian stock is treading water around an all-time low. Investors interested in the stock should understand that R2 won't automatically solve Rivian's problems and that the company will remain several years away from reaching some level of consistency. Folks with a high risk tolerance and conviction in the company could consider investing in it now. Still, others may want to wait until there's better visibility into the demand for R2 and its profit margins. Should you invest $1,000 in Rivian Automotive right now? The EV market holds one of the most highly anticipated futures in stocks. Recent marketwide events, such as a dropoff in the price of lithium, have made for a volatile and slow few years. However, since many countries want to reduce carbon emissions, EVs are more vital than ever. However, no matter what comes their way, these EV stocks to buy have shown resilience. Though they involve risk, their upside this year is nothing to sneer at. These EV stocks offer some of the strongest buys this year and are excellent long-term holds. Rivian’s best sellers are the R1T truck, the EDV van and the R1S SUV models, which have become wildly popular in the United States. In 2023, the R1T and R1S had combined sales of 42,847, thanks to a mass-production deal for EDV vans with Amazon. Rivian almost doubled its yearly production in 2023 to 57,232 vehicles, and revenue reached $4.434 billion. Although it has debt and a net loss to overcome, Rivian is a promising growth stock for this year. Investors should consider it a top pick for EVs while its value is not inflated.</t>
  </si>
  <si>
    <t>Ross Gerber, a vocal Tesla Inc. shareholder, plans to withdraw a long-shot effort to run for a position on the company’s board, according to a person familiar with the matter.
Tesla representatives spoke with Gerber in recent days, the person said, asking not to be identified as the discussions were private. The company has agreed to meet with Gerber next week around Tesla’s investor day on March 1 to discuss his concerns about the electric-vehicle maker’s governance, the person said.
Gerber, who is chief executive at wealth manager Gerber Kawasaki, revealed his intentions earlier this month, billing them as an effort to rein in Chief Executive Officer Elon Musk. Among Gerber’s concerns was the amount of time Musk was spending at Twitter Inc., the social-media platform he owns, as well as at SpaceX, where Musk is also CEO, rather than at Tesla.</t>
  </si>
  <si>
    <t>NIO Inc. Announces Completion of the Repurchase Right Offer for Its 0.00% Convertible Senior Notes due 2026</t>
  </si>
  <si>
    <t>SHANGHAI, China, Feb. 01, 2024 (GLOBE NEWSWIRE) -- NIO Inc. (NYSE: NIO; HKEX: 9866; SGX: NIO) (“NIO” or the “Company”), a pioneer and a leading company in the premium smart electric vehicle market, today announced that it has completed its previously announced repurchase right offer relating to its 0.00% Convertible Senior Notes due 2026 (CUSIP No. 62914VAE6) (the “Notes”). The repurchase right offer expired at 5:00 p.m., New York City time, on Wednesday, January 31, 2024. Based on information from The Deutsche Bank Trust Company Americas, as the paying agent for the Notes, US$300,536,000.00 aggregate principal amount of the Notes (the “Repurchase Price”) were validly surrendered and not withdrawn prior to the expiration of the repurchase right offer. The Company has forwarded cash in payment of the Repurchase Price to the Paying Agent for distribution to the Holders that had validly exercised their Repurchase Right. Following settlement of the repurchase, US$912,000.00 aggregate principal amount of the Notes will remain outstanding and continue to be subject to the existing terms of the Indenture and the Notes. Materials filed with the SEC will be available electronically without charge at the SEC’s website,?http://www.sec.gov. Documents filed with the SEC may also be obtained without charge at the Company’s website,?http://ir.nio.com.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t>
  </si>
  <si>
    <t>https://finance.yahoo.com/news/nio-inc-announces-completion-repurchase-095100109.html</t>
  </si>
  <si>
    <t>NIO Inc. Announces Board Change</t>
  </si>
  <si>
    <t>SHANGHAI, China, Feb. 07, 2024 (GLOBE NEWSWIRE) -- (NYSE: NIO; HKEX: 9866; SGX: NIO) (“NIO” or the “Company”), a pioneer and a leading company in the premium smart electric vehicle market, today announced that Mr. Eddy Georges Skaf and Mr. Nicholas Paul Collins have been appointed as new directors by the Company’s board of directors (the “Board”), with effect from February 7, 2024. In addition, Mr. James Gordon Mitchell has resigned as a director of the Company, effective February 7, 2024. Mr. Eddy Georges Skaf has held the position of chief investment officer at CYVN Holdings L.L.C since May 2023. He has also been a director of Foreight Limited and Forseven Limited since June 2023, and a director of CYVN Investments RSC Ltd. since July 2023. Previously, from August 2019 to May 2023, Mr. Skaf served as a senior advisor to Digital Infrastructure at Mubadala. Before this, he served as the chief strategy officer at Emirates Integrated Telecom Company (du) from August 2017 to May 2019. Mr. Skaf received his bachelor’s degree in computer and communication engineering from American University of Beirut in 1995, and his master’s degree of business administration in business administration and management and master’s degree of science in management information systems from Boston University in 2000. Mr. Nicholas Paul Collins has served as the chief executive officer of Forseven Limited since January 2024. Prior to this role, Mr. Collins worked at Jaguar Land Rover from March 2015 to December 2023 in various capacities, including a director of both Jaguar Land Rover Limited and Jaguar Land Rover Holdings Limited, and an executive director of vehicle programs at Jaguar Land Rover Limited. Mr. Collins began his career in the automotive industry in 1993 and has extensive experience in global product development, product and business strategy, and vehicle development and launch across Ford Motor Company and Jaguar Land Rover. Mr. Collins received his master’s degree in mechanical engineering from University of Nottingham in 1998, and an MBA from Henley Management College in 2004. The Company would like to welcome Mr. Eddy Georges Skaf and Mr. Nicholas Paul Collins to the Board. The Company believes that their expertise and experience will be a valuable asset to its development. At the same time, the Company would like to express its sincere gratitude to Mr. James Gordon Mitchell for his contribution to the Company and his service on the Board during his tenure. Mr. James Gordon Mitchell’s extensive experience has been highly valuable to the Company during his tenure.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</si>
  <si>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https://finance.yahoo.com/news/nio-inc-announces-board-change-093000330.html</t>
  </si>
  <si>
    <t>NIO Inc. to Report Unaudited Fourth Quarter and Full Year 2023 Financial Results on Tuesday, March 5, 2024</t>
  </si>
  <si>
    <t>SHANGHAI, China, Feb. 22, 2024 (GLOBE NEWSWIRE) -- NIO Inc. (NYSE: NIO; HKEX: 9866; SGX: NIO) (“NIO” or the “Company”), a pioneer and a leading company in the premium smart electric vehicle market, today announced that it will report its?unaudited financial results for the fourth quarter and full year ended December 31, 2023 on Tuesday, March 5, 2024, before the open of the U.S. markets. The Company’s management will host an earnings conference call at 7:00 AM U.S. Eastern Time on March 5, 2024 (8:00 PM Beijing/Hong Kong/Singapore Time on March 5, 2024). A live and archived webcast of the conference call will be available on the Company’s investor relations website at?https://ir.nio.com/news-events/events. For participants who wish to join the conference using dial-in numbers, please register in advance using the link provided below and dial in 10 minutes prior to the call. Dial-in numbers, passcode and unique access PIN would be provided upon registering. https://s1.c-conf.com/diamondpass/10037213-hg876t.html A replay of the conference call will be accessible by phone at the following numbers, until March 12, 2024: United States: +1-855-883-1031 Hong Kong, China: +852-800-930-639 Mainland, China: +86-400-1209-216 Singapore: +65-800-1013-223 International: +61-7-3107-6325 Replay PIN: 10037213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t>
  </si>
  <si>
    <t>https://finance.yahoo.com/news/nio-inc-report-unaudited-fourth-093000334.html</t>
  </si>
  <si>
    <t>NIO Inc. Announces Repurchase Right Notification for 0.00% Convertible Senior Notes due 2026</t>
  </si>
  <si>
    <t>SHANGHAI, China, Jan. 03, 2024 (GLOBE NEWSWIRE) -- NIO Inc. (NYSE: NIO; HKEX: 9866; SGX: NIO) (“NIO” or the “Company”), a pioneer and a leading company in the premium smart electric vehicle market, today announced that it is notifying holders of its 0.00% Convertible Senior Notes due 2026 (CUSIP No. 62914VAE6) (the “Notes”) that pursuant to the Indenture dated as of January 15, 2021 (the “Indenture”) relating to the Notes by and between the Company and The Deutsche Bank Trust Company Americas, as trustee, each holder has the right, at the option of such holder, to require the Company to repurchase all of such holder’s Notes or any portion thereof that is an integral multiple of US$1,000 principal amount for cash on February 1, 2024 (the “Repurchase Right”). The Repurchase Right expires at 5:00 p.m., New York City time, on Wednesday, January 31, 2024. As required by rules of the United States Securities and Exchange Commission (the “SEC”), the Company will file a Tender Offer Statement on Schedule TO. In addition, documents specifying the terms, conditions and procedures for exercising the Repurchase Right will be available through the Depository Trust Company and the paying agent, which is The Deutsche Bank Trust Company Americas. None of the Company, its board of directors or its employees has made or is making any representation or recommendation to any holder as to whether to exercise or refrain from exercising the Repurchase Right. The Repurchase Right entitles each holder of the Notes to require the Company to repurchase all of such holder’s Notes or any portion thereof that is an integral multiple of US$1,000 principal amount. The repurchase price for such Notes will be equal to 100% of the principal amount of the Notes to be repurchased,?plus?any accrued and unpaid additional interest, if any, to, but excluding, February 1, 2024, which is the date specified for repurchase in the Indenture (the “Repurchase Date”), subject to the terms and conditions of the Indenture and the Notes. Pursuant to the terms of the Indenture and the Notes, the Company will pay additional interest, if any, at its sole election as the sole remedy relating to certain failure by the Company to comply with its reporting obligations. Such failures have not occurred to date. As of January 2, 2024, there was US$301,448,000.00 in aggregate principal amount of the Notes outstanding. If all outstanding Notes are surrendered for repurchase through exercise of the Repurchase Right, the aggregate cash purchase price will be US$301,448,000.00. The opportunity for holders of the Notes to exercise the Repurchase Right commences at 9:00 a.m., New York City time today, January 3, 2024, and will terminate at 5:00 p.m., New York City time, on Wednesday, January 31, 2024. In order to exercise the Repurchase Right, a holder must follow the transmittal procedures set forth in the Company’s Repurchase Right Notice to holders (the “Repurchase Right Notice”), which is available through the Depository Trust Company and The Deutsche Bank Trust Company Americas. Holders may withdraw any previously tendered Notes pursuant to the terms of the Repurchase Right at any time prior to 5:00 p.m., New York City time, on Wednesday, January 31, 2024, or as otherwise provided by applicable law. This press release is for information only and is not an offer to purchase, a solicitation of an offer to purchase, or a solicitation of an offer to sell the Notes or any other securities of the Company. The offer to purchase the Notes will be only pursuant to, and the Notes may be tendered only in accordance with, the Company’s Repurchase Right Notice dated January 3, 2024 and related documents. Holders of the Notes should refer to the Indenture for a complete description of repurchase procedures and direct any questions concerning the mechanics of repurchase to the Trustee by contacting The Deutsche Bank Trust Company Americas. Holders of Notes may request the Company’s Repurchase Right Notice from the paying agent, The Deutsche Bank Trust Company Americas, c/o DB Services Americas Inc., at 5022 Gate Parkway Suite 200, MS JCK01-218, Jacksonville, FL 32256 (email: db.reorg@db.com). HOLDERS OF NOTES AND OTHER INTERESTED PARTIES ARE URGED TO READ THE COMPANY’S SCHEDULE TO, REPURCHASE RIGHT NOTICE AND OTHER RELEVANT DOCUMENTS FILED WITH THE SEC WHEN THEY BECOME AVAILABLE BECAUSE THEY WILL CONTAIN IMPORTANT INFORMATION ABOUT NIO INC. AND THE REPURCHASE RIGHT. Materials filed with the SEC will be available electronically without charge at the SEC’s website,?http://www.sec.gov. Documents filed with the SEC may also be obtained without charge at the Company’s website,?http://ir.nio.com.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autonomous driving, digital technologies, electric powertrains and batteries. NIO differentiates itself through its continuous technological breakthroughs and innovations, such as its industry-leading battery swapping technologies, Battery as a Service, or BaaS, as well as its proprietary autonomous driving technologies and Autonomous Driving as a Service, or ADaaS.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t>
  </si>
  <si>
    <t>https://finance.yahoo.com/news/nio-inc-announces-repurchase-notification-110000236.html</t>
  </si>
  <si>
    <t>Is Rivian Stock Going to $23? 1 Wall Street Analyst Thinks So.</t>
  </si>
  <si>
    <t>Share prices of electric vehicle (EV) maker Rivian Automotive (NASDAQ: RIVN) have been on the decline since it reported first-quarter production and delivery numbers earlier this week. But analysts at Cantor Fitzgerald think this presents investors with a new opportunity. The firm maintained the equivalent of a buy rating on Rivian shares this week with a price target of $23. That would represent a massive 128% gain over the next 12 months or so from its current price. This enthusiasm for the stock is all about what the company has planned for its next phase of growth.</t>
  </si>
  <si>
    <t>https://finance.yahoo.com/news/rivian-stock-going-23-1-132114853.html</t>
  </si>
  <si>
    <t>Why Nio Stock Has More Room to Run Even After Today's Jump</t>
  </si>
  <si>
    <t>Shares of Nio (NYSE: NIO) shot more than 15% higher to start the trading day today. There wasn't any specific announcement from the Chinese electric vehicle (EV) company, but there was good reason for the excitement nonetheless. Nio's American depositary shares didn't hold all of that gain, but were still higher by 5.9% at noon ET on Tuesday. Nio stock has had a rough start to 2023. Today's jump is one of the only positive market days for it this year; the stock is still lower by 30% year to date. Much of that decline was due to macroeconomic factors. Even though Nio has started exporting its EVs to Europe, most of its sales are still in China. The Chinese economy has been sputtering. But reports today said that the government plans to bring more than $275 billion from state-owned offshore accounts back into its own stock market to stimulate domestic markets. The stimulus package is also said to include local funds for investments in China. Nio has partnered with a state-owned manufacturer to develop and grow its factories for years. But Nio is also gaining ground. It has steadily grown unit sales, as this chart of its trailing-12-month (TTM) EV deliveries shows. Nio will need to keep that growth going to compete with its bigger rivals. But the government supports the market, and Nio shares are still hovering near their three-year lows, even after today's jump. The stock remains a risky bet, but one that could pay off nicely as the Chinese government continues to bolster its economy and the EV sector.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t>
  </si>
  <si>
    <t>https://finance.yahoo.com/news/why-nio-stock-more-room-173017132.html</t>
  </si>
  <si>
    <t>3 Electric Vehicle Stocks to Buy Before They Enter the Fast Lane</t>
  </si>
  <si>
    <t>Shares of Rivian Automotive (NASDAQ:RIVN) just jumped 13% higher after the company unveiled three new electric vehicles and announced $2.25 billion in cost savings related to a pause in construction at one of its plants in Georgia. The new line of EVs from Rivian will also be more competitively priced, with prices on some models as low as $45,000. The announcements appear to be extremely well-received by analysts and investors and are helping the stock reverse the downward spiral it had been in for several years. Despite the 13% gain, RIVN stock is still down 40% this year, bringing its loss from going public in November 2021 to 90%. However, a buy-the-dip opportunity might form if Rivian’s turnaround proves legitimate and long-lasting. On the date of publication, Joel Baglole did not have (either directly or indirectly) any positions in the securities mentioned in this article. The opinions expressed in this article are those of the writer, subject to the InvestorPlace.com Publishing Guidelines.</t>
  </si>
  <si>
    <t>https://finance.yahoo.com/news/3-electric-vehicle-stocks-buy-143044515.html</t>
  </si>
  <si>
    <t>Here's Why Tesla (TSLA) Shares Dipped Roughly 3% Yesterday</t>
  </si>
  <si>
    <t>Shares of Tesla TSLA declined 2.9% yesterday amid reports of pay increases for U.S. factory workers and disruptions in the supply chain, which will impact production at its Berlin plant. The electric vehicle (EV) king will be suspending car production at its factory near Berlin for two weeks. The disruption, scheduled from Jan 29 to Feb 11, is a consequence of supply chain problems arising from attacks on vessels in the Red Sea. Tesla cites a lack of components due to shifts in transport routes caused by the attacks, leading to considerably longer transportation times and creating a gap in supply chains. Militant attacks on vessels in the Red Sea have increased in recent months as a demonstration of support for the Palestinian Islamist group Hamas in its conflict with Israel in Gaza. This has forced major shipping companies to avoid the Suez Canal, the primary maritime route from Asia to Europe, for the past three weeks. Tesla's Gruenheide factory in Germany, which opened in March 2022, primarily produces the Model Y and is now grappling with shortages due to these disruptions. Tesla is the first company to publicly acknowledge production interruptions due to the Red Sea disruptions. However, it is not alone in facing challenges. Other companies, including Geely and Ikea, have also warned of delays in deliveries. The considerably longer transportation times caused by the attacks are having a ripple effect on the automotive industry, with Tesla being directly affected. In a separate development, Tesla hiked wages for U.S. factory workers. All U.S. production associates, material handlers and quality inspectors are set to receive a "market adjustment pay increase," marking a response to the momentum building within the United Auto Workers (UAW) union. The UAW, having secured historic labor contracts with major automakers, is now targeting Tesla and a dozen other manufacturers in an ambitious organizing drive. Tesla's decision to increase pay for its United States workers follows similar moves by industry giants like Toyota, Volkswagen and Hyundai. The UAW's success in negotiating significant contracts with Detroit 3 automakers last year has emboldened nonunion autoworkers to seek improved working conditions. TSLA currently carries a Zacks Rank #3 (Hold). Some better-ranked players in the auto space are Toyota TM, General Motors GM and NIO Inc. NIO. While TM sports a Zacks Rank #1 (Strong Buy), GM and NIO carry a Zacks Rank #2 (Buy). The Zacks Consensus Estimate for TM’s fiscal 2024 sales and earnings implies year-over-year growth of 11% and 45%, respectively. The EPS estimates for fiscal 2024 and 2025 have moved up by $1.98 and 5 cents, respectively, in the past 60 days. The Zacks Consensus Estimate for GM’s 2024 sales and earnings suggests growth of 2.5% and 3%, respectively, from the estimated 2023 figures. The EPS estimates for 2023 and 2024 have improved by 39 cents and 93 cents, respectively, in the past 60 days. The Zacks Consensus Estimate for NIO’s 2024 top and bottom lines indicates growth of 43% and 30%, respectively, from the estimated 2023 figures. Loss per share estimates for 2023 and 2024 have narrowed by 2 cents and 6 cents, respectively, in the past 30 days. You can see?the complete list of today’s Zacks #1 Rank stocks here</t>
  </si>
  <si>
    <t>https://finance.yahoo.com/news/heres-why-tesla-tsla-shares-131400443.html</t>
  </si>
  <si>
    <t>Silicon Valley investment firm Eclipse has hired another high-profile Rivian Automotive Inc. alumnus, building up its expertise to invest in modernizing industries including manufacturing and transportation.
Jiten Behl, formerly Rivian’s chief growth officer and one of its first employees, has joined Eclipse as a partner based in California. He has no prior experience in venture investing, but will focus on areas he’s familiar with such as transport and energy.
“We’re looking for founders looking to upset these massive industries. and then find applicability globally,” Behl said in a Bloomberg Television interview. He added that he wants to leverage his experience from Rivian “taking the company from zero to one” to guide founders.
While many venture firms are increasingly interested in software and artificial intelligence, Palo Alto, California-based Eclipse is focusing on areas such as manufacturing, supply chains, transportation and electrification. It raised $1.2 billion for two new funds less than a year ago and has since backed a surveillance satellite startup and battery-electric boat company.</t>
  </si>
  <si>
    <t>Similar to Tesla's deal with Ford, Rivian owners will now have access to Tesla's massive Supercharger network, the largest DC fast-charging system with over 15,000 chargers. "Compatible Superchargers will show up in Rivian navigation when you are planning trips, with charger speeds and availability information listed," the company said. "You’ll also be able to 'plug and charge' with automatic billing. Simply plug the charger into the vehicle and charging will begin automatically without having to pull up an app," the company noted. Though Rivian announced a charging deal with Tesla last year, the electric SUV maker had yet to make an official announcement about when it would be implemented.</t>
  </si>
  <si>
    <t>With a 31% stake, Li Auto Inc. (NASDAQ:LI) insiders have a lot riding on the company</t>
  </si>
  <si>
    <t>So it follows, every decision made by insiders of Li Auto regarding the company's future would be crucial to them. Let's delve deeper into each type of owner of Li Auto, beginning with the chart below. View our latest analysis for Li Auto Institutions typically measure themselves against a benchmark when reporting to their own investors, so they often become more enthusiastic about a stock once it's included in a major index. We would expect most companies to have some institutions on the register, especially if they are growing. As you can see, institutional investors have a fair amount of stake in Li Auto.</t>
  </si>
  <si>
    <t>https://finance.yahoo.com/news/31-stake-li-auto-inc-120051652.html</t>
  </si>
  <si>
    <t>Li Auto (NASDAQ:LI) Could Easily Take On More Debt</t>
  </si>
  <si>
    <t>Some say volatility, rather than debt, is the best way to think about risk as an investor, but Warren Buffett famously said that 'Volatility is far from synonymous with risk.' It's only natural to consider a company's balance sheet when you examine how risky it is, since debt is often involved when a business collapses. We note that Li Auto Inc. (NASDAQ:LI) does have debt on its balance sheet. But should shareholders be worried about its use of debt? Debt and other liabilities become risky for a business when it cannot easily fulfill those obligations, either with free cash flow or by raising capital at an attractive price. In the worst case scenario, a company can go bankrupt if it cannot pay its creditors. While that is not too common, we often do see indebted companies permanently diluting shareholders because lenders force them to raise capital at a distressed price. Of course, the upside of debt is that it often represents cheap capital, especially when it replaces dilution in a company with the ability to reinvest at high rates of return. When we think about a company's use of debt, we first look at cash and debt together. 
  View our latest analysis for Li Auto You can click the graphic below for the historical numbers, but it shows that Li Auto had CNÂ¥8.72b of debt in December 2023, down from CNÂ¥9.62b, one year before. However, its balance sheet shows it holds CNÂ¥103.3b in cash, so it actually has CNÂ¥94.5b net cash. According to the last reported balance sheet, Li Auto had liabilities of CNÂ¥72.7b due within 12 months, and liabilities of CNÂ¥10.1b due beyond 12 months. Offsetting this, it had CNÂ¥103.3b in cash and CNÂ¥143.5m in receivables that were due within 12 months. So it actually has CNÂ¥20.5b more liquid assets than total liabilities. 
 This short term liquidity is a sign that Li Auto could probably pay off its debt with ease, as its balance sheet is far from stretched. Simply put, the fact that Li Auto has more cash than debt is arguably a good indication that it can manage its debt safely. It was also good to see that despite losing money on the EBIT line last year, Li Auto turned things around in the last 12 months, delivering and EBIT of CNÂ¥7.4b. There's no doubt that we learn most about debt from the balance sheet. But it is future earnings, more than anything, that will determine Li Auto's ability to maintain a healthy balance sheet going forward. So if you're focused on the future you can check out this free report showing analyst profit forecasts. 
 Finally, a business needs free cash flow to pay off debt; accounting profits just don't cut it. While Li Auto has net cash on its balance sheet, it's still worth taking a look at its ability to convert earnings before interest and tax (EBIT) to free cash flow, to help us understand how quickly it is building (or eroding) that cash balance. Over the last year, Li Auto actually produced more free cash flow than EBIT. That sort of strong cash generation warms our hearts like a puppy in a bumblebee suit. While it is always sensible to investigate a company's debt, in this case Li Auto has CNÂ¥94.5b in net cash and a decent-looking balance sheet. And it impressed us with free cash flow of CNÂ¥51b, being 684% of its EBIT. So is Li Auto's debt a risk? It doesn't seem so to us. The balance sheet is clearly the area to focus on when you are analysing debt. But ultimately, every company can contain risks that exist outside of the balance sheet. Case in point: We've spotted 2 warning signs for Li Auto you should be aware of.</t>
  </si>
  <si>
    <t>https://finance.yahoo.com/news/li-auto-nasdaq-li-could-110017126.html</t>
  </si>
  <si>
    <t>Source: Khairil Azhar Junos/Shutterstock.com Tesla (NASDAQ:TSLA) is, and perhaps always will be one of my top EV stocks. It’s largely a barometer for the entire industry, especially for investors and consumers who prefer premium, American-made vehicles. The company has planned to increase its capital expenditure to over $10 billion for the year. This investment is aimed at bridging the gap between its first major growth wave, marked by the ramp-up of Model 3 and Model Y production, and the next anticipated growth wave, expected to begin with the ramp-up of next-generation vehicles in late 2025. However, Tesla’s Q1 2024 performance indicated challenges with an 8.5% year-over-year decline in vehicle deliveries, attributed to production ramp-up phases and unexpected factory shutdowns. This decline represents Tesla’s first such decrease since the second quarter of 2020​. The silver lining though is that I believe that TSLA is undergoing a contractive phase before springing back to life, like momentum stored in a coiled spring. Its valuation has also improved, with its stock price near a one-year low, and its issues I believe are cyclical rather than structural, which could mean it’s a great opportunity for investors to hop on board TSLA now.</t>
  </si>
  <si>
    <t>Wall Street Favorites: 3 EV Stocks With Strong Buy Ratings for April 2024</t>
  </si>
  <si>
    <t xml:space="preserve">Source: Michael Vi / Shutterstock.com At one point, Nio (NYSE:NIO) led Chinese EV stocks, but those times are gone as shares dip 45% in 2024. A slowdown in EV sales and Nio’s net loss soaring almost 44% to $2.9 billion in 2023 ensure investors hone in on Li Auto instead. Nio shipped 141,601 units last year. Nio is rapidly expanding into new markets outside of China, especially in Europe and the U.S., to improve the situation. The Chinese carmaker intends to introduce its Firefly EV brand to the European market in 2025, the same year Nio will debut in the U.S. Furthermore, NIO stock joins the high-end EV market and competes with luxury manufacturers like Tesla (NASDAQ:TSLA) and Porsche with the ET9, an ultra-luxury electric vehicle. Costing over $100,000, it comes with a self-driving chip and a faster-charging battery. The ET9 could help Nio create sales at the highest end of the market, opening up larger margins. Nio will need a robust supply chain to ensure all of these initiatives run smoothly. On that note, there are rumors the EV maker wants to acquire industrial assets to increase its independence. Analysts predict that NIO stock will likely rise by 50% or more, which represents the company’s potential rebound as it attempts to turn a profit for the first time in 2024. </t>
  </si>
  <si>
    <t>https://finance.yahoo.com/news/wall-street-favorites-3-ev-165805355.html</t>
  </si>
  <si>
    <t>Source: Piotr Swat / Shutterstock.com Nio (NYSE:NIO) produces premium electric cars and is known for technologies such as autonomous driving and battery swapping. NIO is still a buy for me, despite revising its guidance for delivery numbers downwards this year. For 2024, NIO aims for sales forecasts exceeding 230,000 units. The introduction of the Alps model, based on the NT 3.0 platform, is anticipated in the second half of 2024. While BYDDY may cater to the mid-market, NIO competes more closely within Tesla’s waters in the luxury and high-end segment. However, as in the case with the majority of the Chinese EV stocks on this list, NIO will compete mostly with other Chinese companies and within the East Asia geographical area in general.</t>
  </si>
  <si>
    <t>3 EV Stocks to Turn $100,000 Into $1 Million: April 2024</t>
  </si>
  <si>
    <t>Source: Robert Way / Shutterstock.com Li Auto (NASDAQ:LI) has had standout results, setting it apart from other EV producers in China. The stock has shown impressive revenue growth over the last few years but remains at a relatively cheap price-to-sales ratio of 1.92 compared to competitors. Li Auto has been viewed as a volatile, risky stock. Despite its optimistic estimates, it had to decrease its delivery estimate in Q1 of 2024. Li Auto expected a boom in demand for its first fully electric model, the mega SUV, released last month. The company’s early success came from not fully electric vehicles, so it is reasonable to imagine the company’s regular consumers had less reason to jump at the new model. Li Auto is not the only EV company with lower-than-average sales, but it has had one of the best resiliencies in a slow Chinese economy and EV market. Despite its current performance, it is extremely unlikely that demand for EVs will die out, and Li Auto, with its new mega SUV and proven history, will be an excellent pick in the long run.</t>
  </si>
  <si>
    <t>https://finance.yahoo.com/news/3-ev-stocks-turn-100-141300351.html</t>
  </si>
  <si>
    <t>Source: Roschetzky Photography / Shutterstock.com Rivian (NASDAQ:RIVN), an American electric vehicle automaker, is the first non-Chinese stock on this list that I feel has great potential for investors. I chose RIVN because it reported its Q1 2024 production and delivery totals, indicating that it produced 13,980 vehicles and delivered 13,588 during the period. This performance was consistent with the company’s expectations. Looking ahead, RIVN has reaffirmed its 2024 guidance, planning to produce a total of 57,000 vehicles for the year. Additionally, RIVN has projected an adjusted EBITDA loss of $2.7 billion for 2024 and announced plans to reduce its salaried workforce by approximately 10% to further improve cost efficiency.</t>
  </si>
  <si>
    <t>3 Strong Buy Green Energy Stocks to Add to Your Q2 Must-Watch List</t>
  </si>
  <si>
    <t>Source: Roschetzky Photography / Shutterstock.com Rivian Automotive Inc (NASDAQ:RIVN) is an American EV maker that was founded in 2009 by current CEO RJ Scaringe. The stock has taken a beating this year and is trading nearly 45% lower than the Yahoo Finance average price target of $19.04. Rivian recently announced that its R2 and the R3 models aren’t expected to be on the road until 2026 at the earliest. Still, Rivian is following a similar path to Tesla which saw exponential growth following the release of its Model 3 and Model Y. The mass market models should benefit Rivian and until then, it should be able to survive on its partnerships. Rivian is not yet a profitable company which makes using earnings a difficult measurement for value. After this year’s decline, the stock is now trading at just 2.3x sales which is cheap compared to Tesla’s stock which still trades at 6.15x sales. However, assuming a reversion to the mean, taking an entry at Rivian provides a risk/return skewed to the upside into 2026! On the date of publication, Ian Hartana and Vayun Chugh did not hold (either directly or indirectly) any positions in the securities mentioned in this article. The opinions expressed in this article are those of the writer, subject to the InvestorPlace.com Publishing Guidelines. Chandler Capital is the work of Ian Hartana and Vayun Chugh. Ian Hartana and Vayun Chugh are both self-taught investors whose work has been featured in Seeking Alpha. Their research primarily revolves around GARP stocks with a long-term investment perspective encompassing diverse sectors such as technology, energy, and healthcare. The #1 AI Investment Might Be This Company You’ve Never Heard Of Musk’s “Project Omega” May Be Set to Mint New Millionaires. Here’s How to Get In.</t>
  </si>
  <si>
    <t>https://finance.yahoo.com/news/3-strong-buy-green-energy-100000242.html</t>
  </si>
  <si>
    <t>7 EV Stocks to Buy Before the Sector Revs Back Up</t>
  </si>
  <si>
    <t>Source: shutterstock.com/Alexander Steamaze Amidst significant volatility for year-to-date, Li Auto (NASDAQ:LI) stock has declined by almost 20%. I see this as a good opportunity to accumulate for the long term. LI stock looks attractive at a forward price-earnings ratio of 15.5. Starting with the bad news, Li Auto revised its Q1 2024 deliveries outlook significantly lower to 77,000. This is the reason for the sharp sell-off. The management has acknowledged the point that the “operating strategy of Li MEGA was mis-paced.” Further, it was also acknowledged that the Company “put excessive emphasis on sales volume and competition.” While lower deliveries growth is disappointing, the management has provided an honest assessment. With the focus back on creating value for users and operating efficiency, I am optimistic on the overall outlook for the Company. It’s worth noting that Li Auto reported a cash buffer of $14.6 billion as of Q4 2023. Further, the Company reported free cash flow of $2 billion for Q4. Therefore, financial flexibility is high for continued investment in innovation and retail expansion within China.</t>
  </si>
  <si>
    <t>https://finance.yahoo.com/news/7-ev-stocks-buy-sector-101056940.html</t>
  </si>
  <si>
    <t>Speaking with CNBC yesterday, executives at Nio and XPeng both said that they're committed to providing more moderately priced vehicles in 2024. Specifically, CEO William Li of Nio told the cable network that the company will offer an SUV that's less expensive than Tesla's Model Y. XPeng expects to debut its more economical Mona in the coming months, according to co-president Brian Gu. Nio's comments won't come as a surprise for those who follow the company closely. On the recent fourth-quarter 2023 conference call, Li referred to the more family-focused model scheduled to be launched in the second half of the year. Waxing optimistic, Li said: "[The new model] is targeted at the mass market and also for the family oriented users where the competition is also more intense. But luckily, it can leverage the existing electrification and smart technologies and infrastructures already developed by Nio. So it has certain advantages than starting a completely new brand from the ground up. For this second brand, we will focus in more -- we will be focusing more on the volume." Similarly, XPeng also sees the launch of the Mona as an auspicious opportunity. On Xpeng's fourth-quarter 2023 conference call, James Wu, vice president for finance and accounting, expressed the belief that XPeng's partnership with transportation company DiDi will be advantageous.</t>
  </si>
  <si>
    <t>Still, had it not been for their wealthy backers — Amazon has a 17% stake in Rivian, and Saudi Arabia’s Public Investment Fund holds roughly 60% of Lucid, data compiled by Bloomberg show — the stocks could be looking far uglier.
“The presence of these names is a comfort to investors and a cushion to the price,” Mazza said. “If these stocks were just relying on the EV hype, then they will be down much worse.”
Amazon in an emailed statement said that the recent results from Rivian don’t change anything about the e-commerce company’s “existing investment, collaboration, or order size and timing.” Rivian has a deal with Amazon to sell it 100,000 electric delivery vans by 2030.
Saudi Arabia’s PIF didn’t respond to an email seeking comment outside of the fund’s regular business hours on Friday.</t>
  </si>
  <si>
    <t>Still, Tesla remains one of the most expensive stocks in the S&amp;P 500, trading at roughly 56 times forward earnings compared with the mid-to-high single digit multiples carried by General Motors and Ford Motor Co. Meanwhile, unprofitable startups Rivian, Lucid and latest market darling, VinFast Auto Ltd., command market valuations that are bigger than American Airlines Group Inc. So there’s room for these stocks to fall further.
“For the smaller manufacturers it will all depend on whether they are able to turn cash flow positive,” said Ivana Delevska, chief investment officer at Spear Invest. “For unprofitable companies, growth is important in the context of operating leverage, but the most important metric is cash flow.”</t>
  </si>
  <si>
    <t>Fri, Mar 29, 2024, 4:39 AM PDT</t>
  </si>
  <si>
    <t>14 Best Stocks To Buy According to AI</t>
  </si>
  <si>
    <t>Stock Performance Since ChatGPT Recommended The Stock Last Year: +6% Benzinga asked ChatGPT to make a stock portfolio to beat the leading equity funds in the US backed in May 2023. Tesla Inc (NASDAQ:TSLA) was one of the stocks recommended by ChatGPT at the time. Since then through March 27, 2024, Tesla Inc (NASDAQ:TSLA) shares have gained just 6% as Tesla Inc (NASDAQ:TSLA) continues to battle growth issues amid a slowdown in EV demand. Alger Spectra Fund stated the following regarding Tesla, Inc. (NASDAQ:TSLA) in its fourth quarter 2023 investor letter: Tesla, Inc. (NASDAQ:TSLA) is an electric vehicle manufacturer with a significant technological lead in its large and rapidly growing addressable market. Tesla is a transportation company that is setting the pace for industry innovation, in our view. During the quarter, the company reported weaker-than-expected fiscal third quarter earnings, where gross margins were negatively impacted by factory downtime and ramping production volumes at new manufacturing plants. However, the company noted that they remain confident by the amount of data that Tesla's established and growing fleet of vehicles has gathered, which may bode well for the company's full self-driving capabilities.</t>
  </si>
  <si>
    <t>https://finance.yahoo.com/news/14-best-stocks-buy-according-113923003.html</t>
  </si>
  <si>
    <t>Tesla (NASDAQ: TSLA) achieved something that was thought to be virtually impossible. It built an electric vehicle (EV) company (from the ground up!) and ultimately was able to take on the auto industry's largest competitors. Rivian Automotive (NASDAQ: RIVN) has similar dreams, but investors hoping that Rivian is the next Tesla need to watch closely to see if Rivian can start to mend this sizable problem in 2024. If you wanted to build an online retailer you could pretty easily set that up in a day. There are tools out there that allow you to find a product, create a website, and support the entire back-end process of selling and shipping. If you wanted to build an automobile manufacturer, well, it would be a little harder.```</t>
  </si>
  <si>
    <t>EV Revival: 3 Stocks Poised for a Triumphant Return</t>
  </si>
  <si>
    <t>Tesla (NASDAQ:TSLA) stock has witnessed a deep correction of 32% for year-to-date. This does not come as a surprise with the Company missing Q1 delivery estimates. Of course, the sentiments are negative with weak deliveries, macroeconomic headwinds, and competition. I would however consider gradual accumulation in TSLA stock. In the foreseeable future, potential rate cut is a positive catalyst as it’s likely to support global growth. Further, Tesla has an attractive model line-up. In the next 24 to 36 months, deliveries of Cybertruck, Roadster, and Tesla Semi can support growth. In the long term, I believe that low-cost EVs can be a game-changer for Tesla. In March 2023, the Company indicated that its working to cut EV production cost to half. If reports are to be believed, Ford (NYSE:F) is planning a compact EV for $25,000. Affordable EVs might be the next area of growth. I am bullish considering Tesla’s financial flexibility that will allow aggressive investments in emerging markets.</t>
  </si>
  <si>
    <t>https://finance.yahoo.com/news/ev-revival-3-stocks-poised-125940684.html</t>
  </si>
  <si>
    <t>Tesla (TSLA) closed the latest trading day at $168.38, indicating a +1.05% change from the previous session's end. This move outpaced the S&amp;P 500's daily gain of 0.11%. At the same time, the Dow lost 0.11%, and the tech-heavy Nasdaq gained 0.23%. The electric car maker's shares have seen a decrease of 7.81% over the last month, not keeping up with the Auto-Tires-Trucks sector's loss of 6.8% and the S&amp;P 500's gain of 1.5%. The investment community will be closely monitoring the performance of Tesla in its forthcoming earnings report. The company is scheduled to release its earnings on April 23, 2024. The company is forecasted to report an EPS of $0.61, showcasing a 28.24% downward movement from the corresponding quarter of the prior year. Our most recent consensus estimate is calling for quarterly revenue of $24.63 billion, up 5.57% from the year-ago period.</t>
  </si>
  <si>
    <t>Tesla (TSLA) is hiking prices across a number of regions on the first day of its second quarter. In the US, Tesla hiked prices of its popular Model Y SUV across all three trim levels by $1,000. Tesla did the same in China, with the Model Y Long Range version rising by 5,000 yuan ($675) to 304,900 yuan, with the Performance version also rising by 5,000 yuan, to 368,900 yuan. Both price hikes were expected, as the company had used price incentives to move vehicles before the first quarter came to a close on March 31; Tesla's US website had been warning buyers for weeks that prices would rise on April 1. Tesla also hiked the price of its Model Y in select regions in Europe by 2,000 euros in late March in a bid to incentivize sales. Meanwhile, Tesla's rivals in the US and China have been cutting prices to gin up demand in those markets. On Monday, Chinese EV maker NIO announced via its Weibo account a number of incentives like battery swap benefits, self-driving software subscriptions, and goodies like the NIO phone to get more buyers to buy its EVs. In addition, XPeng extended existing price cuts of its G9 SUV by 20,000 yuan ($2,700) through April 30. Tesla's moves today come as the automaker is expected to announce its Q1 global delivery figures tomorrow. It has been a rough Q1 for Tesla thus far from a stock performance perspective and concern is growing that a weak Q1 report will spell more trouble for shareholders.</t>
  </si>
  <si>
    <t>Mon, Apr 1, 2024, 8:45 AM PDT</t>
  </si>
  <si>
    <t>Tesla tops American University's delayed 2023 'Made in America' cars index</t>
  </si>
  <si>
    <t>Tesla and Jeep took the podium in American University Kogod Business School's 2023 "Made in America" index in what turned out to be a surprising -- and delayed -- reshuffling of the 2022 finishing order that puts Tesla on top (with five models in the top 10), with the previous year's first-place entry, the Lincoln Corsair, falling to a three-way tie for sixth place, behind entries from Honda and Volkswagen. Jeep is the first Detroit-based manufacturer to appear this year (at #3); the first GM car on the list, the Chevrolet Corvette, appears at #7 -- tied with the Ford Mustang GT and just ahead of the Chevy Camaro Turbo (#8). Since 2015, there's been a steady decrease in U.S. production and parts content from brands based in Detroit, while Tesla and several foreign builders -- namely Honda, Nissan, Toyota and VW -- have demonstrated the opposite. In fact, Volkswagen improved its standing by leaps and bounds just since 2022 simply by relocating domestic production of the ID.4 from Germany to Tennessee. Sadly, there's nothing surprising about the state of this list, which places many foreign-owned cars higher up than some with brands strongly rooted in America's economy. Here's a breakdown of the top 10 -- because there are so many ties, it's actually more like the top 27 -- most American Made cars according to Kogod:</t>
  </si>
  <si>
    <t>https://finance.yahoo.com/news/tesla-tops-american-universitys-delayed-154500802.html</t>
  </si>
  <si>
    <t>Tesla claims to have data based on around 300 million miles of driving, a figure Musk said last year would "soon be billions of miles and tens of billions of miles." Those data, along with its AI supercomputer, could provide a huge competitive advantage in the self-driving market, he said. Late last month Musk told Tesla employees that it would be "mandatory" for its North American operations to "install and activate" Full-Self-Driving software in new Tesla vehicles and to "take customers on a short test ride before handing over the car." "Almost no one actually realizes how well (supervised) FSD works," Musk wrote in the memo. "I know this will slow down the delivery process, but it is nonetheless a hard requirement."</t>
  </si>
  <si>
    <t>Tesla doesn’t break out quarterly vehicle sales by region, but the US and China have long been its biggest markets. The company makes the Model S, X, 3 and Y in Fremont, California, and the Model 3 and Y in Shanghai. It also produces the Model Y at its plants in Austin and outside Berlin.
Musk added to the lineup late last year with the introduction of the stainless steel-clad Cybertruck. The company has yet to break out how many pickups it’s producing and delivering, lumping them in with other models that include the S and X. The share of Tesla vehicle deliveries that were leased remained depressed relative to past quarters.
Despite its challenges, Tesla managed to reclaim its title as the world’s top seller of EVs, snatching the lead back from China’s BYD Co. In the first quarter, BYD delivered 300,114 battery-electric vehicles globally. Including plug-in hybrids, the company sold 626,263 vehicles.</t>
  </si>
  <si>
    <t>Tesla has been aggressively slashing prices to stimulate demand for its EVs. Being the most profitable pure-play EV company in the world in 2023,Tesla also has the financial capacity to continue with even more price cuts, albeit at the cost of significantly reduced profit margins. CEO Elon Musk explained that the majority of customers purchase vehicles based on monthly payments -- which are increasingly becoming difficult to afford in the current high-interest environment. Tesla's pricing strategy is geared at making its vehicles accessible and affordable to these customers. On the other hand, since the majority of pure-play EV competitors do not even make profits on their electric vehicle lines, they may not be able to afford these price cuts -- which can eventually result in more customers opting for Tesla's high-quality and affordable vehicles in the coming years.</t>
  </si>
  <si>
    <t>Tesla has been rolling out a number of incentives to boost sales in China, where it’s coming under increased pressure from local rivals such as BYD Co. Last week, the US EV maker said that customers placing orders for a rear-wheel drive Model 3 sedan or Model Y sport utility vehicle that are in stock for delivery by the end of March can get an insurance subsidy of as much as 8,000 yuan ($1,110).
It’s also offering preferential financing plans and discounts on some optional paint colors.</t>
  </si>
  <si>
    <t>Tesla has emphasized how essential it is for the company to mass-collect data for the artificial intelligence it’s putting into vehicles. While it’s touted the hundreds of thousands of miles its cars drive daily, a free trial would generate loads of data from customers who haven’t yet put FSD to the test.
Another motivation may well be to leverage what Musk sees as a differentiator from the many electric vehicles other carmakers have rolled out in the years since Tesla last introduced a new passenger car — the Model Y — in early 2020.
EVs are going mainstream, and Tesla is counting on FSD to separate the company from the rest of the automotive pack.</t>
  </si>
  <si>
    <t>Tesla has faced increasing regulatory scrutiny over the safety of Autopilot and the software it markets as Full Self-Driving. In December, Tesla rolled out over-the-air software updates for more than 2 million vehicles after the National Highway Traffic Safety Administration said Autopilot didn’t do enough to guard against misuse.
Tesla’s website describes Autopilot as “an advanced driver-assistance system that enhances safety and convenience behind the wheel.” The company says that Autopilot enables its vehicles to steer, accelerate and brake automatically, but that the system’s features require “active driver supervision and do not make the vehicle autonomous.”
Musk, Tesla’s chief executive officer, has always taken an aggressive approach to litigation. In May 2022, he announced that Tesla was building a “hardcore litigation department” that would initiate and execute lawsuits. The Austin-based company has a long history of going to great lengths to defend itself in court.</t>
  </si>
  <si>
    <t>Tesla has roughly doubled its workforce since 2020, ending last year with more than 140,000 people on staff globally. The company employs about eight times as many people as it did in 2016, the year before the Model 3 sedan launched.
Headcount increased almost 10% last year even as Tesla made select cutbacks. In February 2023, the company terminated dozens of employees in Buffalo, New York, who labeled data for its driver-assistance system Autopilot. The carmaker denied that it had fired the workers in response to a union campaign announced that week. Musk, 52, said during Tesla’s quarterly earnings call last month that the company was “between two major growth waves” — the first springing from its introduction of the Model 3 and Y, and the next expected to come from a lower-cost vehicle aimed for late next year.
Tesla has flagged ample spending toward that next-generation electric vehicle and other growth initiatives, budgeting more than $10 billion in capital expenditures this year. Analysts also are expecting the company to increase spending on research and development to about $4.5 billion.</t>
  </si>
  <si>
    <t>Tesla Offers China Incentives to Boost Sales as EV Growth Slows</t>
  </si>
  <si>
    <t>Tesla in January lowered the starting price of the Model 3 by 5.9% and marked down the Model Y by 2.8% to 258,900 yuan, triggering further cuts from local competitors. BYD slashed the price of its Qin Plus compact by 20%, with the slogan of “making EV cheaper than gas cars.”
Sales of new-energy vehicles, which includes battery-electric cars and plug-in hybrids, declined 30% in January from December, data from China’s Passenger Car Association showed. Shipments of NEVs to dealers are projected to increase 25% to 11 million units this year, the association has said, a slowdown from 36% growth in 2023 and 96% in 2022.</t>
  </si>
  <si>
    <t>https://www.bloomberg.com/news/articles/2024-03-01/tesla-offers-china-incentives-to-boost-sales-as-ev-growth-slows</t>
  </si>
  <si>
    <t>Tesla Inc. designed its stainless-steel Cybertuck to be something special: the first vehicle for the masses that doesn’t require paint. It’s no easy feat. The only other company to come close, DeLorean, sold just 9,000 cars before filing for bankruptcy in 1982. When Tesla starts Cybertruck deliveries on Thursday, though, it may have a devised a cheat that DeLorean couldn’t: color wraps. A decorative film applied to the vehicle’s exterior — and a lucrative upsell Tesla has been trying out in California — could soften the edges of a vehicle seen as too harsh for mainstream buyers. “It looks a lot more attractive with these wraps on it,” says Jessica Caldwell, head of insights for Edmunds, while scrolling through images of Cybertruck test vehicles spotted with custom prints. Across the auto industry, there’s been a notable shift toward boxy “masculine” automotive designs, compared to the bubble-shaped SUVs that have long dominated, Caldwell says. Tesla just went “maybe a bit too far.”</t>
  </si>
  <si>
    <t>Tesla Inc. has a long history of promoting talent from within. Outside hires don’t last for very long in the carmaker’s scrappy, hard-charging culture, and it takes a certain stamina to work for Elon Musk.
Tesla’s new chief financial officer, Vaibhav Taneja, already has a hefty gig serving as the company’s chief accounting officer. Tesla watchers were surprised to hear Monday that he was replacing Zach Kirkhorn, a 13-year Tesla veteran who abruptly stepped down from the CFO post.</t>
  </si>
  <si>
    <t>Tesla Inc. has cut prices in China and the US, its two key markets, after disappointing first-quarter sales contributed to swelling inventory.
In China, Tesla lowered prices across its range, with the revamped Model 3 falling to 231,900 yuan ($32,000) from 245,900 previously. The Model Y was discounted to 249,900 yuan — or about $34,500 — from 263,900 yuan.
In the US, the cheapest version of the Model Y is now $42,990, returning the sport utility vehicle’s starting price to the lowest it’s been. Tesla also discounted the two other more expensive versions of the Model Y by $2,000, and dropped the price of the Model X to its lowest yet. The cuts cap a wild week for the Austin-based automaker, even by Chief Executive Officer Elon Musk’s standards. It started when Musk announced in a memo to the company’s more than 140,000 employees that he was reducing headcount by more than 10% globally. Two top executives also left.</t>
  </si>
  <si>
    <t>Tesla Inc. has done seemingly nonstop tinkering with its prices this year, moving them lower in dramatic fashion only to occasionally bump them back up. What gives?
Chief Executive Officer Elon Musk has said he’s willing to prioritize growth over profits, a stance that has made some investors wary and irked more than a few customers who bought before the discounts.
There are a number of factors at play here, and a lack of consensus as to whether it all amounts to disruption or desperation. Here’s what you need to know:</t>
  </si>
  <si>
    <t>Tesla Makes Top-Selling Model 29% Cheaper in Just Three Months</t>
  </si>
  <si>
    <t xml:space="preserve">Tesla Inc. has slashed the starting price of its top-selling vehicle by almost a third in just over three months, making discounts that had already divided analysts all the more unprecedented.
At $46,990, the cheapest available Model Y sport utility vehicle costs 29% less than it did in mid-January. Tesla’s other high-volume car, the Model 3 sedan, can now be had for less than $40,000 for the first time in years. Here’s a recap of major changes Tesla has made to prices this year:
Jan. 6: Marked down the Model 3 and Y in China
Jan. 12: Cut prices across the lineup in US and Europe
March 5: Discounted the Model S and X in the US
April 6: Makes another lineup-wide cut in the US
April 14: Markdowns in Europe and Singapore
April 18: Cuts prices of the Model 3 and Y in the US </t>
  </si>
  <si>
    <t>https://www.bloomberg.com/news/articles/2023-04-19/tesla-tsla-model-y-starting-price-plunges-29-in-three-months</t>
  </si>
  <si>
    <t>Tesla Inc. has upgraded the driver-assistance hardware on Model Y sports utility vehicles in China, in the latest move to boost sales in the world’s biggest auto market. The Model Y will now carry Tesla’s Hardware 4 sensors and on-board computer at no added cost, Tesla said on its official WeChat account Thursday. The SUV, which starts at 258,900 yuan ($36,100), will also be available in three new colors — red, silver and gray — in addition to the current choice of black, white and navy. HW 4.0, which provides a longer detection range, stronger perception ability and better computing power, has already been deployed on Tesla’s premium S and X models, as well as some Model Ys outside China. The automaker, which once dominated the world’s largest electric vehicle market, is making a push to retain its position as domestic manufacturers from BYD CO. to Li Auto Inc. and Geely Automobile Holdings Ltd. roll out a broader array of EVs. It started a promotional tour of its futuristic looking Cybertruck last month in China, although the model isn’t available in the nation. It has also continued to cut prices, slashing the price of its Model 3 sedan by 6% last month. When it released earnings last week, Tesla warned of weaker sales growth in 2024.</t>
  </si>
  <si>
    <t>Tesla Inc. is likely years away from fully ramping a new lower-cost model, which will take the company longer than Wall Street is assuming, Evercore analysts said after touring the carmaker’s Texas factory.
“Tesla increasingly is a ‘2027 story,’” Evercore analysts led by Chris McNally wrote in a report Monday. He questioned whether the best-case scenario for a cheaper vehicle colloquially referred to as Model 2 is more like 500,000 units in 2026, rather than consensus for 1 million-plus.
McNally has the equivalent of a hold recommendation on Tesla and hasn’t rated the company a buy since he initiated coverage in January 2020, according to data compiled by Bloomberg. The stock has risen 310% in that span.</t>
  </si>
  <si>
    <t xml:space="preserve">Tesla Inc. is relying on technical support from Apple Inc. as it seeks to prove that a Model X driver who worked for the iPhone maker was playing a video game on his phone when he crashed and died.
Lawyers for the family of Walter Huang, an engineer who crashed and died on his commute to work, say his former employer is “secretly” maneuvering to support Tesla’s attempt to blame distracted driving for the wreck. A National Transportation Safety Board investigation had failed to reach a definitive conclusion about what Huang was doing in the final seconds before impact. Based on forensic examinations of Huang’s iPhone, Tesla has said he was playing Sega’s Total War: Three Kingdoms at the time of the crash, though the Huang family’s attorneys say Tesla can’t prove that just because the app was open on his screen.
The two sides are sparring over whether Tesla can call an Apple engineering manager as a witness for a two-month trial set to start next week in state court in San Jose. Apple representatives didn’t respond to a request for comment after regular business hours. </t>
  </si>
  <si>
    <t>Tesla Investors Brace for Potential Back-to-Back Sales Decline</t>
  </si>
  <si>
    <t xml:space="preserve">Tesla Inc. may be headed for another vehicle sales decline this quarter after surprising investors with a drop in the first three months of the year, according to Robert W. Baird analysts.
The carmaker faces a tough year-ago comparison in the current period, Ben Kallo, who rates Tesla’s stock the equivalent of a buy, said in a note published Tuesday. He estimates the company will deliver 444,510 vehicles in the second quarter, 4.6% fewer than a year ago. “There is no denying that the demand environment has deteriorated,” Kallo wrote. “Musk has been vocal on recent conference calls regarding the difficulty of increasing sales in the higher interest rate environment, and we expect this to remain a headwind” through at least the first half of the year.
Wall Street is increasingly raising alarm about Tesla’s near-term sales outlook, with Wells Fargo analyst Colin Langan deeming the EV maker a “growth company with no growth” last month. Chief Executive Officer Elon Musk has said the manufacturer is between waves of expansion.
Musk’s announcement that he’ll reveal a robotaxi on Aug. 8 may perk up Tesla shares, Kallo said, citing past precedent. The analyst no longer regards the stock a “bearish” pick, citing the unveiling and other factors. He slapped the shares with that designation on Jan. 31, after a Delaware court voided Musk’s pay award.
Tesla’s stock slipped as much as 0.8% before the start of regular trading Tuesday, after jumping 4.9% on Monday. The shares have fallen 30% this year. </t>
  </si>
  <si>
    <t>https://www.bloomberg.com/news/articles/2024-04-09/tesla-sales-tsla-could-be-headed-for-back-to-back-decline</t>
  </si>
  <si>
    <t>Tesla Cybertruck to Go on Tour in China to Burnish Tech Cred</t>
  </si>
  <si>
    <t>Tesla Inc. plans to showcase its futuristic looking Cybertruck during a promotional tour of China, as the automaker attempts to burnish its tech credentials and boost sales amid increased competition from the likes of BYD Co. While the stainless steel-bodied Cybertruck isn’t available in China, the tour will take in Shanghai, Beijing, Shenzhen, Chengdu, Nanjing, Hangzhou, Xi’an and Chongqing, according to a company representative.Tesla has also set up an online vote for where it should stop after the first leg of the tour. Voters are requested to fill in their personal details and nominate a nearby Tesla store, and will receive promotional calls for locally-built Model 3 sedans and Model Y sport utility vehicles. The automaker, which once dominated the world’s largest electric vehicle market, is making a push to retain its position as domestic manufacturers from BYD to Li Auto Inc. and Geely Automobile Holdings Ltd. The Cybertruck tour, along with price cuts and refreshed designs are part of a campaign to build hype and win customers.Growth in China’s EV market is projected to slow for a second year in 2024 as the nation’s patchy recovery from the pandemic weighs on consumer sentiment. Shipments of battery-electric and plug-in hybrid vehicles to dealers are projected to increase 25% to 11 million units this year, the China Passenger Car Association said this month. This compares to 36% growth in 2023 and 96% in 2022.Tesla sold 1.81 million vehicles globally in 2023, with over half shipped from its Shanghai factory. While the Elon Musk-led company met its annual deliveries goal, BYD became the world’s top seller of battery-electric cars in the fourth quarter.</t>
  </si>
  <si>
    <t>https://www.bloomberg.com/news/articles/2024-01-24/tesla-cybertruck-to-go-on-tour-in-china-to-burnish-tech-cred</t>
  </si>
  <si>
    <t>Musk Says Tesla Will Unveil Long-Promised Robotaxi on Aug. 8</t>
  </si>
  <si>
    <t>Tesla Inc. plans to unveil its long-promised robotaxi later this year as the carmaker struggles with weak sales and competition from cheap Chinese electric vehicles.
Chief Executive Officer Elon Musk posted Friday on X, his social media site, that Tesla’s robotaxi will be unveiled on Aug. 8.
Tesla shares gained as much as 5.1% in late trading in New York. The stock has fallen 34% this year through Friday’s close. Shortly before Musk posted about the robotaxi, he lost the title of third-richest person in the world to Mark Zuckerberg, CEO of Meta Platforms Inc.
A fully autonomous vehicle — pitched to investors in 2019 — has long been key to Tesla’s lofty valuation. In recent weeks, Tesla has rolled out the latest version of the driver-assistance software that it markets as FSD, or Full Self-Driving, to consumers.</t>
  </si>
  <si>
    <t>https://www.bloomberg.com/news/articles/2024-04-05/elon-musk-says-tesla-will-unveil-robotaxi-on-aug-8</t>
  </si>
  <si>
    <t>Tesla Inc. rolled out a number of incentives to boost sales in China, where it is coming under increased pressure from local rivals such as BYD Co.
Customers placing orders for a rear-wheel drive Model 3 sedan or Model Y sport utility that are in stock for delivery by the end of March can get an insurance subsidy of as much as 8,000 yuan ($1,030), the US automaker said in a post on Weibo on Friday. It will also offer preferential financing plans and discounts on some optional paint colors.
Despite not being an official price cut, the insurance subsidy will bring the starting price of the two cars down to 237,900 yuan and 250,000 yuan respectively, Tesla said.</t>
  </si>
  <si>
    <t>Tesla Inc. shares have soared 109% this year. In the coming days, one number will be much more important to investors: How many cars did the company deliver in the latest quarter?
The world’s biggest electric-vehicle maker slashed prices across the model lineup to defend its market position against competitors trying to lure away customers with newer models. Likely this weekend, Tesla will give a glimpse of how well its strategy is working.</t>
  </si>
  <si>
    <t>Tesla (TSLA) Slashes Prices of Model 3 &amp; Model Y in China</t>
  </si>
  <si>
    <t>Tesla Inc. TSLA has reduced the price of both versions of Model 3 and two of three versions of Model Y in China to cope with increased competition.Tesla has a factory in Shanghai with an annual capacity of 950,000 vehicles, the largest in the world. The factory produces Model 3 and Model Y. ?In China, Model 3 is offered in two trims, an entry rear-wheel drive version and a dual-motor, all-wheel drive, long-range version.Following the price cut, the entry-level Model 3 has a starting price of RMB 245,900, from the previous starting price of RMB 261,400. The starting price of the Model 3 Long Range version is now RMB 285,900, from the last starting price of RMB 297,400.The three trims of Model Y offered in China are the base rear-wheel-drive version, the dual-motor all-wheel-drive Model Y Long Range and the dual-motor all-wheel-drive Model Y Performance.After the price cut, the base Model Y's latest starting price is RMB 258,900, from the previous starting price of RMB 266,400. The starting price of the Model Y Long Range is RMB 299,900, from the last starting price of RMB 306,400. However, the starting price of the Model Y Performance has remained unchanged.The Model 3, which is available in China, is an updated version of a sedan that went on pre-sale on Sep 1, 2023 and on sale on Oct 19, 2023, with deliveries commencing in late October.An updated Model Y was launched in China on Oct 1, 2023. The updates were minor, with no price change. Deliveries for the same started in mid-October.Tesla increased the price of Model Y Performance by 4% on Oct 27, 2023, following which all the price hikes were less than 1% till the end of November.The updated Model 3 has continued to face competition and failed to make any significant impact on the company’s sales.Despite rising competition, Model Y continues to remain popular in China and is among the best-selling electric vehicles in the country. TSLA currently carries a Zacks Rank #3 (Hold).</t>
  </si>
  <si>
    <t>https://finance.yahoo.com/news/tesla-tsla-slashes-prices-model-164700266.html</t>
  </si>
  <si>
    <t>Tesla to Open US Battery Plant With Equipment From China’s CATL</t>
  </si>
  <si>
    <t>Tesla Inc. will expand battery production in Nevada, opening a small facility using idle equipment from China’s Contemporary Amperex Technology Co. Ltd., according to people familiar with the matter.
The automaker plans to buy machinery from CATL, as the battery maker is known, and install it in the city of Sparks, said the people, who asked not to be identified. Tesla will have full control of the facility and cover 100% of the costs, and CATL personnel won’t be involved beyond helping set up the equipment, they said.
The plant, which will make cells for Tesla’s large-battery Megapack product, is part of a broader effort to onshore the supply chain for lithium-iron-phosphate cells in America, according to one of the people. Tesla also sees the equipment-purchase arrangement as a cost-effective way to set up new facilities, the person said.</t>
  </si>
  <si>
    <t>https://www.bloomberg.com/news/articles/2024-01-31/tesla-to-open-new-us-battery-plant-with-equipment-from-catl</t>
  </si>
  <si>
    <t>Tesla Inc. will halt some production at its Shanghai factory until the end of February, as it upgrades the facility to start rolling out a revamped version of its Model 3 sedan in the competitive Chinese market.
The plant has two phases for vehicle manufacturing, and some workers on the first phase won’t be allowed on production lines from as soon as Sunday as the work on improving them is undertaken, people familiar with the matter said, asking not to be identified as the information isn’t public.
Tesla has been upgrading the lines in stages over the past two months, with deliveries of the new Model 3 sedan — which the company is yet to publicly confirm — expected to begin later this year, the people said. The section of the factory currently being worked on makes Model 3s and Model Y sport utility vehicles.</t>
  </si>
  <si>
    <t>Tesla Inc.’s decision to fix more than 2 million vehicles’ Autopilot systems in the midst of federal probes drew some praise from safety advocates, but many said the company must do more to ensure drivers are paying full attention at the wheel. “It’s a good initial step, but there’s a lot that still needs to be done,” said Mary “Missy” Cummings, a George Mason University professor who has been critical of Tesla’s automated-driving systems.</t>
  </si>
  <si>
    <t>Tesla Inc.’s slide to the lowest level since May attracted a wave of bullish option buying not in the stock itself, but with an exchange traded fund that offers more leverage. Investors flocked to a call option in Direxion Daily TSLA Bull 1.5X Shares ETF (ticker TSLL), an exchange-traded fund that seeks to replicate 150% of Tesla’s performance — buying contracts that would benefit from a roughly 45% rally in the automaker by January 2025. According to Chris Murphy, co-head of derivative strategy at Susquehanna International Group, the trader may have targeted the ETF — as opposed to options tied to Tesla shares — in order to take advantage of the fund’s added leverage.</t>
  </si>
  <si>
    <t>Tesla is “another example of workers showing that there is no such thing as an unorganizable workplace,” said Jaz Brisack, a Workers United organizer and architect of the Starbucks campaign who is helping spearhead the new organizing effort at Tesla.
“The narrative on unions has shifted thanks to Starbucks and other companies doing it first,” especially for Gen Z workers who make up a large share of the Autopilot staff, said employee Keenan Lasch.</t>
  </si>
  <si>
    <t>Tesla Picks Swanky Mall in Chile’s Capital for First South America Store</t>
  </si>
  <si>
    <t>Tesla is joining its biggest EV rival, China’s BYD Co., in Chile. The Chinese firm last year launched its Seal sedan in Santiago as part of a push into Latin America. BYD has plans for a cathode factory in Chile after being granted access to preferential prices for lithium mined by SQM. Tesla would face the same barriers that other EV sellers have faced in the region. EV sales accounted for only 2.5% of total vehicle sales in the country in the first nine months of the year, according to Chile’s car association.</t>
  </si>
  <si>
    <t>https://www.bloomberg.com/news/articles/2024-01-23/tesla-picks-a-swanky-mall-in-santiago-for-its-first-location-in-south-america</t>
  </si>
  <si>
    <t>Gutsy Tesla ETF Wants to Time Bets on Famously Volatile Shares</t>
  </si>
  <si>
    <t>Tesla is known for its dramatic swings. Its 90-day volatility clocks in at about 48, while the S&amp;P 500’s comes in at 12. The stock’s 110% gain so far this year has bolstered ETFs that use leverage to bet on its choppiness. The $1.1 billion Direxion Daily TSLA Bull 1.5X Shares (TSLL) is up 160% in 2023, during which it has raked in more than $500 million.`</t>
  </si>
  <si>
    <t>https://www.bloomberg.com/news/articles/2023-08-30/gutsy-tesla-etf-wants-to-time-bets-on-famously-volatile-shares</t>
  </si>
  <si>
    <t>Tesla made and delivered more than 1.3 million cars worldwide last year and remains the dominant EV maker in the US. But in China — its No. 2 market — the company has fallen well behind BYD Co., which has a much fresher lineup and increasingly global ambitions. The ascent of the Berkshire Hathaway-backed manufacturer has drawn the attention of Musk, who tweeted last month about a Bloomberg TV clip showing him laughing dismissively about BYD’s vehicles in 2011.</t>
  </si>
  <si>
    <t>Tesla plans to build a cheaper next-generation electric vehicle at the gigafactory, helped in part by $153 million in local government incentives. Musk requested last year that Nuevo Leon improve electricity, water and transportation in the region before it starts construction.
Musk said in October he wasn’t ready to go “full tilt” on the facility because of high interest rates. He also said that Tesla will produce its next-generation entry level vehicle in its Texas factory before its Mexican facility since the new plant won’t be ready in time.</t>
  </si>
  <si>
    <t>Tesla shares have slumped by 5.6pc as stock markets opened in the US. It means the drop in sales has wiped nearly $35bn off the value of the $558bn electric car maker. Despite the sales challenges, Tesla has still managed to reclaim its title as the world's largest electric vehicle seller. Elon Musk's company was surpassed by China's BYD at the end of last year. However, in the first quarter, BYD sold 300,114 battery-electric vehicles globally.</t>
  </si>
  <si>
    <t>Tesla still has the highest profit margin compared to the leading car manufacturers, but Wells Fargo analysts are also concerned about the impact of price cutting on Tesla's margins. The consensus estimate calls for adjusted earnings to fall nearly 30% year over year in the first quarter. Valuation plays a big role in determining the long-term returns you can expect from a stock. The cheaper the stock sells off in the near term, the bigger the discount between the share price and Tesla's future worth. The stock may (or may not) fall to Wells Fargo's price target, but the EV market is still in the early innings of growth. EVs are projected to comprise 45% of U.S. vehicle sales by 2035, according to Statista. Tesla's headstart in artificial intelligence (it just released version 12 of its full self-driving software) could lead to growing demand in the coming years, and that should ultimately benefit its revenue growth and stock performance.</t>
  </si>
  <si>
    <t>Tesla, which has long labeled itself a transformer in the industry with avant-garde products and cutting-edge technologies, has, in China at least, been too comfortably relying upon two models — the Model 3 sedan and the Model Y sport utility vehicle. Both were first unveiled before 2020 and have only had minor refreshes since. Meantime, a slew of rivals, from BYD Co. to Nio Inc., Xpeng Inc., Li Auto Inc. and now smartphone maker Xiaomi Corp. have unveiling more thrilling line-ups packed with high-tech features.
BYD in particular has a wide spectrum of models from its Seagull hatchback, which features angular styling, a two-tone dashboard shaped like a seagull’s wing and six airbags and retails for under $10,000 right though to its Yangwang U8 plug-in hybrid, a 1,200-horsepower luxury SUV that can float on water and make a 360-degree “tank turn” on the spot.</t>
  </si>
  <si>
    <t>Tesla’s arrangement appears to be a departure from CATL’s deal with Ford Motor Co., which aims to license the Chinese company’s technology to build batteries at a Michigan plant owned by the automaker. That project has attracted scrutiny and criticism from Republican lawmakers, who argue the company is influenced by the Chinese government and could undermine US interests.
Tesla’s existing Megapack product already uses CATL cells, and Tesla plans to follow the design of those batteries for the cells built at the new facility.
Initially, the plant will have a limited output — around 10GWH — the people said, and be expanded if the project goes smoothly and the supply chain can be established. The facility likely won’t be operational until 2025. It could eventually account for about 20% of Tesla’s battery production in the region, including the Lathrop location.</t>
  </si>
  <si>
    <t>Tesla's India entry plan also includes investment in a charging network, which will come on top of the $2 billion earmarked for the plant, and sourcing more components locally, said one of the three sources. "Tesla already imports parts from India and is now looking at reducing sourcing from China and making India a bigger sourcing hub," said the person. Tesla is looking at the southern state of Tamil Nadu, Maharashtra in the west, and Modi's home state of Gujarat for its factory, which it expects to build in two years, two of the sources said. India's EV market, small but growing, is dominated by domestic carmaker Tata Motors. Electric models made up 2% of total car sales in 2023 but the government is targeting 30% by 2030.</t>
  </si>
  <si>
    <t>Teslas also may be speeding through certain zones, either based on speed limit signage detection or a “speed offset setting” that is adjusted by the driver, according to the company. It’s unclear from the recall report whether there’s a flaw in Tesla’s speed limit sign detection system, or if it will no longer allow drivers to exceed speed limits while using FSD Beta. The company expects to deploy another over-the-air update in the coming weeks.</t>
  </si>
  <si>
    <t>Teslas are being used in a taxi service run by another one of Musk’s enterprises. But while The Boring Company’s Vegas Loop is a closed course that would seem to lend itself well to a robotaxi pilot, human drivers have remained behind the wheel.
It’s hard to argue with Tesla’s leadership in EVs that sent its shares soaring and made Wood and Ark avatars of the pandemic-era stock boom. To be proven correct on the other half of her thesis, though, Wood will need Tesla to overcome rising skepticism among consumers and regulators who’ve accused the company of overselling its technology.
If the doubters are proven right, Wood’s devoted followers have a lot to lose: Tesla is the largest holding in her Ark Innovation and Ark Autonomous Technology &amp; Robotics exchange-traded funds.</t>
  </si>
  <si>
    <t>That brings the total number of consumer EVs it will offer in the future to five. If it can get production on all five, that should lower its losses considerably. InvestorPlace - Stock Market News, Stock Advice &amp; Trading Tips The bigger news on the day might have been the announcement that it was scrapping its plans to build a new plant in George that would save the company over $2.25 billion in capital expenditures. Due to the plant decision, it will now produce the R2 at its Illinois facility. It all seems so hopeful. Unfortunately, given the state of the EV market in the U.S. right now, there might be zero R2, R3, and R3X vehicles ever made.</t>
  </si>
  <si>
    <t>That stock belongs to Tesla Inc., which sparked its own mania in 2017 as investors bet that electric vehicles were going to take over the world. Back then, Elon Musk’s company was a phenomenon as it blew past established carmakers like General Motors Co. and Ford Motor Co. in market capitalization to become America’s biggest auto manufacturer. Some analysts were looking beyond the industry and calling it “the next Apple Inc.”
Now, Tesla shares are down more than 50% from their 2021 peak, and other EV stocks that raced higher with it are shadows of their former selves. All of which should be sobering for Nvidia investors who see the stock as a limitless bet on an AI future. The company’s shares have added 66% this year after more than tripling in 2023.</t>
  </si>
  <si>
    <t>That's a pretty high long-term growth rate for a stock that trades at just 2 times this year's sales. By comparison, Tesla shares change hands for 5 times this year's sales. Looking back, Tesla generated $11.8 billion in revenue back in 2017 -- and subsequently increased its top line at a CAGR of 42% over the following six years. If Rivian matches analysts' expectations through 2025 and continues to boost its top line at a CAGR of 40% from 2025 to 2035, it could generate $350 billion in revenue by the final year. If it's still trading at 2 times sales, it could be worth more than $700 billion. But maintaining a 10-year CAGR of 40% in a maturing market won't be an easy task.</t>
  </si>
  <si>
    <t>That's about the same production volume as last year as the company takes some delays to implement upgrades in preparation for its next generation R2 models. The lower-priced R2 SUV is expected to be available beginning in 2026. That's still a relatively long way away, and EV market demand is currently in question. Ford's price cuts were meant to draw down unsold inventory. And Tesla's downsizing also doesn't imply that demand is accelerating. But Rivian has so far established its unique brand and has a path to expand its market with lower-priced vehicles. Investors who foresee a successful journey to that end might do well buying Rivian shares at these all-time lows.</t>
  </si>
  <si>
    <t>That's Li's calling card. I explained this last July, when LI stock introduced its Li 9. Gasoline has greater energy density than today's batteries. By combining its battery with that gas engine, the Li 9 can go 682 miles between fill-ups. https://www.licarco.com/li-auto-l9 That means you can go from San Antonio to El Paso without stopping and still have gas in the tank.</t>
  </si>
  <si>
    <t>Xiaomi Unveils Its First EV, With Ambition to Be China’s Porsche or Tesla</t>
  </si>
  <si>
    <t>The billionaire co-founder of Xiaomi Corp. unveiled the company’s first electric vehicle Thursday, declaring ambitions to become a top global carmaker in 15 to 20 years and compete against Tesla Inc. and Porsche AG. The SU7, which stands for Speed Ultra, rolled onto a stage at the China National Convention Center in Beijing with no drivers visible, ending a presentation by CEO and co-founder Lei Jun in front of thousands of people. Lei spent hours detailing the car’s features, which include a range of up to 800 kilometers (500 miles) on a single charge, adjustable spoilers, unique colors and a top speed of 265 kilometers an hour. The five-seat sedan will be powered by batteries from Chinese market leaders Contemporary Amperex Technology Co. Ltd. and BYD Co., depending on whether it has a single or dual motor configuration. Xiaomi’s EV foray is a $10 billion wager by Lei that his company can shake up the transport sector much as it did smartphones a decade ago. Lei, also a prolific venture investor, has called it his final entrepreneurial bet. “Xiaomi’s goal is to make a dream car that is as good as Porsche and Tesla,” Lei said Thursday at the launch event. But in the time since first announcing his EV plans in 2021, the regulatory landscape and competition in China — the world’s biggest car market — have changed significantly. Beijing has been limiting manufacturing permits to new market entrants, which means Xiaomi has to partner with state-owned Beijing Automotive Group Co. to produce its EVs. State subsidies that reimbursed consumers with as much as 60,000 yuan ($8,440) for an EV purchase ended in 2022. The SU7 is also vying for attention in a market that has hundreds of models from dozens of brands. Lei has previously said Xiaomi intends the SU7 to rival Porsche’s Taycan Turbo in terms of performance and Tesla’s Model S in technology features. The Model S starts at 698,900 yuan and the Taycan at 898,000 yuan, which is much higher than the medium price bracket of 200,000 yuan to 300,000 yuan that many expect the SU7 to fall into. Xiaomi hasn’t yet said how much the SU7 will cost. Lei hinted that it wouldn’t be 99,000 yuan as some on social media had joked. Cars with the same specs often go for 400,000 yuan or more, he said. Tesla has sold fewer than 200 Model S cars in China since revamping it this year, while Porsche has delivered about 3,600 Taycan family EVs in the country in 2023, according to the China Automotive Technology and Research Center. The SU7 is due to go on sale next year and can go from 0 to 100 kph in 2.78 seconds, Lei said. It will come with a motor that has 21,000 revolutions a minute, which he said is higher than the Model S and Taycan Turbo. Xiaomi’s factory uses gigacasting manufacturing pioneered by Tesla, developing a 9,100 ton system that it calls hypercasting. Xiaomi, once known as a producer of cheap smartphones, has been fighting to sustain growth in an increasingly saturated and plateauing global market. Before the September quarter, the company had posted a sales decline in every three-month period since 2021. Now, it is seeking to challenge not just other EV makers but also newer entrants like Huawei Technologies Co. in an arena where it has demonstrated little unique expertise. Lei said he had driven 150 different cars since committing to making the SU7. Xiaomi’s shares gave up earlier gains to fall 0.3% Thursday afternoon. They rose 4.1% Wednesday. Lei, who has dubbed the SU7 a “performance beast” on X, has signaled Xiaomi won’t resort to undercutting competitors to get his vehicle off the ground. The car is aimed at people who has a penchant for technology, performance and taste, he said. He has also paid tribute to competitors on social media, including BYD, XPeng Inc., Li Auto Inc. and Huawei, calling them pioneers of China’s new energy vehicle industry. In a Wednesday post on social media platform Weibo, XPeng’s CEO He Xiaopeng said he welcomed Xiaomi joining the automaking family and wished the company great sales for 2024.</t>
  </si>
  <si>
    <t>https://www.bloomberg.com/news/articles/2023-12-28/xiaomi-launches-first-su7-ev-with-ambition-to-be-china-s-porsche-or-tesla</t>
  </si>
  <si>
    <t>The Buffalo plant has more than 800 Autopilot analysts in non-engineering roles that contribute to Tesla’s automated-driving development, including by identifying objects in images its vehicles capture and helping its systems recognize them on the road, according to the union. They’re hired at a starting pay of around $19 per hour.
In addition to increased pay and job security, the employees said they aim to secure a say in workplace decision-making, and to curb monitoring, metrics and production pressure.
“We have such a rush to get things done that I don’t know if it’s actually being well thought out,” Celli said. “It’s just, ‘Let’s get this out as fast as we can.’”</t>
  </si>
  <si>
    <t>The Chinese EV giant BYD only got to be the world's top EV seller for a single quarter. On Tuesday, following the release of Tesla's first-quarter deliveries, the U.S.-headquartered carmaker reclaimed its status as the world's top seller of battery electric vehicles, after losing to the Warren Buffett-backed BYD at the end of last year. BYD has recently tried to use price cuts and new model releases to spur demand. Last month, it cut the price of its cheapest model, the Seagull, by 5% and marked down its top-selling Qin Plus sedan by 20%. Yet sales still fell: BYD sold 300,114 battery electric vehicles for the three months ending March, compared to 526,409 in the previous quarter. Tesla sold 386,610 cars in the same period, compared to 484,507 in the last quarter of 2023.</t>
  </si>
  <si>
    <t>The comments run counter to efforts by leaders including US President Joe Biden and German Chancellor Olaf Scholz to gain a geopolitical upper hand over Chinese President Xi Jinping by exerting greater influence over the trade of key components, including electric-car batteries and semiconductors. The US and Germany have offered state support for local manufacturing to help de-risk supply chains and wean the auto industry off its heavy reliance on China for EV components.</t>
  </si>
  <si>
    <t>Tue, Mar 19, 2024, 6:09 AM PDT</t>
  </si>
  <si>
    <t>EV Roundup: WKHS' Quarterly Results, NIO-CATL Alliance Draw Attention</t>
  </si>
  <si>
    <t>The commercial electric vehicle (EV) developer Workhorse Group Inc.?WKHS reported mixed fourth-quarter 2023 results and is implementing a reduction in force, impacting 20% of its total workforce, excluding direct labor positions. The EV behemoth Tesla TSLA plans to manufacture its electric semi-truck at Gigafactory Berlin. It also decided to raise the prices of Model Y cars in the United States and Europe. Japanese auto biggies Nissan NSANY and Honda HMC have partnered to develop economical EVs and compete with China-based auto giants. Lastly, the Chinese EV maker NIO Inc. NIO also made it to the top stories as it collaborates with CATL to develop batteries lasting up to 15 years, doubling the current national warranty standard. While WKHS carries a Zacks Rank #2 (Buy), NIO currently holds a Zacks Rank #4 (Sell). Meanwhile, TSLA and HMC each currently carry a Zacks Rank #3 (Hold). You can see?the complete list of today’s Zacks #1 Rank (Strong Buy) stocks here. Workhorse reported an adjusted loss of 18 cents per share for the fourth quarter of 2023, wider than the Zacks Consensus Estimate of a loss of 11 cents. The company had incurred an adjusted loss of 24 cents in the year-ago quarter. It generated net revenues of $4.41 million, which surpassed the Zacks Consensus Estimate of $3 million. Revenues rose 29.4% year over year due to increased sales volume and revenue contributions from Stables by Workhorse and DaaS. As of Dec 31, 2023, Workhorse had $25.8 million in cash and cash equivalents, down from $99.3 million as of Dec 31, 2022. As part of its cost-saving initiative, the company has decided to shift its Aero business to a Drones-as-a-Service model, which needs less capital investment. It has also decided to significantly reduce its headcount. WKHS is currently implementing a reduction in force, impacting 20% of its total workforce, excluding direct labor positions. The company will also be reducing headcounts in its Aero division. As part of Workhorse's cost-containment efforts, its executive officers have consented to defer 20% of their cash compensation for at least three months. Tesla plans to produce Tesla Semi, its electric semi-truck, at Gigafactory Berlin. The automaker’s announcement to produce Tesla Semi at Gigafactory Berlin reflects Elon Musk’s commitment to expanding the European factory despite facing massive resistance from Grünheide locals. Per the expansion plan, Gigafactory Berlin aims to build another plant to increase the annual production capacity of the factory to one million units from the current capacity of 500,000 units. Currently, Tesla Semi is in low-volume production in a plant outside Gigafactory Nevada. In another update, Tesla will raise the prices of all Model Y vehicles in the United States by $1,000 on Apr 1, 2024. All the trims qualify for a $7,500 federal tax credit in the United States. The automaker will raise the prices of Model Y cars in many European countries. TSLA announced that it is set to raise the prices by nearly 2,000 euros or equivalent in local currencies on Mar 22, 2024. Nissan and?Honda have joined forces to develop economical EVs and compete with their China-based rivals. The companies have signed a non-binding memorandum of understanding, with the final scope of the arrangement yet to be determined. The agreement, as reported by Japan's Nikkei newspaper, may involve a common powertrain introduction, joint procurement and platform development. While collaborating on core technologies, their products will maintain distinct identities. The rising trend of collaboration among automakers will become common as they try to remain on par with EV giants like?BYD Company Limited. Honda president Toshihiro Mibe highlighted shared values and potential synergies in facing rivals. Nissan CEO Makoto Uchida expressed openness to collaboration with Honda in both domestic and international markets. He clarified that any partnership with Honda wouldn't impact existing alliances with Renault and Mitsubishi.</t>
  </si>
  <si>
    <t>https://finance.yahoo.com/news/ev-roundup-wkhs-quarterly-results-130900036.html</t>
  </si>
  <si>
    <t xml:space="preserve">The company beat consensus EPS estimates in each of the trailing four quarters. The company topped consensus revenue estimates two times over this period.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 The Zacks Value Style Score (part of the Zacks Style Scores system), which pays close attention to both traditional and unconventional valuation metrics to grade stocks from A to F (an An is better than a B; a B is better than a C; and so on), is pretty helpful in identifying whether a stock is overvalued, rightly valued, or temporarily undervalued. Rivian Automotive is graded F on this front, indicating that it is trading at a premium to its peers. Click here to see the values of some of the valuation metrics that have driven this grade. Conclusion The facts discussed here and much other information on Zacks.com might help determine whether or not it's worthwhile paying attention to the market buzz about Rivian Automotive. </t>
  </si>
  <si>
    <t>The Company has filed its annual report on Form 20-F, including its audited financial statements, for the fiscal year ended December 31, 2023, with the U.S. Securities and Exchange Commission (the “SEC”). The Company’s annual report on Form 20-F can be accessed on the Company’s website at https://ir.lixiang.com and on the SEC’s website at https://www.sec.gov. About Li Auto Inc. Li Auto Inc. is a leader in China’s new energy vehicle market. The Company designs, develops, manufactures, and sells premium smart electric vehicles. Its mission is: Create a Mobile Home, Create Happiness (创造移动的家, 创造幸福的家).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</si>
  <si>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Musk Says Tesla Will Unveil Long-Promised Robotaxi on Aug. 9</t>
  </si>
  <si>
    <t>The company has said that its next-generation vehicle platform will underpin both a cheaper car and a dedicated robotaxi. Though the company has teased both, it has yet to unveil prototypes of either. Musk’s Friday tweet indicates that the robotaxi is taking priority over the cheaper car.
Reuters reported earlier Friday that the carmaker had called off plans for the less-expensive vehicle and was shifting more resources toward trying to bring a robotaxi to market. Musk responded by saying “Reuters is lying,” without offering specifics. Tesla produced 46,561 more vehicles than it delivered in the first quarter, leading the company to slash prices further. US consumers have been turning away from more expensive EVs in favor of hybrids, causing many manufacturers to rethink pushes to electrify their fleets.
Splashy product announcements by Musk have long been a key part of Tesla’s ability to gin up enthusiasm among customers and investors without spending on traditional advertising. They don’t always work: The company unveiled the Cybertruck to enormous fanfare in November 2019, but production was delayed for years and the ramp up of that vehicle has been slow.</t>
  </si>
  <si>
    <t>https://www.bloomberg.com/news/articles/2024-04-05/elon-musk-says-tesla-will-unveil-robotaxi-on-aug-9</t>
  </si>
  <si>
    <t>The company will need to deliver on big promises like its next-generation vehicle platform to win back investor confidence. But even if Tesla faces new delays and challenges, Johnson's price target remains an extreme outlier. And shorting a stock comes with significant risks, meaning the strategy isn't appropriate for many investors. Where to invest $1,000 right now When our analyst team has a stock tip, it can pay to listen. After all, the newsletter they have run for two decades, Motley Fool Stock Advisor, has more than tripled the market.</t>
  </si>
  <si>
    <t>The company’s early success came from not fully electric vehicles, so it is reasonable to imagine the company’s regular consumers had less reason to jump at the new model. Li Auto is not the only EV company with lower-than-average sales, but it has had one of the best resiliencies in a slow Chinese economy and EV market. Despite its current performance, it is extremely unlikely that demand for EVs will die out, and Li Auto, with its new mega SUV and proven history, will be an excellent pick in the long run. On the date of publication, Joel Lim did not have (either directly or indirectly) any positions in the securities mentioned in this article. The opinions expressed in this article are those of the writer, subject to the InvestorPlace.com Publishing Guidelines.</t>
  </si>
  <si>
    <t>The convergence of these issues points to a critical juncture for Tesla. With its market dominance at risk and its CEO's behavior under scrutiny, the path forward requires careful navigation to restore its reputation and maintain its position in the evolving automotive landscape. Reputation management experts advise that Tesla needs to take proactive steps to address the concerns of its customers and stakeholders, potentially distancing itself from Musk's divisive rhetoric if necessary. Failing to do so could further erode the brand's standing and undermine its long-term prospects in an increasingly competitive industry. Innovative startups are providing opportunities for investors to back potentially groundbreaking projects, from new electric vehicles to revolutionary technologies. These emerging companies offer a glimpse into the future of transportation and energy, highlighting the importance of a strong, positive brand reputation in attracting support and investment in a dynamic industry.</t>
  </si>
  <si>
    <t>The delivery figures, which fell at a slower rate than the company's forecast, will provide some respite to investor concerns around a slowdown in EV demand as consumers look for more affordable hybrid vehicles in an uncertain economy. Buyers in the United States have opted for hybrids over pure EVs over the past few months to avoid higher ownership costs and also as some models lost eligibility for federal tax credits. The company said that they have produced a few thousand additional vehicles which have not been included in this quarter's figures as they await a part which they expect to receive in April. The higher prices of battery vehicles compared to gasoline-powered cars have prompted EV makers to introduce more compact and cost effective models to draw in buyers. Rivian unveiled its smaller, less expensive electric R2 SUVs and R3 crossovers last month and said it would produce the R2 at its existing U.S. factory, saving the company more than $2 billion. (Reporting by Zaheer Kachwala in Bengaluru; Editing by Tasim Zahid and Shailesh Kuber)</t>
  </si>
  <si>
    <t>The electric vehicle (EV) industry faces numerous challenges. Those challenges include bringing down the costs of batteries, improving charging infrastructure quality and availability, convincing consumers to make big purchase decisions amid high interest rates, and fierce competition. It's the outlook for the competitive environment that may have shareholders of Rivian (NASDAQ: RIVN) and Lucid (NASDAQ: LCID) worried over Hyundai's newly announced plan to make a $51 billion investment in EVs and software-defined vehicles over the next three years. But the truth is, that's actually good news for the smaller automakers. Hyundai intends to spend $51 billion over three years to boost its capabilities in electric vehicles and its mobility business, and hire roughly 80,000 new employees. More than half of that investment will go toward research and development and new assembly lines for EVs. This is actually great news for pure EV companies such as Rivian and Lucid, which really need EV infrastructure to grow and begin challenging internal combustion engines across the board. It was once said that Tesla's competition wasn't other EV makers, it was the broader internal combustion engine industry -- and that has some real truth to it. So really, for Rivian and Lucid, the faster the industry progresses and brings prices down, the better. But March has also brought some bad news for the two EV start-ups. After emerging from bankruptcy, rental giant Hertz decided to gamble on the future of EVs. It announced a plan to order 100,000 Teslas, and followed that up by placing big orders with Polestar. But those bets turned sour for it when the EV industry's price war shifted into high gear, sapping the resale value of the EVs in Hertz's fleet.</t>
  </si>
  <si>
    <t>The electric vehicle (EV) industry is in an intriguing spot for potential investors. Broadly speaking, optimism has turned to pessimism on Wall Street as many start-up EV makers are facing cash crunches and slowing demand. That said, EVs still appear almost certain to go mainstream, and the tantalizing possibility of high long-term returns for those who pick one of the eventual winners in the space is a prospect that still has many investors' attention. If you're looking for clues about which young EV company to choose, consider this: One massive hedge fund recently upped its stake in Rivian Automotive (NASDAQ: RIVN) by 4,221%. Watching hedge funds and the stocks they buy and sell can give investors insights into what the fund managers consider their best ideas. Typically, a manager will have a handful of great ideas that occupy the largest positions in their hedge fund, and a much larger number of diversified smaller ideas that each hold less weight. Essentially, a fund's top holdings represent higher conviction ideas than its smaller positions.</t>
  </si>
  <si>
    <t>The electric vehicle (EV) market is a crowded one. Investors are presented with a slew of options that hold the potential to generate serious returns as the adoption of EVs continues to grow. One of those companies that has captured investor attention is Rivian Automotive (NASDAQ: RIVN). With its sleek lineup of SUVs and trucks catering to outdoor enthusiasts looking to ditch the fuel pumps, Rivian has risen to become a popular EV stock. However, while its cars might be cutting-edge, its stock is another story. Facing considerable challenges and struggling to achieve profitability, investors must carefully evaluate whether Rivian is the best EV stock for their portfolios.</t>
  </si>
  <si>
    <t>Mon, Apr 15, 2024, 9:00 AM PDT</t>
  </si>
  <si>
    <t>Rivian Charging Reliability Scores prioritize the best fast-charger locations</t>
  </si>
  <si>
    <t>The EV charging experience in the U.S. has been all over the map, both literally and metaphorically. Finding a working, open charger can be a challenge, and when you do, it’s not always a given that it will deliver the advertised speeds. Rivian owners will soon get an inside view of the charging experience with the automaker’s new Charging Reliability Scores feature, which debuts today. When a Rivian driver plugs into a fast charger on any network, including Tesla’s, the onboard computers log speed, payment data, and the overall session’s success. Over time, the data can be aggregated to form a reliability score that ranges from A to F. Rivian’s navigation system can already direct owners to the charging stations along their route, but the new scoring system will prioritize more reliable chargers for the best experience. The feature will be displayed in the vehicle’s infotainment display and accessed via the Rivian app. It will also offer detailed information, such as the charging network name, average top charging speeds, and pricing information for those chargers. That data will then be compared against the vehicle’s charging speeds to guide users to the best charger for their needs. Though the function prioritizes chargers with A and B scores, users may find themselves in areas with less robust infrastructure and see lower-scored charging sites. The good news is that it will streamline the payment process, using the card linked to the Rivian app to pay for charging at all locations, including Tesla Superchargers.</t>
  </si>
  <si>
    <t>https://finance.yahoo.com/news/rivian-charging-reliability-scores-prioritize-160000554.html</t>
  </si>
  <si>
    <t>The EV maker's CEO Elon Musk has been trying to enter the Indian market for years but New Delhi wanted a commitment to local manufacturing. Tesla officials have been in talks with government officials over the last year, with Musk meeting Prime Minister Narendra Modi in June. The company said in July last year that it was interested in building a factory in India to produce an EV priced at $24,000. It also called for lower taxes on more expensive models it wants to sell in India, Reuters has reported. Tesla's potential entry into the Indian market may spur further EV investments and may benefit auto parts makers based in India, analysts have said.</t>
  </si>
  <si>
    <t>The 3 Best EV Stocks to Buy in Q2 2024</t>
  </si>
  <si>
    <t>The EV market holds one of the most highly anticipated futures in stocks. Recent marketwide events, such as a dropoff in the price of lithium, have made for a volatile and slow few years. However, since many countries want to reduce carbon emissions, EVs are more vital than ever. However, no matter what comes their way, these EV stocks to buy have shown resilience. Though they involve risk, their upside this year is nothing to sneer at. These EV stocks offer some of the strongest buys this year and are excellent long-term holds. Let’s examine the best EV stocks to buy and their recent movements. Despite setbacks, they have returned to focus this year with excellent promise for investors. InvestorPlace - Stock Market News, Stock Advice &amp; Trading Tips Source: Robert Way / Shutterstock.com Nio (NYSE:NIO) is based in China and, as such, was subject to the prolonged series of lockdowns and supply chain constraints affecting Chinese companies for so long. However, the company showed its true potential in 2023, delivering 160,038 EVs immediately after the zero-COVID strategy regulations were lifted in China at the end of 2022. Deliveries jumped to 30.7% year-over-year in 2023. In addition to reviving its operating capacity, Nio is making great strides in innovation within the EV market. One example of this is Nio’s unique battery-as-a-service subscription service. With a subscription, EV owners can charge batteries and swap them out for new ones when it is time.</t>
  </si>
  <si>
    <t>https://finance.yahoo.com/news/3-best-ev-stocks-buy-175510419.html</t>
  </si>
  <si>
    <t>The EV price war initiated by Tesla last year in response to declining regional demand has significantly impacted the profit margins of domestic EV companies in China. As such, companies like NIO, LI, XPeng and BYD are exploring opportunities in overseas markets, where they can command higher prices compared to the saturated domestic market. Recognizing the overcapacity and underutilization of factories, the Chinese government is encouraging automakers to expand globally and enter into partnerships with foreign entities. BYD has ambitious plans to boost overseas sales, including establishing factories in Uzbekistan, Thailand, Brazil, Hungary, and potentially Mexico for exports to the United States. XPeng has already established dealer partnerships in several countries like the UAE, Egypt, Azerbaijan, Jordan and Lebanon and plans to expand to European markets like Germany, the UK, Italy and France this year. Li Auto aims to enter the Middle Eastern market in 2024, while Nio is considering establishing a dealer network in Europe. However, Chinese automakers face scrutiny from European investigators regarding the fairness of state subsidies for their cheaper EVs.</t>
  </si>
  <si>
    <t>Hop In! 3 White-Hot EV Stocks Ready to Fire On All Cylinders</t>
  </si>
  <si>
    <t>The EV sector is becoming increasingly bifurcated. This sector has winners and losers, and the difference between both groups only seems to be growing. Tesla (NASDAQ:TSLA) has long been the American champion in the world of EV stocks to buy. However, one could certainly make the argument that there are other global players with better growth prospects (and margin outlooks) moving forward. Indeed, this space is increasingly difficult to assess and one in which tomorrowâ€™s winners may be yesterdayâ€™s losers. Hereâ€™s why itâ€™s worth focusing on these three EV stocks to buy right now.  going up against 484,000, BYD won against Teslaâ€™s similar crossover model in Q4 2023</t>
  </si>
  <si>
    <t>https://finance.yahoo.com/news/hop-3-white-hot-ev-200016395.html</t>
  </si>
  <si>
    <t>Tesla and BYD Will Stay Ahead of VW For Years in Global EV Race</t>
  </si>
  <si>
    <t xml:space="preserve">The fight for electric-vehicle sales leadership will be a two-company race for at least the next few years, with Tesla Inc. and BYD Co. remaining well ahead of Volkswagen AG, according to Bloomberg Intelligence.
How China’s BYD Overtook Tesla
PlayPlay8:45
WATCH: How BYD became the world’s top selling electric carmaker.
While Tesla fell behind BYD in fourth quarter sales of battery-electric vehicles, BI expects the US company to stay ahead on an annual basis through the end of the decade. VW is “no longer a contender” for the EV crown, analysts led by Michael Dean said, though they expect internal combustion engine models to keep dominating industrywide earnings.
Tesla and BYD EVs to Stay Out in Front
VW may not contend for leadership through 2030
“Increased BEV rivalry is likely to spur intense price competition, pressuring margins, and BEV markets may remain fragmented, with Tesla the only real global player until legacy automakers launch scalable next-gen platforms in 2026-27,” Dean writes in a report published Monday. “For now, BEV growth expectations may be blunted given consumer apathy over a lack of fast public chargers and high prices, though China is an exception.”
BloombergHyperdrive
Cyberattack Hits German Battery Maker Varta, Halts Production
France Cuts Electric Vehicle Bonus For Wealthiest Households
France to Halt 2024 Subsidized EV Leases Over High Demand: AFP
Tesla’s Slide Has Investors Wondering If It’s Still Magnificent
BI’s view of VW’s positioning in EVs has deteriorated substantially in the last year and a half. In June 2022, Dean predicted the German manufacturer would pull ahead of Tesla in 2024.
</t>
  </si>
  <si>
    <t>https://www.bloomberg.com/news/articles/2024-01-08/tesla-and-byd-will-stay-ahead-of-vw-for-years-in-global-ev-race</t>
  </si>
  <si>
    <t>Li Auto CEO Calls for Industry M&amp;A as China EV Demand Softens</t>
  </si>
  <si>
    <t>The head of China’s electric vehicle maker Li Auto Inc. called on the government to boost mergers and acquisitions among distressed EV makers, warning that failed companies could cause significant social loss.
 Li Xiang, the company’s founder and chief executive officer, said China should set up a consolidation mechanism for the auto industry in a social media post on Wednesday.
 “In the future, many new brands will encounter operational and financial problems as a result of competition,” Li said on China’s X-like Weibo. “If social loss caused by mergers and acquisition is 10, that by bankruptcies is 100.”
 Li gave the example of how the US’ Big Three auto giants were the products of fierce competition and mergers among hundreds of car companies, calling for the Chinese government to guide domestic automakers to consolidate.
 China’s new-energy vehicle sales are off to a sluggish start this year, hampered by weak consumer sentiment and strife in the property market. Shipments of NEVs — fully electric and plug-in hybrids — to dealers in January dropped 37% from December to 700,000 units, according to preliminary data released by China’s Passenger Car Association earlier this month.
 Cutthroat competition in the world’s largest EV market has squeezed out smaller players. Supercharged by government subsidies more than a decade ago, China’s EV industry spanned about a hundred makers last year, down from roughly 500 registered EV makers in 2019.
 Adding to the headwinds, the Biden administration is considering restrictions on imports of Chinese “smart cars” and related components to address growing US concerns about data security.</t>
  </si>
  <si>
    <t>https://www.bloomberg.com/news/articles/2024-02-21/li-auto-ceo-calls-for-industry-m-a-as-china-ev-demand-softens</t>
  </si>
  <si>
    <t>The high end of the EV market is saturated and early adopters willing to spend at the highest end of the EV range have already jumped in -- and that's what makes Rivian's recent move a little bit of good news for investors. Early in March, Rivian showed off a critical component to its long-term vision: R2 and R3 SUVs and crossovers. The R2's starting price of $45,000 is roughly $30,000 below the company's flagship R1S and R1T, and will help open up the doors to a more mainstream consumer. The lower price tag should help convince some consumers to shop Rivian who otherwise might have avoided the high price tag. In addition, management noted that it would adjust its production strategy. Rather than waiting to produce the R2 in the upcoming Georgia plant, it accelerated the launch schedule and plans to bring production into its original Illinois factory. The strategy adjustment not only speeds up the R2 launch timeline, it also helps fill unused capacity in its Illinois plant, making its goal of reaching positive gross profit in the near term more feasible. And as the cherry on top, the move is also expected to save more than $2.25 billion at a time when cash crunches have all but collapsed some EV start-ups such as Fisker. Ultimately, what Ford's results from discounting means is that the demand is there; it's simply that consumers willing to purchase EVs currently are extremely price sensitive. The truth is that if the demand wasn't there from mainstream consumers, regardless of price, Rivian was going to be in a world of hurt even if it accelerated the schedule for its R2 vehicles.</t>
  </si>
  <si>
    <t>The idea of in-house Cybertruck wraps — Cyberwraps, if you will — may have been part of Tesla’s plan from the start. When the Cybertruck was being designed, Tesla had just undergone an excruciating production ramp-up for the Model 3 that, according to Musk, nearly bankrupted the company. Many problems originated in the paint shop. Automotive paint is expensive and finicky. It clogs, coagulates, ripples and peels if the mix of chemicals isn’t perfect. It’s also the biggest source of pollution from car factories, responsible for over half of carbon dioxide emissions and more than 95% of toxic volatile organic compound emissions. With the Cybertruck, Tesla has a chance to forgo the paint shop altogether.</t>
  </si>
  <si>
    <t>Wed, May 22, 2024, 2:45 PM PDT</t>
  </si>
  <si>
    <t>NIO Inc. (NIO) Stock Moves -0.19%: What You Should Know</t>
  </si>
  <si>
    <t>The investment community will be paying close attention to the earnings performance of NIO Inc. in its upcoming release. In that report, analysts expect NIO Inc. to post earnings of -$0.31 per share. This would mark year-over-year growth of 26.19%. Meanwhile, our latest consensus estimate is calling for revenue of $1.48 billion, down 4.65% from the prior-year quarter. For the full year, the Zacks Consensus Estimates are projecting earnings of -$1.26 per share and revenue of $9.14 billion, which would represent changes of +28% and +17.43%, respectively, from the prior year. Investors might also notice recent changes to analyst estimates for NIO Inc.</t>
  </si>
  <si>
    <t>https://finance.yahoo.com/news/nio-inc-nio-stock-moves-214508876.html</t>
  </si>
  <si>
    <t>The last 15% of improvement came from increasing revenue per unit, as the company delivered vehicles with a higher mix of new variants and options, leading to higher average price tags. While that $81,000 reduction in the gross loss per vehicle was huge, the company still has much further to go if it's to reach a gross profit. Management expects to achieve positive gross profit during the fourth quarter of 2024 thanks to three key forces. The biggest improvement for the company throughout 2024 will be on the variable cost front. In fact, management expects 50% of its gross profit/loss improvement this year to be driven by R1 engineering design changes, reductions in raw material costs, and negotiating better deals with suppliers.</t>
  </si>
  <si>
    <t>EV Policies Twist and Turn as Sunak and Trump Play Politics</t>
  </si>
  <si>
    <t>The last two weeks in the UK have been dramatic for those watching the electric vehicle market.
First, Prime Minster Rishi Sunak seemed to push back the UK’s target of phasing out new combustion vehicle sales from 2030 to 2035, to much uproar. Then, the government confirmed that its zero-emission vehicle mandate would go into effect next year as planned, which generated much less coverage.
The mandate requires that automakers in the UK increase the share of zero-emission vehicles they sell to 22% in 2024, 33% in 2026, 52% in 2028 and 80% in 2030, en route to full adoption by 2035.
The targets are binding and backed by fines, making the program similar to what California, China and other regions already have in place. It’s one of the most aggressive regulations of its kind in the world.
There are two interesting lessons for EV adoption that come out of this brief period of supposed turmoil, both of which have broader applicability beyond the UK.
Regulatory Tailwind For UK Electric Vehicle Sales
Share of new vehicle sales required to be zero emissions
Excludes heavy trucks
The first lesson is that high-level policy targets can be overrated, while near-term regulations are often underrated.
The original gasoline and diesel vehicle sales phase-out target of 2030 was never clearly defined anyway, so moving it back has no real effect.
The ZEV mandate, on the other hand, has real teeth. Automakers that don’t comply have to pay up to £15,000 ($18,300) for each vehicle they miss targets by. The ZEV mandate was always going to do the heavy lifting.
As a whole, the UK auto market looks reasonably well positioned to hit the targets in the near term. Battery-electric vehicles made up 16% of total car sales in the first half of the year, up from 6.6% in 2020. Hitting 22% next year and 28% by 2025 will required continued growth and continued investment in charging infrastructure.
For individual automakers, though, the picture is much more varied. Automakers that are further along in their electric vehicle roll-out plans will have a big advantage in the years ahead, even though the mandate does provide others with flexibilities in the form of a credit-trading system.
Pure-play EV brands like Tesla, BYD and Polestar are way ahead of the targets, while Mercedes, BMW and Volvo are broadly on track. For Stellantis, Hyundai and Volkswagen Group, the share of their sales that have been electric this year has hovered around 15% to 16%.
Ford, Toyota, Honda and others have been selling very few EVs and have a mountain to climb. Sunak confirming the regulations — with targets starting right away in 2024 — should give automakers the clarity they need to make the necessary investments.
Legacy Automakers Need to Up Their EV Game
EV share of sales by automaker in the UK
Includes BEV sales only, excludes PHEVs. Chart excludes automakers like Tesla, BYD, MG and Polestar where EVs already make up most or all of sales
The second lesson is that EVs will not escape the culture wars playing out across so many areas of public policy.
Sunak likely played his cards the way he did to try and boost his ratings by appearing to relax an environmental target in public on pragmatic grounds, while sticking to the more meaningful targets in the ZEV mandate in relatively private fashion.
This is a relatively subtle dance in the UK, where even conservative politicians are more environmentally minded than in the US. It won’t be as nuanced elsewhere.
Across the Atlantic, attacking EVs has turned into a staple of Donald Trump’s speeches. At a recent rally, Trump claimed that moving to electric vehicles would be “a transition to hell,” and to “unemployment and inflation without end.” Sensing opportunity, presidential hopefuls Ron DeSantis, Mike Pence and Vivek Ramaswamy have made similar statements deriding the Biden administration for its EV policies.
The back-and-forth during the last two weeks in the UK offers reasons both for optimism and pessimism as to how the next phase of EV adoption will play out.
Well-designed regulations can push the market toward cleaner options, but politics could still lead to some bumps in the road.
Strike Latest
UAW Expands Walkouts To GM And Ford Locations
A United Auto Workers member picketing line outside Ford’s Chicago Assembly Plant on Sept. 30.Photographer: Taylor Glascock/Bloomberg
General Motors presented its sixth contract offer to the United Auto Workers union, which a person familiar with the matter said doesn’t surpass what rivals Ford and Stellantis have offered in some aspects of bargaining. UAW President Shawn Fain will announce Friday whether the union will expand its strike at the three automakers.
Across the US, spending on the construction of manufacturing facilities reached $198 billion on an annualized basis in August, an almost 66% increase from the previous year and the highest level since the Bureau of Economic Analysis began tracking the data in the 1950s. The flurry of activity is being fueled by a pair of laws Congress approved last year that together offer hundreds of billions of dollars in subsidies, tax credits and other incentives to spur the building of chip fabs and plants turning out EVs, batteries and components. America’s factory boom promises to bring investment and well-paying jobs to areas desperate for them. But along with the bulldozers and hard hat crews also come worries about whether there’s adequate infrastructure to support the new factories, as well as concerns about the changing fabric of surrounding communities.</t>
  </si>
  <si>
    <t>https://www.bloomberg.com/news/newsletters/2023-10-06/ev-policies-twist-and-turn-as-sunak-and-trump-play-politics</t>
  </si>
  <si>
    <t>The latest news from Rivian came at a launch event on March 7 for its R2 next-generation EV platform. As expected, management unveiled its new mid-size SUV that it previously said would be a lower-priced option thanks to new efficiencies from the R2 design platform. The new R2 SUV will also be priced about $30,000 lower than Rivian's R1S. The $45,000 base price should bring in more potential customers. It also will have a battery range of over 300 miles and will accelerate from zero to 60 miles per hour in under three seconds. Shipments are expected to begin in early 2026.</t>
  </si>
  <si>
    <t xml:space="preserve">US Manufacturing Boom Is About More Than EVs, Chips
</t>
  </si>
  <si>
    <t>The majority of these big-dollar factory plans, though, are concentrated in two industries: electric vehicles/batteries and semiconductors. And while there have been few outright cancellations (yet), construction timelines for these projects are getting vaguer amid the slow trickle of US subsidies, labor shortages, inflation, higher interest rates and shifting market dynamics. Taiwan Semiconductor Manufacturing Co.’s $40 billion chip manufacturing complex in Arizona is behind schedule, and a $20 billion Intel Corp. facility in Ohio reportedly is, too. Ford Motor Co., General Motors Co. and Tesla Inc. are rethinking new facilities as electric vehicle demand growth sputters and consumers seek cheaper options. Rivian Automotive Inc. last week said it’s pausing construction on a new $5 billion plant outside of Atlanta.</t>
  </si>
  <si>
    <t>https://www.bloomberg.com/news/newsletters/2024-03-15/us-manufacturing-boom-is-about-more-than-evs-chips</t>
  </si>
  <si>
    <t>NIO Inc. (NIO) Sees a More Significant Dip Than Broader Market: Some Facts to Know</t>
  </si>
  <si>
    <t>The most recent trading session ended with NIO Inc. (NIO) standing at $7.40, reflecting a -0.13% shift from the previouse trading day's closing. The stock fell short of the S&amp;P 500, which registered a loss of 0.07% for the day. The company's shares have seen a decrease of 0.27% over the last month, not keeping up with the Auto-Tires-Trucks sector's gain of 1.59% and the S&amp;P 500's gain of 3.98%. Analysts and investors alike will be keeping a close eye on the performance of NIO Inc. in its upcoming earnings disclosure. The company's earnings per share (EPS) are projected to be -$0.50, reflecting a 1.96% increase from the same quarter last year. Meanwhile, our latest consensus estimate is calling for revenue of $2.29 billion, down 1.86% from the prior-year quarter. Investors might also notice recent changes to analyst estimates for NIO Inc. These revisions help to show the ever-changing nature of near-term business trends. As a result, upbeat changes in estimates indicate analysts' favorable outlook on the company's business health and profitability. Based on our research, we believe these estimate revisions are directly related to near-team stock moves. Investors can capitalize on this by using the Zacks Rank. This model considers these estimate changes and provides a simple, actionable rating system. The Zacks Rank system, ranging from #1 (Strong Buy) to #5 (Strong Sell), possesses a remarkable history of outdoing, externally audited, with #1 stocks returning an average annual gain of +25% since 1988. The Zacks Consensus EPS estimate has moved 4.35% higher within the past month. Currently, NIO Inc. is carrying a Zacks Rank of #2 (Buy). The Automotive - Foreign industry is part of the Auto-Tires-Trucks sector. At present, this industry carries a Zacks Industry Rank of 56, placing it within the top 23% of over 250 industries. The Zacks Industry Rank is ordered from best to worst in terms of the average Zacks Rank of the individual companies within each of these sectors. Our research shows that the top 50% rated industries outperform the bottom half by a factor of 2 to 1. Keep in mind to rely on Zacks.com to watch all these stock-impacting metrics, and more, in the succeeding trading sessions. Want the latest recommendations from Zacks Investment Research? Today, you can download 7 Best Stocks for the Next 30 Days. Click to get this free report</t>
  </si>
  <si>
    <t>https://finance.yahoo.com/news/nio-inc-nio-sees-more-224521604.html</t>
  </si>
  <si>
    <t>The most recent trading session ended with Rivian Automotive (RIVN) standing at $8.74, reflecting a +0.34% shift from the previouse trading day's closing. The stock outpaced the S&amp;P 500's daily loss of 0.58%. At the same time, the Dow lost 0.12%, and the tech-heavy Nasdaq lost 1.15%. The the stock of a manufacturer of motor vehicles and passenger cars has fallen by 22.65% in the past month, lagging the Auto-Tires-Trucks sector's loss of 3.4% and the S&amp;P 500's loss of 1.09%. The investment community will be paying close attention to the earnings performance of Rivian Automotive in its upcoming release. The company is slated to reveal its earnings on May 7, 2024. The company is expected to report EPS of -$1.13, up 9.6% from the prior-year quarter. Meanwhile, our latest consensus estimate is calling for revenue of $1.1 billion, up 66.59% from the prior-year quarter.</t>
  </si>
  <si>
    <t>The move comes amid heightened scrutiny by US lawmakers and the Biden administration of technology collaboration with China in a number of fields, including production of batteries. Tesla’s purchase may sidestep criticism about US companies’ dependence on Chinese partnerships because of CATL’s minimal involvement.
Tesla didn’t respond to a request for comment. CATL also didn’t immediately respond to a request sent outside business hours in China.
Alongside the plans for the new facility, Tesla has said it intends to double capacity this year at an existing battery factory in Lathrop, California. The efforts support Chief Executive Officer Elon Musk’s assertion during a conference call last week that Tesla’s energy-storage operations would grow faster than its electric car business this year. Megapack is the company’s battery intended for utilities.</t>
  </si>
  <si>
    <t>Rivian Pausing New Georgia Factory, Offers New R2 and R5</t>
  </si>
  <si>
    <t>The new model helps fortify Rivian’s “unique brand identity,” but the financial implications of a lower-priced EV remain murky for the company, Tom Narayan, an RBC Capital Markets analyst, said in a note.
“Currently, R1 is losing money,” he said. “The critical question is how will Rivian be able to produce R2 profitably at the $45,000 price point?”
Also on Thursday, Scaringe unveiled the long-anticipated R2, a mid-sized electric sport utility vehicle that will start at around $45,000. That’s about $30,000 less than Rivian’s existing SUV and just under the US average new car sticker price of more than $48,000.</t>
  </si>
  <si>
    <t>Electric Car Models Eligible for $7,500 Tax Credit Cut to 13</t>
  </si>
  <si>
    <t>The number of electric vehicle models eligible for a consumer tax credit of as much as $7,500 fell sharply as new rules from the Biden administration kicked in on Jan. 1.
Narrower criteria reduced the number of qualifying models to 13 from about two dozen, according to federal data from fueleconomy.gov. The new rules exclude from the tax credit vehicles that use battery components made by Chinese manufacturers.
Treasury Department spokeswoman Ashley Schapitl said the government has been closely coordinating with companies on the new restrictions, but that some companies had yet to submit data, which could lead to additions to the list.
“Automakers are adjusting their supply chains to ensure buyers continue to be eligible for the new clean vehicle credit, partnering with allies and bringing jobs and investment back to the United States,” she said.
Treasury Department rules unveiled last month target battery components made by any company that is subject to Chinese jurisdiction, or is at least 25% owned by the Chinese government. In 2025, the restrictions will expand to include suppliers of key raw materials for batteries, such as nickel and lithium.
Depending on factors such as battery component and part manufacturing location, vehicles can either qualify for a $7,500 or $3,750 tax credit.
Among the vehicles still eligible for the full or partial consumer credit are the Model Y by Tesla Inc., Rivian Automotive Inc.’s R1T pickup truck, Stellantis NV’s Jeep Wrangler 4xe and Ford Motor Co.’s F-150 Lightning pickup truck.
Models that lost access to the credit included Tesla’s Cybertruck, and some versions of their Model 3, Nissan Motor Co’s Leaf, Ford’s E-Transit van, and General Motors Co. electric Blazer and Silverado.
The new requirements were included in President Joe Biden’s signature climate law at the behest of Senator Joe Manchin, the West Virginia Democrat who provided the pivotal vote on the Inflation Reduction Act. Manchin had voiced concern that US taxpayers were subsidizing batteries made in China.</t>
  </si>
  <si>
    <t>https://www.bloomberg.com/news/articles/2024-01-01/electric-car-models-eligible-for-7-500-us-tax-credit-cut-to-13</t>
  </si>
  <si>
    <t>The only issue with building a brand when a company is not yet profitable is that it takes a lot of money. Rivian has dozens of showrooms, over 54 service centers, over 500 trucks and vans to service vehicles off-site, and over 600 charging stations. This month, it will gain access to Tesla's Supercharger network. The Rivian Adventure network will also be available to all EVs, not just Rivian vehicles. Rivian understands that credibility and reputation are invaluable resources. Long-term, it is most certainly making the right decisions to set it up for decades of growth. But the added expenses that come with building its brand are accelerating its cash burn.</t>
  </si>
  <si>
    <t>The plant in Shanghai, which was built in record time and opened a little over three years ago, churned out more than half of Tesla’s global output in 2022, while China accounted for 22% of the company’s revenue. Reuters reported Monday that Tesla workers in Shanghai were saying on social media that their bonuses were being cut, and that this was potentially linked to the death at the plant. Chief Executive Officer Elon Musk said he was looking into the matter.</t>
  </si>
  <si>
    <t>Is NIO Inc. (NYSE:NIO) Trading At A 31% Discount?</t>
  </si>
  <si>
    <t>The projected fair value for NIO is US$8.94 based on 2 Stage Free Cash Flow to Equity NIO's US$6.14 share price signals that it might be 31% undervalued The CN￥10.47 analyst price target for NIO is 17% more than our estimate of fair value Does the February share price for NIO Inc. (NYSE:NIO) reflect what it's really worth? Today, we will estimate the stock's intrinsic value by taking the expected future cash flows and discounting them to their present value. We will take advantage of the Discounted Cash Flow (DCF) model for this purpose. Models like these may appear beyond the comprehension of a lay person, but they're fairly easy to follow. We generally believe that a company's value is the present value of all of the cash it will generate in the future. However, a DCF is just one valuation metric among many, and it is not without flaws. For those who are keen learners of equity analysis, the Simply Wall St analysis model here may be something of interest to you. See our latest analysis for NIO We are going to use a two-stage DCF model, which, as the name states, takes into account two stages of growth. The first stage is generally a higher growth period which levels off heading towards the terminal value, captured in the second 'steady growth' period. To start off with, we need to estimate the next ten years of cash flows. Where possible we use analyst estimates, but when these aren't available we extrapolate the previous free cash flow (FCF) from the last estimate or reported value. We assume companies with shrinking free cash flow will slow their rate of shrinkage, and that companies with growing free cash flow will see their growth rate slow, over this period. We do this to reflect that growth tends to slow more in the early years than it does in later years. Generally we assume that a dollar today is more valuable than a dollar in the future, and so the sum of these future cash flows is then discounted to today's value: 2024 2025 2026 2027 2028 2029 2030 2031 2032 2033 Levered FCF (CN￥, Millions) -CN￥8.38b -CN￥3.71b CN￥2.91b CN￥7.49b CN￥11.8b CN￥16.6b CN￥21.5b CN￥26.0b CN￥30.1b CN￥33.5b Growth Rate Estimate Source Analyst x10 Analyst x10 Analyst x1 Analyst x1 Est @ 57.42% Est @ 40.88% Est @ 29.31% Est @ 21.20% Est @ 15.53% Est @ 11.56% Present Value (CN￥, Millions) Discounted @ 14% -CN￥7.4k -CN￥2.9k CN￥2.0k CN￥4.5k CN￥6.3k CN￥7.8k CN￥8.8k CN￥9.4k CN￥9.6k CN￥9.4k ("Est" = FCF growth rate estimated by Simply Wall St)Present Value of 10-year Cash Flow (PVCF) = CN￥48b After calculating the present value of future cash flows in the initial 10-year period, we need to calculate the Terminal Value, which accounts for all future cash flows beyond the first stage. The Gordon Growth formula is used to calculate Terminal Value at a future annual growth rate equal to the 5-year average of the 10-year government bond yield of 2.3%. We discount the terminal cash flows to today's value at a cost of equity of 14%. Terminal Value (TV)= FCF2033 × (1 + g) ÷ (r – g) = CN￥34b× (1 + 2.3%) ÷ (14%– 2.3%) = CN￥306b Present Value of Terminal Value (PVTV)= TV / (1 + r)10= CN￥306b÷ ( 1 + 14%)10= CN￥86b The total value, or equity value, is then the sum of the present value of the future cash flows, which in this case is CN￥134b. To get the intrinsic value per share, we divide this by the total number of shares outstanding. Relative to the current share price of US$6.1, the company appears quite good value at a 31% discount to where the stock price trades currently. Valuations are imprecise instruments though, rather like a telescope - move a few degrees and end up in a different galaxy. Do keep this in mind. Now the most important inputs to a discounted cash flow are the discount rate, and of course, the actual cash flows. You don't have to agree with these inputs, I recommend redoing the calculations yourself and playing with them. The DCF also does not consider the possible cyclicality of an industry, or a company's future capital requirements, so it does not give a full picture of a company's potential performance. Given that we are looking at NIO as potential shareholders, the cost of equity is used as the discount rate, rather than the cost of capital (or weighted average cost of capital, WACC) which accounts for debt. In this calculation we've used 14%, which is based on a levered beta of 1.993. Beta is a measure of a stock's volatility, compared to the market as a whole. We get our beta from the industry average beta of globally comparable companies, with an imposed limit between 0.8 and 2.0, which is a reasonable range for a stable business. Strength Debt is well covered by earnings. Weakness Shareholders have been diluted in the past year. Opportunity Forecast to reduce losses next year. Trading below our estimate of fair value by more than 20%. Threat Debt is not well covered by operating cash flow. Has less than 3 years of cash runway based on current free cash flow. Not expected to become profitable over the next 3 years. Valuation is only one side of the coin in terms of building your investment thesis, and it ideally won't be the sole piece of analysis you scrutinize for a company. DCF models are not the be-all and end-all of investment valuation. Rather it should be seen as a guide to "what assumptions need to be true for this stock to be under/overvalued?" If a company grows at a different rate, or if its cost of equity or risk free rate changes sharply, the output can look very different. Can we work out why the company is trading at a discount to intrinsic value? For NIO, we've compiled three fundamental aspects you should further examine: Risks: Consider for instance, the ever-present spectre of investment risk. We've identified 2 warning signs with NIO , and understanding them should be part of your investment process. Future Earnings: How does NIO's growth rate compare to its peers and the wider market? Dig deeper into the analyst consensus number for the upcoming years by interacting with our free analyst growth expectation chart. Other Solid Businesses: Low debt, high returns on equity and good past performance are fundamental to a strong business. Why not explore our interactive list of stocks with solid business fundamentals to see if there are other companies you may not have considered! PS. Simply Wall St updates its DCF calculation for every American stock every day, so if you want to find the intrinsic value of any other stock just search here.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</si>
  <si>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https://finance.yahoo.com/news/nio-inc-nyse-nio-trading-112925733.html</t>
  </si>
  <si>
    <t>The R2 won't be available until 2026, but the stock could push higher on any update that has investors anticipating growing revenue in the coming years. With Rivian stock trading near its all-time lows, much of the pessimism surrounding EV demand and slowing sales may already be priced into the stock. Investors shouldn't look at the short-term movement or whether short covering might push shares higher. But if the R2 platform, or even the future R3 crossover SUV that will follow, are a hit with EV buyers, Rivian's stock may have bottomed. Risks remain, of course, but investors who believe EV demand will be strong for the lower priced vehicles should consider buying Rivian stock now.</t>
  </si>
  <si>
    <t>The recall followed a two-year NHTSA investigation that was linked to deaths and accidents.The upgrade to the Autopilot system intends to persuade drivers to pay closer attention to the road. Later, a second recall was issued for 120 thousand vehicles over the door unlocking issue during a crash. Both problems were fixed via remote update. TSLA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12.4% and 45.4%, respectively. The EPS estimates for 2024 and 2025 have moved up $1.98 and 5 cents, respectively, in the past 60 days.</t>
  </si>
  <si>
    <t>The Rivian R2 is described as “a $45,000 electric off roader for the masses.” While prices for the current R1 line start at $70,000, the R2 is set to start at $45,000. That’s similar to the Tesla (NASDAQ:TSLA) Model Y. InvestorPlace - Stock Market News, Stock Advice &amp; Trading Tips The R2 will be about 15 feet long, which is two inches shorter than the Model Y. Because it’s electric, it has a “frunk” (front trunk), big enough for a small suitcase, and its own bike mount system. It has a steering wheel, which CEO R.J. Scaringe calls a “scroll wheel,” with haptic feedback. Both seats fold down so you can sleep in it.</t>
  </si>
  <si>
    <t>Rivian’s Resurgence: Why RIVN Stock’s 13% Surge Is Just the Beginning</t>
  </si>
  <si>
    <t>The second catalyst that propelled RIVN stock higher came from Jefferies analyst Philippe Houchois. Reportedly, Houchois initiated coverage of Rivian shares with a “buy” rating and an ambitious $16 price target. This doesn’t mean Houchois is wearing rose-colored glasses. He acknowledged Rivian Automotive’s near-term challenges, stating that the automaker “is facing two critical if not existential tests this year.” The Jefferies analyst then specified Rivian’s tests, “(1) deliver a $35,000-to-$40,000 reduction in unit production costs from redesign, purchasing, and manufacturing efficiency; and (2) demonstrate the R2 model can be developed at a significantly lower cost than R1.” Obviously, Houchois’ rating and price target on RIVN stock imply that Rivian Automotive’s challenges are surmountable. Going forward, investors should monitor Rivian’s costs in producing the R2 and other EV models. Hopefully, the company can keep those costs under control.</t>
  </si>
  <si>
    <t>https://finance.yahoo.com/news/rivian-resurgence-why-rivn-stock-101000460.html</t>
  </si>
  <si>
    <t>The Simplify Volt TSLA Revolution ETF, which would trade under the ticker TESL, is taking over the $4 million Simplify Volt RoboCar Disruption and Tech ETF (ticker VCAR) as it seeks to home in on Elon Musk’s company, according to a Tuesday regulatory filing. The fund by Simplify Exchange Traded Funds will hold Tesla stock and derivatives — including futures and swap contracts linked to the car-maker — as well as other ETFs “that have returns linked to” the company.</t>
  </si>
  <si>
    <t>The technology powering large language models is nothing compared with developing cars that drive on their own, he asserted. Tesla employees assigned to Autopilot, Full Self-Driving, or AI inference training computer Dojo work with highly complex camera data capturing objects in a three-dimensional space-as opposed to processing simple text like a GPT-4. In fact it is xAI that needs Tesla employees far more than OpenAI. His new startup, which is behind the Grok chatbot he sells to premium social media customers on X, is too far behind Altman's company to present any legitimate threat, so he needs every brain he can get to help him narrow the competitive gap. Drafting them from Tesla, where he employs over 200 engineers in his AI and autonomy team, is a natural move, especially since they would already be familiar with his management style and engineering-driven culture. “The talent war for AI is the craziest talent war I’ve ever seen!” Musk wrote on Wednesday. Especially when his companies are competing with each other.</t>
  </si>
  <si>
    <t>Chinese EV Makers Post Strong March Sales After Slow Start</t>
  </si>
  <si>
    <t>The three US-listed Chinese automakers — Li Auto Inc., Nio Inc. and Xpeng Inc. — also reported a surge in deliveries that ranged between 14% and 39% in March.
Tesla Inc., by comparison, is estimated by analysts to deliver 449,080 vehicles in the first quarter, globally.
While that would be down more than 7% from the company’s record showing in the fourth quarter, which tends to be the best time of year for sales, it would place Elon Musk’s carmaker ahead of BYD once again after the Chinese auto manufacturer inched in front of Tesla to become the world’s largest EV producer late last year.</t>
  </si>
  <si>
    <t>https://www.bloomberg.com/news/articles/2024-04-02/chinese-ev-makers-post-strong-showing-in-march-after-slow-start</t>
  </si>
  <si>
    <t>The UAW in November announced campaigns at 13 nonunion automakers, including at Tesla, Toyota Motor, Hyundai, Rivian, BMW and Mercedes-Benz. Senators in January pressed the automakers to remain neutral during organizing. Earlier this month, the UAW said that more than 30% of workers at a Toyota factory in Missouri are seeking to join the union. The UAW said last month a majority of hourly workers at a Mercedes Benz Alabama factory have signed union authorization cards. VW said in November it would hike pay for Tennessee factory workers by 11%, joining several foreign automakers who have announced significant pay and other compensation improvements in response to the UAW contract. (Reporting by David Shepardson; Additional reporting by Jeff Mason; Editing by Aurora Ellis and Christopher Cushing)</t>
  </si>
  <si>
    <t>The UAW's success in negotiating significant contracts with Detroit 3 automakers last year has emboldened nonunion autoworkers to seek improved working conditions. TSLA currently carries a Zacks Rank #3 (Hold). Some better-ranked players in the auto space are Toyota TM, General Motors GM and NIO Inc. NIO. While TM sports a Zacks Rank #1 (Strong Buy), GM and NIO carry a Zacks Rank #2 (Buy). The Zacks Consensus Estimate for TM’s fiscal 2024 sales and earnings implies year-over-year growth of 11% and 45%, respectively. The EPS estimates for fiscal 2024 and 2025 have moved up by $1.98 and 5 cents, respectively, in the past 60 days. The Zacks Consensus Estimate for GM’s 2024 sales and earnings suggests growth of 2.5% and 3%, respectively, from the estimated 2023 figures. The EPS estimates for 2023 and 2024 have improved by 39 cents and 93 cents, respectively, in the past 60 days. The Zacks Consensus Estimate for NIO’s 2024 top and bottom lines indicates growth of 43% and 30%, respectively, from the estimated 2023 figures. Loss per share estimates for 2023 and 2024 have narrowed by 2 cents and 6 cents, respectively, in the past 30 days. You can see?the complete list of today’s Zacks #1 Rank stocks here</t>
  </si>
  <si>
    <t>The whole EV story is pretty simple. In my view, the industry needs to transition to iron phosphate batteries as soon as possible, as they have a longer life than lithium ion. Not to mention that they work in the cold weather which, as I said above, is a big negative factor on the industry right now. The sooner the industry does that, the sooner it’ll regroup. And Tesla needs to introduce its Model 2 sooner rather than later if it hopes to continue competing with other EV companies. The cheaper model (reported to be $25,000 or less) is expected to go into production in 2025.</t>
  </si>
  <si>
    <t>The wraps Tesla started offering for the Model 3 and Model Y are of the latter variety — a high-end film made to resist grime and able heal itself after minor scratches. (The company says damage caused by some automated car washes, for example, typically vanishes within 48 hours.) Tesla charges $7,500 to $8,000 to wrap the Model 3 and Model Y, with a choice of seven mellow colors, from “Satin Rose Gold” to “Stealth Black.” The company hasn’t mentioned the possibility of customization, but Cybertrucks have been spotted with at least 10 detailed patterns and logo designs that would typically only be possible in vinyl. Those include a pair of neon Cybertruck logos sprayed across the doors, graffiti-style; Cybertrucks humorously made to look like a Ford F-150 and a Toyota Tundra; and several unusual takes on camouflage.</t>
  </si>
  <si>
    <t>The Zacks Rank system, which varies between #1 (Strong Buy) and #5 (Strong Sell), carries an impressive track record of exceeding expectations, confirmed by external audits, with stocks at #1 delivering an average annual return of +25% since 1988. Within the past 30 days, our consensus EPS projection remained stagnant. As of now, NIO Inc. holds a Zacks Rank of #2 (Buy). The Automotive - Foreign industry is part of the Auto-Tires-Trucks sector. This industry currently has a Zacks Industry Rank of 222, which puts it in the bottom 12% of all 250+ industries. The Zacks Industry Rank is ordered from best to worst in terms of the average Zacks Rank of the individual companies within each of these sectors. Our research shows that the top 50% rated industries outperform the bottom half by a factor of 2 to 1.</t>
  </si>
  <si>
    <t>There are seven EV stocks for investors to consider adding to their portfolios this month in April. I think that this year will be a great time for investors to jump in the market, as it has been rapidly growing, driven by increasing consumer demand, advancements in battery technology. Overall, I see that China will become a major player in the EV space, so investors should position their portfolios accordingly. This is because the country has been making a strategic shift from traditional industries like real estate towards high-value, technology-driven sectors, including electric vehicles. Due to the credit crisis in the country, namely due to an unsustainable real estate industry that has historically fueled part of its GDP, China’s leadership is now eying growing its economy and workforce into a productive powerhouse. Selling Chinese cars to Chinese consumers is part of leadership’s goal, with excess production being shipped overseas. InvestorPlace - Stock Market News, Stock Advice &amp; Trading Tips So with this thesis in mind, here are seven EV stocks for consumers to consider, which rides on China’s growth strategy. Source: Robert Way / Shutterstock.com Li Auto (NASDAQ:LI) specializes in electric vehicles equipped with range extenders, mitigating range anxiety for customers. In November 2023, LI delivered a record 41,030 units, as Investorplace.com reported, highlighting a 2.7 times increase from the previous year. This surge in deliveries, reaching 325,677 units for the cumulative year. It saw robust demand. for its premium SUVs such as the Li L9, Li L7, and Li L8. These models combine gasoline generators with batteries to extend their range.</t>
  </si>
  <si>
    <t>Hong Kong’s Hang Seng Index to Stay Unchanged After Review</t>
  </si>
  <si>
    <t>There’ll be no additions or subtractions to Hong Kong’s Hang Seng Index following its latest quarterly review, according to a statement. That keeps the number of members on the gauge at 82, Hang Seng Indexes Co. said on Friday. Hopes for inclusion on the list spurred a rise in shares of Xpeng Inc. and Prada SpA, among others, earlier in the day. Heavy on finance and tech, the index started an overhaul in 2021 to expand its universe to include more new economy stocks. Since then, it has added 30 members on a net basis, including vehicle maker Li Auto Inc. and travel platform operator Trip.com Group. The Hang Seng Index was one of the world’s worst-performing major measures last year, owing to weakness in China’s economy and a property crisis. At a time of frenzied investment in tech names linked to artificial intelligence, Hong Kong has not matched the surge in valuations that Japanese or American benchmarks have enjoyed in recent weeks. The Hang Seng Index remains 4.2% lower year-to-date. However, its cheap valuation has drawn bullish bets from some money managers, including Michael Burry. The index rose 3.8% this week, after data showed that China’s travel momentum during the Lunar New Year holiday remain decent. Options traders are also making speculative bets on a China rebound, treating them as “cheap lottery tickets” with a chance for a large payoff.</t>
  </si>
  <si>
    <t>https://www.bloomberg.com/news/articles/2024-02-16/hong-kong-s-hang-seng-index-to-stay-unchanged-after-review</t>
  </si>
  <si>
    <t>Tesla Overcomes Australia’s EV Hostility With Surge in Sales</t>
  </si>
  <si>
    <t xml:space="preserve">There’s been a noticeable increase in the number of Teslas on the roads in Australia in recent months, a sign that one of the developed world’s most reluctant adopters of electric cars is finally shifting.
The supply-chain logjams that last year stretched wait times for a new Tesla out to nine months, and inflated the price of second-hand Model 3s to A$130,000 ($87,000), seem to be over.
A new top-range Model 3 Performance ordered today in Sydney for A$90,300 could arrive within a week, according to Tesla’s website. The same can be said for the US, the company’s home market. Some degree of sanity is also returning to Australia’s second-hand market. In August, lucky owners of barely used Model 3s could offload them to impatient buyers for between A$130,000 and A$138,000 — more than one-third above the price of a new one.
These days, there are dozens of second-hand Model 3s listed on Australia’s carsales.com. Some of them are just a year old and are actually selling — brace yourself — for less than the price of a new model. There’s not a single used Model 3 anywhere in Greater Sydney going for more than A$100,000, according to the website. </t>
  </si>
  <si>
    <t>https://www.bloomberg.com/news/articles/2023-03-27/tesla-tsla-overcomes-australia-electric-vehicle-hostility-sales-surge</t>
  </si>
  <si>
    <t>There's two things investors need to understand on this front. Rivian is not expecting to have a gross profit for the full year; it's targeting a gross profit in the fourth quarter of 2024. That makes Q4 a key period for investors to monitor, though the company admits that its expected gross profit will only be "modest." While the fourth quarter will be the key financial turning point, it won't be the business's turning point. That will occur in the second quarter, when Rivian shuts its factory down. During the shutdown, Rivian is going to be making a number of important changes.</t>
  </si>
  <si>
    <t>They just revealed what they believe are the 10 best stocks for investors to buy right nowâ€¦ and Tesla made the list -- but there are 9 other stocks you may be overlooking. See the 10 stocks *Stock Advisor returns as of April 1, 2024 Daniel Sparks has no position in any of the stocks mentioned. His clients may own shares of the companies mentioned. The Motley Fool has positions in and recommends Tesla. The Motley Fool has a disclosure policy.</t>
  </si>
  <si>
    <t>This floating-price strategy is unique among car companies, and was made possible by Musk’s rejection of two century-old traditions. First, he eschewed the franchised dealership model, putting Tesla in control of the final price paid by customers. Second, he bucked the industry norm of setting prices at the start of each model year, then mostly keeping them static.
Early this year, though, the Model 3 began to bifurcate from average vehicle prices in dramatic fashion. Perhaps even more jarringly, the Model Y sport utility vehicle went from a starting price almost $20,000 above the typical transaction price to one below the industry average.</t>
  </si>
  <si>
    <t>This week, Rivian reported that it produced almost 14,000 vehicles in the first quarter, delivering more than 13,500 of them. That offered some proof that the EV start-up still expects to match last year's production level of 57,000 units. That report also led Cantor Fitzgerald to reaffirm its bullish call on Rivian shares. While Rivian doesn't plan to increase production volume this year compared to last year's level, it still expects to achieve a "modest" positive gross profit in the fourth quarter of 2024. That is partly because of a strategy shift the company announced. It now plans to begin production of its next-generation EV platform models at its existing Illinois production factory. That will allow it to slow down capital spending it had planned for a second plant in Georgia. Cantor has based its price target on a 10-year discounted cash flow analysis, and that cash flow level could increase now thanks to the lower capital spending plans.</t>
  </si>
  <si>
    <t xml:space="preserve">This week, Tesla began a major upgrade of its "Full Self-Driving" software, which will make driverless features such as automatic navigation more widely available. The software update insists drivers must maintain control of the car -- calling it "supervised" self-driving. It is hoped that the new feature will be a selling point for drivers. However, while long-touted by Musk, the upgrade could in fact further delay sales at least initially. The billionaire has ordered Tesla sales staff to undertake a full test drive with every new customer to demonstrate the technology in a bid to show people just how good it is. However, Musk admitted in an internal email that this requirement "will slow down the delivery process." </t>
  </si>
  <si>
    <t>Though Ford hasn’t announced 2024 pricing yet, reports suggest Ford has cut prices for the F-150 Lightning by up to $5,500 on those newer models, depending on the trim level. Ford will lower the upcoming mid-range “Flash” trim by $5,500 and will have smaller cuts for the existing Lariat ($2,500) and XLT ($2,000). Prices for the Pro and Platinum trims remain unchanged, however. Ford’s popular Mustang Mach-E, coming off strong sales in Q1, starts at just under $40,000 for the base model and goes up to $60K for the Mach-E Rally edition. Additional incentives like Tesla conquest cash give it a leg up against Tesla’s own vehicles (starting at $44,990), as well as Volkswagen’s ID.4 ($39,735) and the competitively priced Hyundai Ioniq 5 ($41,800).</t>
  </si>
  <si>
    <t>To be fair, it's natural to be cautious about the EV industry right now. Once-promising automaker Fisker has all but collapsed after failing to find the financial lifeline or investment it needed to help continue funding its operations, and is in the process of being de-listed from the New York Stock Exchange. And the rest of this year looks likely to be bumpy for the industry, with slowing demand growth, a lack of affordable EVs, and higher interest rates making all auto purchases harder. But this could prove a great time to open or expand positions in those EV makers that can survive. Rivian does have a number of things going for it. It posted a 167% increase in revenue in 2023, and between Q4 2022 and Q4 2023, it reduced its gross loss per vehicle by roughly $81,000. Rivian also exceeded all aspects of its 2023 guidance and began offering leasing options on its R1 vehicles, which should help spur some additional demand for them, given that they start at just under $70,000.</t>
  </si>
  <si>
    <t>To meet this demand, data from PricewaterhouseCoopers (PwC) outlines that the EV charging infrastructure segment will undergo 'hockey stick' growth where it suddenly peaks. Talking raw numbers, according to PwC, chargers in the U.S. will grow from four million in 2022 to 35 million by 2030 end. For more details on this front, you can check out 11 Best EV Stocks For The Long Term. Charging infrastructure for electric vehicles is in fact the hottest topic in the electric industry right now. 2023 has seen Tesla's North American Charging Standard (NACS) being adopted by EV manufacturers far and wide. As of August 2023, 26 companies have adopted Tesla's NACS and several states have drafted laws to ensure that Tesla's chargers are included in charging stations. With these details in mind, let's take a look at some electric vehicle stocks that are promising according to hedge funds. Some top stocks are Ford Motor Company (NYSE:F), Tesla, Inc. (NASDAQ:TSLA), and Aptiv PLC (NYSE:APTV). A lithium battery recharging a fleet of electric vehicles in a parking lot. Our Methodology To make our list of the most promising EV stocks according to analysts, we used the holdings of KraneShares Electric Vehicles and Future Mobility ETF and ranked them by the number of hedge fund investors during Q3 2023. Out of these, the top EV stocks were chosen. Number of Hedge Fund Investors In Q3 2023: 16 ChargePoint Holdings, Inc. (NYSE:CHPT) is one of the largest electric vehicle charging infrastructure companies in the world. Like other EV stocks, its shares soared in December 2023 after the Fed signaled that the current interest rate era might be over. By the end of this year's third quarter, 18 out of the 910 hedge funds covered by Insider Monkey's research had invested in ChargePoint Holdings, Inc. (NYSE:CHPT). Just like Tesla, Inc. (NASDAQ:TSLA), Ford Motor Company (NYSE:F), and Aptiv PLC (NYSE:APTV),? it is a top EV stock according to hedge funds. Number of Hedge Fund Investors In Q3 2023: 18 Lucid Group, Inc. (NASDAQ:LCID) is an American electric vehicle company known for its high end luxury electric vehicles. Its shares have bled 23.6% on the market this year after less than stellar production and poor brand recognition were significant headwinds at a time when the EV sector as a whole is reeling from inflation and high interest rates.</t>
  </si>
  <si>
    <t>Trim Li MEGA 2024 Li L7 2024 Li L8 2024 Li L9 Max 559,800 379,800 399,800 459,800 Pro - 349,800 369,800 429,800 - 319,800 339,800 - (Unit: RMB) Below is an overview of Li MEGA. For more details about Li MEGA and 2024 Li L7, Li L8, and Li L9 models, please visit Li Auto-s official website. Li MEGA aims to assure big families of a superior energy replenishment experience, enabling them to travel without range anxiety. Li MEGA is built on an 800-volt battery electric platform and is equipped with the joint-developed Li Auto-CATL Qilin 5C battery, which has a total capacity of 102.7 kilowatt-hours and can support a CLTC range of 710 kilometers. With Li Auto 5C super charging stalls, Li MEGA can achieve a driving range of 500 kilometers with a 12-minute charge. Furthermore, the Company has been building its super charging network at scale, with plans to invest an aggregate of at least RMB6 billion in the future and to establish over 5,000 self-operated 5C charging stations. Franchised urban charging stations also will be widely deployed in 2024.</t>
  </si>
  <si>
    <t>Truist analyst Jordan Levy wrote in a note to clients that Rivian’s near-term cash flow and longer-term capital needs means the company’s stock remain a hold.
“We ultimately see shares remaining range bound until Rivian can demonstrate sustainable gross margin improvement coming out of the Normal shutdown,” he said.
But Stephanie Valdez Streaty, Cox Automotive’s director of industry insights, told Bloomberg TV that the unveiling of Rivian’s R2 “created a lot of energy for the brand.”
“The R2 will be critical for more affordable volumes and being able to turn a profit over the long term,” she said. “Rivian is on a good path.”</t>
  </si>
  <si>
    <t>U.S. carmaker Tesla sold 39,881 vehicles in China in January, down 47% from the preceding month, according to data from the China Passenger Car Association. China's consumers have flocked to EVs in recent years, helping to grow an industry that seems poised for global expansion. But the breakneck pace of growth is showing signs of slowing down, as consumer sentiment remains shaky. Li Auto's answer to slowing sales is its first fully-electric minivan, dubbed the Li Mega, which the company unveiled on Friday. The Beijing-based automaker is pricing the minivan at 559,800 yuan ($77,800), and is targeting wealthy families for its new "mobile home."</t>
  </si>
  <si>
    <t>Ultimately, while it's of huge interest to investors that the company believes it can achieve positive gross profitability in 2024, even without production and sales growth, the story is bigger than that. This is about Rivian improving its operations and supplier pricing to pave the way for its R2 and R3 vehicles. By the time those vehicles are ready to launch at prices more suitable for mainstream consumers, Rivian needs its operations to be finely tuned and ready to scale, and it will need to drastically improve gross profits even further to offset those lower prices. If Rivian can execute throughout 2024 the way it expects, it will be in much better shape to convince investors it can achieve its long-term vision and become a big player in the EV industry. Before you buy stock in Rivian Automotive, consider this:</t>
  </si>
  <si>
    <t>How Much Labor Exploitation Is an Ingredient in Your iPhone and EV?</t>
  </si>
  <si>
    <t>Under the TVPRA, a defendant must compensate victims if it “knowingly benefits” due to its “participation in a venture” that violates the act — and among the violations is the use of forced labor. The plaintiff argued that Apple Inc., Tesla Inc., Microsoft Corporation and other corporate defendants derive profit from the exploitation of children and other forced laborers. The panel rejected the claim, on the ground that Congress did not intend the word “venture” to cover relationships that did not include “a common purpose, shared profits and risk, or control.” In other words, being a buyer does not make one a venturer with the seller.</t>
  </si>
  <si>
    <t>https://www.bloomberg.com/opinion/articles/2024-03-07/apple-tesla-microsoft-win-cobalt-lawsuit-but-moral-stain-remains</t>
  </si>
  <si>
    <t>Soaring EV Stock Chanos Calls ‘Insane’ Is a Dangerous Short</t>
  </si>
  <si>
    <t>VinFast Auto Ltd.’s head-scratching surge has given the money-losing electric car startup a bigger market capitalization than Citigroup Inc., with famed short seller Jim Chanos calling the stock’s valuation “insane.”
Yet betting against the US-listed automaker is a risky endeavor.
Just 1% of VinFast’s shares are available for trading, making the stock illiquid and expensive for short sellers to borrow. The tiny free float also makes VinFast vulnerable to unpredictable swings of the sort that added more than $75 billion to its value this week — a jump that helped it overtake General Motors Co. and Ford Motor Co. in size, combined.
That’s keeping short sellers wary even though VinFast’s surge looks out of step with the fundamentals of a company that’s been dogged by poor product reviews and operational problems. While other thinly traded companies that gained US listings via so-called SPAC mergers have eventually given up gains, timing any turn is notoriously difficult.
Shares spiked 32% Thursday to close at $49 with a market valuation above $113 billion.
“Shorting the stock may look logical at first glance but we think at this point, it is not the best trading strategy,” said Maybank analyst Tyler Manh Dung Nguyen.
A VinFast spokesperson said the company doesn’t comment on market moves.
Regulatory filings show Pham Nhat Vuong, Vietnam’s richest man, directly and indirectly controls 99% of the company’s outstanding shares, mostly through his conglomerate, Vingroup JSC. Vuong is Vietnam’s richest person with a total net worth of $56.3 billion as of Thursday, according to the Bloomberg Billionaires Index.
VinFast went public via a special-purpose acquisition company merger this year with blank-check company Black Spade Acquisition Co., founded by casino mogul Lawrence Ho.
Short sellers bold enough to bet against the company have racked up nearly $1 million in paper losses since the deal closed, according to data from financial analytics firm S3 Partners.
VinFast Ships its First Shipment of Vehicles to US
Pham Nhat Vuong, chairman of VingroupPhotographer: Linh Pham/Bloomberg
The minuscule float and the lack of large institutional investors that participate in traditional lending programs means the supply for would-be short sellers is “very scarce,” according to Matthew Unterman, a director at S3 Partners. “Rates for any scraps of supply are trading in the triple digit fees,” which means shorts are willing to pay more than 100% interest per year to bet against the company.
For investors familiar with companies that merged with SPACs, VinFast’s volatility may not come as a surprise. As the vast majority of shareholders opt to exchange their stake for their money back — 92% of investors in the VinFast deal did just that — the pool of shares available for trading tends to shrink.
On paper, VinFast is now bigger than more than 400 of the companies in the S&amp;P 500 Index after Thursday’s jump. Its valuation makes it larger than market staples such as Citigroup and Goldman Sachs Group Inc.
VinFast, which began building a factory in North Carolina last month, forecasts sales will reach 45,000 to 50,000 this year and Vuong predicts it will break even by the end of 2024. In May, it recalled all the electric sport utility vehicles shipped to the US over a software malfunction and the company also cut some of its US workforce amid modest sales.
The company expects its revenue to reach $1.88 billion in 2023, according to a investor presentation in June, meaning it is trading at a multiple of roughly 60-times sales. That’s far above valuations for peers like Lucid Group Inc. and Rivian Automotive Inc.
“Professionals wouldn’t touch it with a bargepole,” said Oktay Kavrak, product strategist at Leverage Shares.</t>
  </si>
  <si>
    <t>https://www.bloomberg.com/news/articles/2023-08-24/soaring-ev-stock-that-chanos-calls-insane-is-a-dangerous-short</t>
  </si>
  <si>
    <t>VW Hires Ex-Tesla, Rivian Manager to Bolster EV Software Push</t>
  </si>
  <si>
    <t>Volkswagen AG has hired a former Tesla Inc. engineering director to bolster the German carmaker’s ailing software push.
Sanjay Lal will join next month from Rivian Automotive Inc. to help develop Volkswagen’s next-generation software platform, the company said Monday. Lal worked as director engineering at Tesla for two years until mid-2019 before joining Google’s Android Automotive project.
Lal will head a software design hub at VW’s Cariad unit to roll out a new software platform for Volkswagen’s future electric models. The hub’s output will first be applied to two vehicle projects for Audi and VW but then form the basis for scaling the software architecture across Volkswagen’s brands.
Chief Executive Officer Oliver Blume has been taking steps to tackle the problems holding the carmaker back from being competitive in the fast-changing EV landscape. They include clumsy software development, inefficiencies at VW brand and waning sales in China.</t>
  </si>
  <si>
    <t>https://www.bloomberg.com/news/articles/2023-10-02/vw-hires-ex-tesla-rivian-manager-sanjay-lal-to-bolster-ev-software-push</t>
  </si>
  <si>
    <t>Shortage of Metals for EVs Is Rising Up the Agenda in Automakers’ C-Suites</t>
  </si>
  <si>
    <t>Volvo Car AB, Nio Inc. and Jeep-maker Stellantis NV have also said they’re being affected by the impact of higher raw material prices, and some are looking for new deals with suppliers to tie-up potential sources of metals. Like others, EV maker Rivian Automotive Inc. is spending a lot of time examining potential new deal structures with suppliers, and this “could involve ownership positions” in mining assets, CEO RJ Scaringe said on a Feb. 28 earnings call.
General Motors Co. last year struck a prepayment deal for lithium, while Ford Motor Co. offered a loan to help fund a mine project.
“Investing in these raw materials provides a way for automakers to control margins along the supply chain and ensure they remain competitive,” said Andrew Miller, chief operating officer at Benchmark Mineral Intelligence, an industry data provider. “Raw materials are now the largest cost driver for a battery.”
Automakers are also getting involved in the development of new mining projects.
GM added a $650 million stake in Lithium Americas Corp. to help deliver a mine in Nevada, and has considered buying an interest in Brazilian giant Vale SA’s base metals unit. Tesla, which is constructing a metal refinery in Corpus Cristi, Texas, has studied a takeover of miner Sigma Lithium Corp. The world’s No. 2 miner Rio Tinto Group is hunting for lithium deals, but expects to be outbid by car producers, CEO Jakob Stausholm said last month.
Car manufacturers are also putting more senior managers, rather than junior procurement executives, in charge of discussions over metals, according to Kent Masters, CEO of Charlotte, North Carolina-based Albemarle Corp., one of the world’s top lithium suppliers.
“It’s obviously become a more critical issue for OEMs,” Masters told the Florida conference, organized by Bank of Montreal. “We’ve been able to change the level at which we interact with those customers, and they’re investing significant amounts of money in electric vehicles.”
Funding For EV Metals Is Lagging Behind
Cumulative capital raised or allocated for investment from 2018 to present
Volkswagen AG has pledged to boost cooperation with Canada’s mining sector, formed a joint venture with Belgium-based materials supplier Umicore SA and has a deal with would-be lithium supplier Vulcan Energy Resources Ltd. which aims to develop an operation in Germany.
VW is “sounding out the market” and is in talks with “many potential partners” on strategic raw materials, according to a spokesperson. “Various instruments are possible, from long-term agreements to streaming deals and equity investments,” the person said. Hedging of commodities prices is likely an important tool to cope with rising raw material costs, according to the group’s CFO Arno Antlitz.
About $265.5 billion has been invested in developing EVs since 2018 but only $40 billion on raw materials, according to Battery Materials Review, which tracks investment in the sector.
Even so, some said moves by car manufacturers to buy directly into metals could be doomed by their lack of expertise in mining and dismal record on acquisitions, according to Jeff Currie, Goldman Sachs Group Inc.’s head of commodities.
“It always ends in tears,” he told Bloomberg Radio. “It requires an expertise that is very different than producing cars.”“It always ends in tears,” he told Bloomberg Radio. “It requires an expertise that is very different than producing cars.”</t>
  </si>
  <si>
    <t>https://www.bloomberg.com/news/articles/2023-03-04/shortage-of-metals-for-ev-batteries-now-a-key-concern-for-automakers-c-suites</t>
  </si>
  <si>
    <t>We note that hedge funds don't have a meaningful investment in Li Auto. With a 23% stake, CEO Xiang Li is the largest shareholder. For context, the second largest shareholder holds about 13% of the shares outstanding, followed by an ownership of 6.3% by the third-largest shareholder. Interestingly, the third-largest shareholder, Xing Wang is also a Member of the Board of Directors, again, indicating strong insider ownership amongst the company's top shareholders. We did some more digging and found that 6 of the top shareholders account for roughly 51% of the register, implying that along with larger shareholders, there are a few smaller shareholders, thereby balancing out each others interests somewhat. While it makes sense to study institutional ownership data for a company, it also makes sense to study analyst sentiments to know which way the wind is blowing. Quite a few analysts cover the stock, so you could look into forecast growth quite easily. While the precise definition of an insider can be subjective, almost everyone considers board members to be insiders. Company management run the business, but the CEO will answer to the board, even if he or she is a member of it. I generally consider insider ownership to be a good thing. However, on some occasions it makes it more difficult for other shareholders to hold the board accountable for decisions.</t>
  </si>
  <si>
    <t xml:space="preserve">What are you seeing in demand for the R1S SUV relative to the R1T pickup?
The first vehicle when we started production was the R1T, and up through the end of the first quarter of this year, roughly 75% of our production was R1T. The demand mix was roughly 75% R1S, so we were producing a disproportionately large number of R1Ts relative to demand.
We’re now getting that to a point where production matches demand. For the next few quarters, we’re going to try to catch up a little bit on R1S. For any R1 reservation holders out there, we know you’re waiting for your vehicles and there’s a lot of frustration with how long the backlog is. That’s something we talk about literally every day.
</t>
  </si>
  <si>
    <t>What do you want Rivian to be going forward: a consumer company, or a commercial vehicle company?
We knew that when Amazon made the commitment to us, and we made the commitment to Amazon, that we would be raising the bar for all other last-mile logistics providers to electrify. So we see impact not just through our own actions, but through the echo of competition.
We think competition is one of the most important things for this transition, and the same is true on the consumer side. I remember when I would meet with suppliers to talk about the R1T, they’d say to me, who would ever buy an electric pickup? And I’d make the pitch to say why we think electrifying the pickup space is important.
That vehicle helped galvanize and shift the mindset around the necessity of electrifying pickups, and we now see multiple offerings, each serving customers in a different and unique way. And that’s outstanding — that’s exactly what we wanted.</t>
  </si>
  <si>
    <t>What might be of even more interest to investors is that the company is accelerating the R2 timeline by starting production at its original factory, rather than waiting for the upcoming Georgia factory to be completed. That change of plans will enable Rivian to roll out production of the R2 in the first half of 2026. With investors already disappointed in production guidance for 2024, the focus now shifts to the company's cost-cutting and efficiency efforts. Management has planned a second-quarter production shutdown to fine-tune the production line and swap in some new suppliers, which will help reduce costs. Those adjustments and lower lithium prices give management confidence the company will still become gross-profit positive late in 2024, even without increasing production. The broader EV industry has hit a speed bump with slowing demand. So the faster that Rivian can cut costs, reach its gross-profit goals, and begin production of the R2, the faster the company can reignite investor enthusiasm.</t>
  </si>
  <si>
    <t xml:space="preserve">What more can you say about R2?
I’m immensely excited about what’s coming, because it takes a lot of what we did in R1 and sweetens it.
It’s a global platform. It’s sized to fit US, Europe and China really nicely. It takes what’s connected with the Rivian brand already — this idea of enabling and inspiring adventure — and takes it into a price point and a form factor that’s so accessible relative to where we are today.
</t>
  </si>
  <si>
    <t>When RJ Scaringe first set out to build Rivian Automotive Inc., he didn’t want a paint shop.
The auto entrepreneur figured that if his startup were to survive in an industry of corporate Godzillas, he’d have to be scrappy; and painting is one of the most expensive steps in making a contemporary car. Scaringe didn’t want to stamp metal, either. The plan was just to order some prefabricated body panels, keep costs low and produce a car that would appeal to the mass market, according to dozens of interviews with Rivian’s first employees and advisors. Plan B was similar: a bare-bones, desert-ready pickup.
In the end, neither of those rigs panned out. Instead, Scaringe went in the opposite direction and Rivian shot for the moon. The company raised big money, bought a big-boy factory and launched a swanky set of trucks — the R1S SUV and the R1T pickup — that offer little in the way of cost-consciousness. All of the paint, from Forest Green to Limestone, is applied in house.</t>
  </si>
  <si>
    <t>When Tesla posts quarterly earnings on Wednesday, Koney won’t be especially worried about the company’s seemingly constant volatility. The results will be be a barometer for how well a series of price cuts are working in an increasingly crowded market, in which both legacy automakers and startups are constantly introducing alternatives to the Model 3 and Model Y, Tesla’s two workhorse vehicles.</t>
  </si>
  <si>
    <t>Rivian Is Turning Into the Subaru of EVs</t>
  </si>
  <si>
    <t>When the Rivian R3 rolled onto the stage in Orange County, car fans saw a flicker of the past. The truncated EV reminded automotive Twitter and Threads of throwback off-road hatchbacks with unusual shapes — the Lancia Delta, AMC Gremlin, Lada Niva, and even the maligned Yugo. It reminded me, in spirit more than silhouette, of the Subaru Outback from a quarter-century ago. Remember the old Outback? Before it blew up and became just another crossover in a sea of indistinguishable cars, the Outback was a two-tone granola wagon with lesbian cred and font stylings borrowed from Raiders of the Lost Ark. It was a cobbled-together quirky legend built for specific tribes, particularly those who wanted to traverse the craggy roads and highways of America’s backcountry. Its sluggish acceleration couldn’t compare with a futuristic torque monster like the R3 will be, yet it inspired a cult following among the road atlas generation of adventurers that Rivian hopes to duplicate in the age of massive touchscreens. Even as its cars became more generic and ordinary in the 21st century, Subie kept its marketing efforts aimed at the outdoorsy, dog-loving folks who had become loyal to the brand. However, while its fans are the kind of people with a clear, vested interest in addressing climate change, the world’s “we love the parks” car company has dragged its toes on joining the electric vehicle revolution that hopes to slash the car industry’s carbon emissions. Subaru’s electric aversion left a giant hole in the market for an adventure EV, one that Rivian seeks to fill. We’ve been hard on Toyota for coasting on the sustainability reputation of the Prius. The world’s largest automaker has been content to tout its “electrified” lineup of mostly hybrids and plug-in hybrids, waiting for EV technology and infrastructure to mature before it jumps in. Subaru, for all its exercises in Earth mother branding, has done the same.</t>
  </si>
  <si>
    <t>https://finance.yahoo.com/news/rivian-turning-subaru-evs-114002426.html</t>
  </si>
  <si>
    <t>Tesla Rides Tech Rally to 7-Month High as Good News Piles Up</t>
  </si>
  <si>
    <t>While investor frenzy for anything tied to artificial intelligence has given shares a lift, some warn that trading Tesla as an AI play may not end well for investors.
Last week, Morgan Stanley said that despite the hype, it remains an auto company and the stock’s direction will be dominated by the supply and demand of electric cars over the next 12 months.
“I would caution investors that are investing in Tesla for AI as the jury is still out on Tesla’s positioning,” Delevska said, echoing the skepticism. “We believe that generative AI is disrupting Tesla’s first mover advantage in autonomous driving.”</t>
  </si>
  <si>
    <t>https://www.bloomberg.com/news/articles/2023-06-07/tesla-tsla-rides-tech-rally-to-a-7-month-high-as-good-news-piles-up</t>
  </si>
  <si>
    <t>While it makes sense to study institutional ownership data for a company, it also makes sense to study analyst sentiments to know which way the wind is blowing. There are plenty of analysts covering the stock, so it might be worth seeing what they are forecasting, too. While the precise definition of an insider can be subjective, almost everyone considers board members to be insiders. Company management run the business, but the CEO will answer to the board, even if he or she is a member of it. Most consider insider ownership a positive because it can indicate the board is well aligned with other shareholders. However, on some occasions too much power is concentrated within this group. Our most recent data indicates that insiders own a reasonable proportion of Li Auto Inc.. It has a market capitalization of just US$36b, and insiders have US$11b worth of shares in their own names. That's quite significant. It is good to see this level of investment. You can check here to see if those insiders have been buying recently.</t>
  </si>
  <si>
    <t>While it's clearly in the lead in terms of production, Tesla's true strength comes in the form of profits. In 2023, Tesla raked in a whopping $15 billion. In stark contrast, Rivian lost nearly $4.5 billion as expenses continued to outpace revenue even with production increasing. Many Rivian bears and Tesla bulls point to this lack of profits as reason enough to avoid the start-up, but fail to recognize that even Tesla has been unprofitable for most of its history. Tesla's first year posting a net income didn't come until 2020, nearly a decade after its initial public offering (IPO). In this regard, Rivian might be further ahead than Tesla was in its early years. It wasn't until 2015 that Tesla manufactured more than 50,000 vehicles. Rivian hit that milestone just three years after its public debut. In the 2010s, the EV market was desolate compared to today. Beyond Tesla, there were only a few other participants trying to figure out the problem of mass-producing EVs. This is almost the exact opposite of the market today.</t>
  </si>
  <si>
    <t>While Musk moves the goalposts for Autopilot, Tesla is cashing in more revenue from FSD, even as it continues to tell customers using it to keep their hands on the wheel and eyes on the road. The company recognized $324 million of deferred FSD revenue in the fourth quarter, by far the most ever.</t>
  </si>
  <si>
    <t>While Rivian’s life as a public company has been short, it has been a long journey for Scaringe, who holds a doctorate from the Massachusetts Institute of Technology. The 40-year-old founded the company in 2009, but went a decade before taking Rivian out of stealth mode when the designs for a pickup and SUV were unveiled. That put it on a pace to be the first company to bring electric-battery powered vehicles for those classes to market.
Scaringe has brought in new leaders. Claire McDonough, a former JPMorgan Chase &amp; Co. investment banker, joined as chief financial officer in early 2021. One of her first contributions was to help Rivian to the sixth-biggest listing in US history. Frank Klein joined Rivian from Magna International Inc. to shore up manufacturing and operations as chief operations officer.</t>
  </si>
  <si>
    <t>While slowing EV demand is certainly not positive news for Rivian, the slower growth has resulted in lower lithium prices. In fact, lithium-ion battery pack prices fell 14% from 2022 to 2023. Freshly discovered lithium reserves in the Salton Sea in Southern California could also help keep longer-term lithium prices lower. Thanks in part to falling battery prices, a recent study from technology analysis firm Gartner says that EVs will be less expensive to build than internal combustion cars by 2027. That is a big swing in costs for a company such as Rivian that's desperately trying to first become gross profit positive, and then reach profitability. Yes, investors and Wall Street analysts alike were disappointed in Rivian's production guidance, which fell far short of the nearly 82,000 units Wall Street expected. But that doesn't mean Rivian can't still thrive in 2024. Management still plans to become gross profit positive in part because of its planned second-quarter shutdown that will swap in some new suppliers and drastically improve efficiencies. Combine that with a faster timeline to produce R2, using up excess capacity in its original Illinois plant, with a possible incentive package as the cherry on top of $2.3 billion in savings, and Rivian still has a path to thrive in 2024. Should you invest $1,000 in Rivian Automotive right now?</t>
  </si>
  <si>
    <t>While Tesla continues to outpace other automakers in global EV sales, it’s facing stiffer competition than ever before from China’s BYD Co., with analysts at BloombergNEF expecting the Berkshire Hathaway Inc.-backed manufacturer will challenge for the No. 1 spot this year.
What’s perhaps more important than bragging rights is Tesla’s ability to keep growing at rates investors are used to. Last year, the company fell short of its target for 50% average annual increase in vehicle deliveries, expanding by 40%. Its growth rate slipped to 36% in the first quarter.
“Tesla deliveries were in line with the consensus numbers, but it was a disappointment relative to some of the whisper numbers,” said Gene Munster, managing partner of investment firm Deepwater Asset Management. “They will have to pick up the pace for deliveries for the rest of the year.”
Deliveries were roughly in line with the average estimate of analysts surveyed by Bloomberg of 421,164 vehicles.</t>
  </si>
  <si>
    <t>While Tesla doesn’t break out its sales geographically, shipments from its factory in Shanghai, where it makes the Model 3 and Model Y, are recorded separately by China’s Passenger Car Association.
The PCA said Tuesday that Tesla delivered an estimated 89,064 vehicles in China in March, up from 60,365 in February, which was the lowest since December 2022, and a slight increase from 88,869 in March 2023.
Tesla has also reduced production at its plant in China, people familiar with the matter said last month. Tesla earlier this week increased the price of its most popular Model Y sport utility vehicle. That saw a slew of competitors offer sweeteners such as subsidies and coupons to lure would-be car buyers in response.
The robust performance of Chinese brands came after a quiet start to 2024, a traditionally slow period due to the Lunar New Year. Customers have been lured by BYD intensifying an EV price war by discounting many of its models and the highly anticipated launch of the SU7, the first EV from smartphone maker Xiaomi Corp. Preliminary data for March from PCA showed that shipments of EVs and plug-in hybrids to dealers in China probably rose 33% year-on-year to around 820,000 units as customers took advantage of the price cuts. That compares to new-energy vehicle wholesales of 447,000 in February.
The wider passenger car market, including gasoline vehicles, is forecast to have increased 3.7% last month versus March 2023 to 1.65 million units, PCA said earlier.</t>
  </si>
  <si>
    <t>Why did version 12.3 of Tesla's FSD software catch my attention? Tesla CEO Elon Musk has pushed this version publicly, arguably more so than any recent version. This is evidenced by a companywide mandate that all new Tesla deliveries would include a demo of the FSD technology for customers. Additionally, the company has begun marketing FSD's capabilities more aggressively, though it's doing so with the word supervision slipped in. The company has commented on social media videos of FSD in action, stating, "Under your supervision, FSD V12.3 can drive your Tesla almost anywhere." The company has also started rolling out a 30-day free trial of FSD for U.S. customers. Again, version 12.3 isn't perfect, but the uptick in publicity seemingly signals increased confidence in the technology. What's the significant technological difference from previous versions? Elon Musk stated in the company's fourth-quarter earnings call that it had replaced 330,000 lines of coding with neural nets, technology that wasn't available several years back. It's using artificial intelligence (AI) for the first time for planning logic and vehicle controls. This leap in progress in version 12.3 could signal that computing technology is finally becoming advanced enough to move closer to perfecting FSD. What will FSD look like in a year? Three years from now? This is where having a long-term mindset can give you an advantage.</t>
  </si>
  <si>
    <t>Why is that good news for Rivian? Because the company is a provider of Amazon's electric delivery vans (EDVs). Amazon is looking to get to net zero emissions by 2040, and Rivian's EDVs are one of its keys to reaching that goal. Amazon has ordered 100,000 vans from Rivian in 2019 with plans to have them on the road by 2030. However, thus far, only about 13,500 have been delivered. One of the big reasons for this is because the e-commerce giant didn't have the charging infrastructure in place.</t>
  </si>
  <si>
    <t xml:space="preserve">Will this enable you to benefit more from the Inflation Reduction Act?
R1 is largely priced above the limits set by IRA, and the battery-content requirements are challenging.
On R2, the entirety of the program has been set up to make sure that it’s IRA compliant. So the sourcing of battery cells, where they’re produced, how the packs come together — all will be in the US.
The vehicle needs to be IRA-compliant, because that $7,500 customer-facing credit is really important in a vehicle at this price point. The price range in R2 will range from roughly $40,000 to $60,000. It’s really important that that $7,500 credit is built into that price.
</t>
  </si>
  <si>
    <t>With its monumental initial public offering (IPO) in November 2021, Rivian (NASDAQ: RIVN) arrived on the electric vehicle (EV) scene with a bang. As the largest IPO for an American company since Meta in 2014, Rivian raised a whopping $12 billion. But since its public debut, things have been a little rough. In an industry that is growing more competitive by the year, Rivian has been confronted with challenge after challenge and continues to struggle to gain its footing. For this reason, and a handful of others we will explore, investors are better off owning EV companies with a track record of success, such as Tesla (NASDAQ: TSLA).</t>
  </si>
  <si>
    <t>Electric Vehicle Sales Growth Is Slowing Globally. Here’s Why</t>
  </si>
  <si>
    <t>With road transportation accounting for about 15% of greenhouse gas emissions, transitioning to cleaner vehicles is a linchpin in national efforts to meet climate-change mitigation targets. Governments have encouraged a transition to electric vehicles with massive subsidies, and legacy carmakers are changing their offerings in a slow farewell to the combustion-engine era. EV demand continues to expand, but the rate of growth has slowed.
1. How are EV sales going?
Global sales of EVs are still rising, but growth is slowing. According to BloombergNEF, sales of all-electric vehicles plus plug-in hybrids that can also be powered by gasoline or diesel more than doubled in 2021 and grew 62% in 2022. But the figure was 31% last year, when 15% of all vehicles sold were plug-ins. BNEF forecasts that the annual increase will slow again to 21% this year. China, where the government has used generous incentives to expand the nascent carmaking industry and make EVs affordable, is by far the largest market, accounting for 59% of 13.8 million plug-in sales in 2023, excluding commercial vehicles. Europe accounted for 23% and North America for 12%.
2. Why is EV sales growth slowing?
Several carmakers have signaled that as China’s economy continues to struggle, the country is no longer the reliable source of growth that it was in years past. The greater issue is demand in Europe and the US. For the first wave of EVs, carmakers were able to rely on tech enthusiasts and government subsidies for company-car purchases to boost volumes. But for the next phase, they face more cost-conscious drivers, many of whom are skeptical of the technology and balk at buying vehicles that are more expensive than equivalent fuel-burning cars; on average all-electric vehicles are 30% and 27% pricier in Europe and the US respectively. The subsidies and tax breaks that helped drive sales are drying up in Europe, and the current incentives in the US are contingent on a local-production threshold, limiting buyers’ choices. On top of sticker shock, consumers have been put off by an increase in borrowing costs as central banks have moved to rein in inflation. Some consumers are still anxious about charging infrastructure and battery range. The rapid evolution of EV batteries can serve as an argument to postpone a purchase until the technology is better.
3. How are carmakers reacting to the slowing of EV demand?
Several carmakers, led by Tesla Inc., have cut prices repeatedly over the past year to win customers. Many have also reduced output and staffing to maintain profits. Manufacturers are racing to introduce several cheaper models. European versions include Stellantis’ e-C3, the Renault 5 and the Volvo EX30. In the US, where only one electric model sells for less than $40,000, GM General Motors Co is starting to build an electric Chevrolet Equinox starting at $35,000. Carmakers are investing heavily in battery technology to win over wary potential buyers. BYD Co., the top EV brand within China, and Tesla have led the pack in embracing lithium-iron-phosphate (LFP) batteries, which have a lower energy density but cost less, boast a longer life and are perceived as safer than the main alternative — nickel-cobalt-manganese batteries. Toyota, BYD, and the Chinese battery company Contemporary Amperex Technology are all working on developing solid-state batteries, which use high-voltage, high-capacity electrode materials that boost battery performance and capacity compared to lithium-ion technology. BNEF expects that solid-state batteries will be used more in premium vehicle models in the short term due to higher manufacturing and raw material costs.
4. What’s at stake?
A slowing uptake of EVs could compromise government goals for containing the worst effects of global warming. In 2021, the US set a target of having half of all vehicles sales be electric as of 2030. The same year, the European Union agreed to ban the sale of new fossil-fuel burning cars as of 2035.</t>
  </si>
  <si>
    <t>https://www.bloomberg.com/news/articles/2024-02-01/electric-car-sales-growth-is-slowing-globally-here-s-why</t>
  </si>
  <si>
    <t>Where Will Nio Stock Be in 3 Years?</t>
  </si>
  <si>
    <t>With share prices down 26% over the last 12 months, Nio (NYSE: NIO) stock hasn't been a very rewarding investment -- especially compared to popular electric vehicle (EV) maker Tesla, which more than doubled in the same period. With that said, the Chinese company boasts an impressive growth rate and several key innovations to help set it apart from the competition. Let's explore what the next three years could bring. The Chinese EV market is competitive, and automakers must offer a unique value proposition to stand out. For Nio, this involved targeting the premium side of the industry with new products, such as its ET9 sedan, expected to retail for 800,000 yuan ($112,151) when it becomes available in 2025. But Nio's efforts don't end there. Unlike rivals, Nio has pioneered a unique charging strategy called battery as a service, allowing customers to subscribe to a program for swapping batteries at any of its 2,200 global swap stations. According to management, its technology can exchange spent batteries for new ones in three minutes. This is significantly faster than Tesla superchargers, which take 15 minutes to fill a battery up to provide 200 miles of service. Nio plans to build an additional 1,000 swap stations in 2024. And investors should expect the company to ramp up this strategy over the next three years. This could boost its economic moat against other automakers while opening up additional revenue opportunities (such as licensing fees) as other companies design their cars to share its technology. In November, Chinese automaker Geely (owner of Volvo) inked a partnership with Nio to work together on standards and tech for battery swapping -- a vote of confidence in the battery-as-a-service strategy. While Nio's strategy is exciting, operational results are mixed. In its unaudited third-quarter results, vehicle sales rose 47% year over year to 17,408.9 million renminbi ($2.38 billion), which is encouraging considering the ongoing price war in the EV industry. But the company generated an operating loss of $663.9 million, up 25% compared to the prior-year period. Growth-oriented companies often generate losses as they scale up their operations. However, the fact that Nio's losses are still increasing instead of decreasing suggests the company is still in a relatively early stage of building out its business model. And that makes it riskier. Over the coming years, investors should watch for equity dilution, which is when a company issues additional shares to finance its operations. While this strategy can help it generate the funds needed to survive, it can also cause the stock to underperform because it reduces current shareholders' claim on future earnings. With a price-to-sales (P/S) multiple of just 1.95, Nio's stock is extremely cheap compared to U.S-based alternatives like Tesla, which trades for a P/S of 8.62, or Rivian Automotive, which trades for 4.73. This is surprising considering the Chinese company's rapid revenue growth rate and unique product differentiation strategy. But the disparity may have something to do with its jurisdiction in China and unaudited U.S. financial results. Chinese companies are not held to the same reporting standards as their American counterparts. And even if they are doing everything correctly, this seems to lead to a sharp discount in their valuations. Ongoing U.S.-China trade tensions further compound the issues. For investors, this means that Nio's low stock price isn't necessarily as inviting as it looks because the discount could remain even as operational results improve. And while Nio could earn the market's trust over the next three years, the stock looks like a hold until more data becomes available.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Will Ebiefung has no position in any of the stocks mentioned. The Motley Fool has positions in and recommends Nio and Tesla. The Motley Fool has a disclosure policy. Where Will Nio Stock Be in 3 Years? was originally published by The Motley Fool</t>
  </si>
  <si>
    <t>https://finance.yahoo.com/news/where-nio-stock-3-years-102400838.html</t>
  </si>
  <si>
    <t>Reports of an Electric Vehicle Slowdown Have Been Greatly Exaggerated</t>
  </si>
  <si>
    <t>With the climate and energy world gathering in Dubai this week for COP, BloombergNEF has published its annual zero-emission vehicle factbook. We first launched this report at COP26 in Glasgow to provide a comprehensive picture on where we are on the journey to cleaning up road transport globally. Here are four interesting storylines from our latest report, which is available for download here. No sign of an EV slowdown For all the headlines written recently about how EV demand is faltering, the data definitely doesn’t support this — at least not yet. Sales of passenger EVs are on pace to hit 14 million this year, up 36% from 2022. In the US, where most of the concerns about demand have been raised, sales are growing even faster and will be up 50% this year. Sales might be short of what some manufacturers were hoping for, but have been in line with BNEF’s forecast from the beginning of the year, and most industries would be very happy with this kind of growth rate. EV Sales Head For Another Record Year Note: 2023 is BNEF's forecast for the year. Data includes battery electric and plug-in hybrid passenger vehicles. A slowdown could still be coming, but for now, this looks much more like a winnowing down of who is competitive in the market than a general drop-off in demand. Pure-play EV makers such as Tesla, BYD and Li Auto will capture 7% of the global vehicle market this year, up from just 1% in 2020. Many legacy automakers have launched products that are not competitive on price, range or features and will have to go back to the drawing board. New Automakers Grab a Growing Share of the Market Includes battery electric and plug-in hybrid passenger vehicles More EV progress in emerging economies EV adoption is rising quickly in emerging economies including India, Thailand and Indonesia, where low-cost models are driving demand. EVs are already 9% of cars sold in Thailand — an adoption rate similar to the US — which runs counter to the argument that EVs are only a rich-country phenomenon. The numbers are still modest overall, but the growth rate is encouraging in these fast-growing auto markets. With more new models in the $10,000 range hitting the market, growth should continue. Electric Vehicle Sales Accelerate in Emerging Economies Includes battery electric and plug-in hybrid passenger vehicle sales. Note different axis scales The Inflation Reduction Act supercharged investment BNEF data shows that the IRA has helped spark $100 billion of newly announced investment in EV and battery manufacturing. Construction is already underway for some of these projects, and BNEF expects the first IRA-related EV and battery manufacturing facilities to open fully in the second half of 2024, with more ramping up in 2025 and beyond. Canada and Mexico also benefit, given their integration in the US auto supply chain and access to critical minerals. IRA Drives Investment Boom EV and battery investments announced since the Inflation Reduction Act Phase-outs of combustion vehicles have stalled From 2015 to 2021, the number of countries committing to ending sales of new combustion vehicles rose quickly. The biggest boost came in 2021, when the European Union announced its plan for a 2035 phase-out. Progress has stagnated since then, with only a few minor additions to the list the last two years. Countries with phase-out targets in place now represent 19% of new passenger-vehicle sales. Full phase-outs are not the only targets that matter. Indeed, both the US and China have partial targets in place for 2030, with China aiming for EVs to be 40% of sales and the US aiming for 50%. China could achieve its goal as early as next year, but the US meeting its objective will be more challenging. Setting targets is easier than delivering on them. Automaker announcements also have stalled. A total of 18 carmakers of various sizes have announced net-zero commitments, targeting 2050 or sooner. These automakers represent 54% of the global passenger-vehicle market, but not all of them have clarified whether their targets will cover the vehicles they sell or just their own operations. The number of companies formally committing to ending sales of new combustion vehicles is smaller and covers 32% of global sales. No new automakers announced net-zero or combustion-vehicle phase-out commitments in 2023, and some, including Ford and General Motors, moved their near-term EV targets back this year, citing lower-than-expected demand. Automaker Commitments to Net-Zero Have Stalled Share of global car sales from automakers with a net-zero commitment Electric vehicles remain one of the fastest-moving parts of the energy transition. There are plenty of reasons for optimism, but a stronger push from both policymakers and automakers will be needed to keep up the momentum in the years ahead.</t>
  </si>
  <si>
    <t>https://www.bloomberg.com/news/articles/2023-12-05/reports-of-an-electric-vehicle-slowdown-have-been-greatly-exaggerated</t>
  </si>
  <si>
    <t>Wrapping vehicles in colorful coatings is nothing new. Wraps can make a Ferrari look like a chrome-plated bullet or transform a sketchy work van into a luminous billboard for lawn-care services. While some people think the Cybertruck looks like a refrigerator on wheels, others will see a blank canvas. Most wraps require custom installations performed by third-party garages. In an industry first, Tesla quietly started offering in-house wraps for the Model 3 and Model Y in October — a possible trial run ahead of the first Cybertruck deliveries. The company has yet to say whether wraps will be offered for the Cybertruck specifically, but when asked in 2020 whether the truck would be available in color, Musk replied, “You will be able to wrap it in any color or pattern.”</t>
  </si>
  <si>
    <t>Xpeng’s Gu Sees Margin Recovery After Bigger-Than-Expected Loss</t>
  </si>
  <si>
    <t>Xpeng Inc. Co-President Brian Gu said he expects margins to turn positive this quarter, after the Chinese electric-vehicle maker reported a wider-than-expected loss in the three months through September. Deliveries are forecast to climb to a record this quarter, and the company is continuing efforts to improve profitability with fast growth, technology improvements and new cars with higher margins, Gu said in a Bloomberg Television interview Friday. Last quarter’s negative margin was partly because of accounting in some one-time expenses, he said. Xpeng’s partnership with Volkswagen AG is going “very well,” Gu added. Apart from two VW-branded models the automakers are working on together, they are in discussions about further collaborations on supply-chain synergies and “international capabilities” that can be leveraged, he said. The Guangzhou-based EV maker reported a wider-than-expected third-quarter loss this week, and even with the record fourth-quarter deliveries it will ship fewer than 150,000 vehicles for the year. Meanwhile, market leader BYD Co. is targeting sales of 3 million EVs and hybrids in 2023, and rival upstart Li Auto Inc. is on track to deliver more than 372,000 cars. Gu said Xpeng tends not to give delivery forecasts for the coming year, but he is “confident to grow much faster in the industry in terms of market share.”</t>
  </si>
  <si>
    <t>https://www.bloomberg.com/news/articles/2024-02-19/china-stocks-struggle-to-gain-at-reopen-despite-upbeat-data</t>
  </si>
  <si>
    <t>Yet even with the sharp drop in sales for Tesla, it reclaimed the global title from BYD, which suffered an even bigger drop in sales of pure battery-powered vehicles compared to the end of last year. BYD reported it sold only 300,114 EVs, not including hybrids, in the first quarter, down from the 525,409 it sold in the final quarter of 2024. But unlike Tesla, BYD's EV sales were up 13% compared to the year earlier period, when it sold only 264,647 battery-powered cars. Tesla is facing new competition from legacy automakers in western countries as well, most of which are introducing new EV models as they move forward with plans to shift from traditional internal combustion engine vehicles to electrics. Toyota hasn't reported first-quarter global sales yet, but it reported that its pure EV sales for the first two months of the year rose 61%, albeit to a still modest 14,504 vehicles.</t>
  </si>
  <si>
    <t>Yet Tesla rivals are picking up the pace. Just earlier this month, China’s BYD Co. set a sales record for the second quarter, and delivered 352,163 fully electric vehicles. It has gained ground on Tesla, which handed over 466,140 EVs to customers worldwide — also an all-time high. At the same time, General Motors Co. doubled the sales of its Bolt electric vehicle in the US, albeit from a much smaller number.
The counterargument goes that a slew of Tesla’s rivals are still struggling with teething issues. For instance, Ford Motor Co.’s US EV sales fell in the second quarter, after it had to pause production early this year at the Mexican factory that builds the Mustang Mach-E.</t>
  </si>
  <si>
    <t>You can get a single motor with rear-wheel drive, or 2-3 motors with all wheel drive. It will go 300 miles on a charge. All this makes it a direct competitor to the Ford Motor (NYSE:F) Mustang, the Hyundai (OTCMKTS:HYMTF) Ioniq 5, and the Kia (OTCMKTS:KIMTF) EV6. Comparisons to existing cars, however, are a little fake because the R2 won’t arrive until 2026. By that time the car market may look very different which makes one wonder about the longevity of RIVN stock.</t>
  </si>
  <si>
    <t>Mon, Apr 8, 2024, 8:30 AM PDT</t>
  </si>
  <si>
    <t>You can see?the complete list of today’s Zacks #1 Rank stocks here. Rivian manufactured 13,980 vehicles at its Illinois factory, down from 17,541 units in the fourth quarter of 2023. Deliveries of 13,588 units in the first quarter of 2024 were down 2.8% from 13,972 units in the fourth quarter of 2023. 
 The company had expected first-quarter 2024 deliveries to fall 10-15% sequentially. Despite the planned closure of operations at its factory from April 5th to 30th, Rivian maintains its full-year delivery guidance of 57,000 units. The factory has been shut down for retooling purposes, which is expected to reduce the company’s fixed cost per vehicle delivered by 2024 end. It would also increase the production line rate by 30%. Once operations resume after the retooling, Rivian's production capacity and efficiency are likely to increase. The following table shows the price movement of some of the major EV players over the last week and six-month period. Image Source: Zacks Investment Research Stay tuned for announcements of upcoming EV models and any important updates from the red-hot industry. Want the latest recommendations from Zacks Investment Research? Today, you can download 7 Best Stocks for the Next 30 Days. Click to get this free report</t>
  </si>
  <si>
    <t>https://finance.yahoo.com/news/nio-stock-canary-ev-market-153027751.html</t>
  </si>
  <si>
    <t>You don't need to be an accountant to know that the math isn't working the way it's supposed to if Rivian wants to build a sustainable business. That's why the company is shifting out of growth mode. After production increased sharply in 2023, it's set to stay flat year over year in 2024, at around 57,000 vehicles. After all, there's no point in producing more and more EVs if you keep losing money on each one you sell. The near-term goal is to simply start generating a gross profit, meaning that each vehicle generates more in revenue than it costs to build. That won't translate into the bottom line going from red ink to black ink, but it is a key first step.</t>
  </si>
  <si>
    <t>You’d want an small electric vehicle built for adventure to ride taller and go farther. Well, they built one. It’s a Rivian. The rally car-inspired R3 promises to pair fat tires and promising ground clearance with outdoorsy-minded details such as fold-flat seats, a movie-projecting rooftop tent, and a rear-mounted cargo box. The new Rivians should come with at least 300 miles of range, which ought to be enough to reach most far-flung locales as the map of fast-charging stations continues to fill in.</t>
  </si>
  <si>
    <t>Look Closely at Rivianâ€™s New SUV. Youâ€™ll See a Survival Strategy.</t>
  </si>
  <si>
    <t>Then there are changes most drivers will never notice. The R2's dashboard panels have a wood-like finish, and Hammoud wanted us to know that they are made of actual wood. And unlike other cars, which use wood purely as a decorative element - I assumed he was talking about the BMW i3 here - the R2's wood is structurally integral to the dashboard. In other words, they look good and save money on underlying structural material. "With our vehicles and the R2, [the wood] literally holds the screen, it creates the shape for the vents," Hammoud said. "If you were to take it out, literally the panel would fall apart."</t>
  </si>
  <si>
    <t>https://finance.yahoo.com/news/look-closely-rivian-suv-ll-125513991.html</t>
  </si>
  <si>
    <t>Rivian, the electric vehicle startup known for its off-road-capable truck and SUV models, has unveiled two new, more affordable SUVs that the company hopes will take its sales to a new level. Currently, Rivian sells only two models, the big R1T SUV and the the R1S pickup, priced starting around $70,000 and $75,000, respectively. The new SUVs, called the R2 and R3, will be smaller and much less expensive. Prices for the R2 SUV, which will go on sale in early 2026, will start at around $45,000, Rivian said. At that price, it will still be relatively costly but it's at least closer to an entry-level luxury vehicle, rather than at the high end.</t>
  </si>
  <si>
    <t>But competition is coming, even on forest trails, as Volkswagen Group's new Scout EV brand is almost directly aimed at Rivian's customers. Scout, which recently started construction on a factory in South Carolina, expects to begin delivering its own off-road-capable electric truck and SUV models, priced close to the Rivian R2, in 2026, as well. Without naming Rivian, Scout chief executive Scott Keogh noted the advantage of Scout's established brand name. "Scout" was the model name of an early SUV made by International Harvester, which was more typically known for heavy duty trucks and farm equipment. "Those who don't know [the Scout name], when they do investigate it, that's exactly what you want with a brand," Keogh said in a recent CNN interview. "They say 'Ah, look at the history! Look at the credibility, Look at the background,' as opposed to a created name."</t>
  </si>
  <si>
    <t>Is Rivian Stock a Screaming Buy After the Launch of Its New Models?</t>
  </si>
  <si>
    <t>For the first time in quite a while, investors were excited about the prospects for electric vehicle maker Rivian's (NASDAQ: RIVN) stock on Thursday. The company introduced not one, not two, but three new models, and also got a boost from a researcher's new buy recommendation on its shares. Yet Rivian is still struggling with a broad slowdown in EV sales growth, and it remains heavily unprofitable. Perhaps investors should curb their enthusiasm. The three models Rivian unveiled that day look futuristic and sleek and have the company's distinct styling, so they should win over devotees. They aren't much of a departure from the EV maker's foundational R1T pickup and R1S SUV, though, so I'd be concerned that the company might not be widening its consumer base with the new vehicles.</t>
  </si>
  <si>
    <t>https://finance.yahoo.com/news/rivian-stock-screaming-buy-launch-002241990.html</t>
  </si>
  <si>
    <t>Automaker Rivian pauses construction of its $5 billion electric truck plant in Georgia</t>
  </si>
  <si>
    <t>The site near Social Circle has been expected to eventually hire 7,500 workers and produce up to 200,000 vehicles by the completion of its first phase later this year. A second planned phase would boost capacity for an additional 200,000 vehicles per year by 2030. State and local governments were projected to spend more than $125 million to buy the nearly 2,000-acre (810-hectare) site near Social Circle for Rivian, clear trees and grade land, documents show. That work has been finished, with the state turning the site over to Rivian. The state also has completed most of $50 million in roadwork that it pledged. But signs for Rivian Parkway at a new traffic signal on U.S. 278 had been removed Thursday.</t>
  </si>
  <si>
    <t>https://finance.yahoo.com/news/automaker-rivian-pauses-construction-5-230206412.html</t>
  </si>
  <si>
    <t>Rivian shows off smaller, less expensive EVs, hastens delivery plans</t>
  </si>
  <si>
    <t>Despite the immense popularity of SUVs and pickups in the United States, ramping up production and generating demand beyond the initial wave of enthusiasts has been an uphill battle. Offering affordable EVs at scale is seen as key to attracting customers still unwilling to switch over from their cheaper gas-guzzling vehicles. In a surprise move, Rivian also introduced the R3 and a more powerful R3X variant on Thursday. The R3 will cost less than the R2 and be launched after that vehicle. Rivian did not disclose any other details.</t>
  </si>
  <si>
    <t>https://finance.yahoo.com/news/ev-maker-rivian-unveils-smaller-184751250.html</t>
  </si>
  <si>
    <t>AutoForecast's Fiorani said his firm had forecast the R3 launching in 2028, but he said in light of Thursday's announcement, production could now start in 2027 and the vehicle could be priced between $40,000 and $45,000. The R3 and R2 are built off the same platform and it should be relatively easy to roll out one after the other, he said. Excitement was high at the launch event at a packed , historic movie theater that Rivian restored in Laguna Beach, just across the street from the Pacific Ocean. Jimmie Smeath, 39, and Joshua Jarvis, 33, came in from the Salt Lake City, Utah, area after the company invited them. Both own R1 vehicles and regularly use them for camping, snowboarding and mountain biking.</t>
  </si>
  <si>
    <t>Rivian Introduces R2, R3, and R3X Built on New Midsize Platform</t>
  </si>
  <si>
    <t>R3 is a midsize crossover that is tidy on dimensions but delivers big in terms of performance, off-road capability, passenger comfort, and storage. R3X is a performance variant of R3 offering even more dynamic abilities both on and off road. The design of the exterior and interior of R3 are inviting and iconic. R3 demonstrates the scalability of Rivian's brand across different form factors while continuing to be immediately recognizable. R2 and R3 will feature two battery sizes. The larger pack will achieve over 300 miles of range on a single charge and offer 0-60 mph acceleration in under 3 seconds for the quickest powertrain configuration.</t>
  </si>
  <si>
    <t>https://finance.yahoo.com/news/rivian-introduces-r2-r3-r3x-184000926.html</t>
  </si>
  <si>
    <t>Pricing for R2 is expected to start around $45,000, and R3 will be priced below R2, making Rivian vehicles more accessible to more people. Rivian's development teams have been intensely focused on cost through manufacturing, design innovation, and robust supply chain development. R2 is available to reserve today in the U.S. for $100 with deliveries expected to begin in the first half of 2026. R3 and R3X deliveries will start after R2, to ensure a smooth launch and rapid ramp of R2 - this is a learning from Rivian's simultaneous launch of R1T, R1S and EDV. R2, R3, R3X will be available internationally following their North American launch.</t>
  </si>
  <si>
    <t>"I have never been more excited to launch new products - R2 and R3 are distinctly Rivian in terms of performance, capability, and usability, yet with pricing that makes them accessible to a lot of people," said Rivian Founder and CEO RJ Scaringe. "Our design and engineering teams are extremely focused on driving innovation into not only the product features but also our approach to manufacturing to achieve dramatically lower costs. R2 provides buyers starting in the $45,000 price range with a much-needed choice with a thoroughly developed technology platform that is bursting with personality. I can't wait to get these to customers." All-New Platform</t>
  </si>
  <si>
    <t>Developed to deliver amazing performance, range, and cost efficiency, R2 and R3 were built on an all-new midsize vehicle platform. This platform consolidates and eliminates parts thanks to intelligent design, including the use of high pressure die castings, a structural battery unit where the top of the pack also serves as the floor, and closure systems that dramatically reduce complexity. R2 and R3 also utilize Rivian's drive unit platform and internally developed network architecture, computer topology and software stack. R2 and R3 Highlights Three Motor Variants: Leveraging Rivian's in-house drive unit platform and technology, there will be Single-Motor (RWD), Dual-Motor (AWD), and Tri-Motor (two motors in rear and one in front) configurations, with the quickest configuration delivering 0-60 mph in under 3 seconds. Structural Battery: Utilizes an all-new 4695 cell that offers significant improvements in energy density and output, estimated to deliver over 300 miles of range on a single charge for both R2 and R3.</t>
  </si>
  <si>
    <t>Fast Charging: DC fast charging is compatible with both NACS (native) and CCS (with adapter), charging from 10% to 80% in less than 30 minutes. Self Driving: Utilizing Rivian's new perception stack featuring 11 cameras, five radars and a more powerful compute platform, R2 and R3 will provide dramatically enhanced autonomous capabilities. Ever improving and expanding features: As with all Rivian vehicles, Rivian has developed its network architecture, topology of computers and associated full software platform to facilitate frequent software updates - the headroom for feature growth over time is extremely exciting. Intentional Design R2 and R3 demonstrate how Rivian's design language adapts to different vehicle sizes and form factors. "Our R1 flagship vehicles served as our handshake with the world - with R2 and R3 our obsessive goal is to stay true to Rivian's product attributes while making our products accessible to a lot more people," said Rivian Chief Design Officer Jeff Hammoud. "Through a tight integration of hardware, software and human-centered design, we designed R2 by balancing form with function, while building on our inviting and iconic design language."</t>
  </si>
  <si>
    <t>R2's package makes the best of Rivian available at a significantly lower price point. Customers in the U.S. can place reservations for R2 starting today at www.Rivian.com/R2, with a refundable deposit of $100. R2 Production to be Launched in Normal, Illinois To enable R2 to be launched earlier and with a considerable reduction in the capital required for its launch, Rivian plans to start production of R2 in its existing Normal, Illinois manufacturing facility. Beyond significantly reducing the amount of capital needed to bring R2 to market, the company believes this approach considerably reduces risk to the launch and associated ramp; efficiently leverages its existing manufacturing and operations teams; and expands the total capacity for the site to 215,000 units per year. Rivian's Georgia plant remains an extremely important part of its strategy to scale production of R2 and R3. The timing for resuming construction is expected to be later to focus its teams on the capital-efficient launch of R2 in Normal, Illinois.</t>
  </si>
  <si>
    <t>About Rivian: Rivian (NASDAQ: RIVN) is an American automotive manufacturer that develops and builds category-defining electric vehicles and accessories. The company creates innovative and technologically advanced products that are designed to excel at work and play with the goal of accelerating the global transition to zero-emission transportation and energy. Rivian vehicles are built in the United States and are sold directly to consumer and commercial customers. The company provides a full suite of services that address the entire lifecycle of the vehicle and stay true to its mission to keep the world adventurous forever. Whether taking families on new adventures or electrifying fleets at scale, Rivian vehicles all share a common goal â€” preserving the natural world for generations to come. Learn more about the company, products, and careers at http://www.rivian.com.</t>
  </si>
  <si>
    <t>Will the R2 Unveiling on March 7 Be the Saving Grace for Rivian Investors?</t>
  </si>
  <si>
    <t>In other words, it sounds like a more expensive version of the Tesla Model 3, which took what Tesla learned from the Model S and Model X and simplified it with an emphasis on making the company profitable. Model 3 was a resounding success and was arguably the single most important turning point in Tesla's history. Rivian will be competing with other EV offerings from pure-play automakers and legacy companies alike. But ideally, Rivian wants to go after the non-EV market and make a product that is good enough to convince customers to make the switch to electric. To quote Rivian CEO RJ Scaringe on the Q4 earnings call:</t>
  </si>
  <si>
    <t>https://finance.yahoo.com/news/r2-unveiling-march-7-saving-122200711.html</t>
  </si>
  <si>
    <t>Fri, May 3, 2024, 9:55 AM PDT</t>
  </si>
  <si>
    <t>Why Rivian Shares Popped Friday</t>
  </si>
  <si>
    <t>Rivian said in March it would save $2.25 billion in capital expenditures, product development investment, and supplier sourcing opportunities from the decision to begin building the R2 in Illinois instead. Now, an $827 million grant from Illinois' Department of Commerce &amp; Economic Opportunity will help expand the existing plant from an annual capacity of 150,000 to 215,000 units. That is worth more than half the $1.5 billion the company said it will spend to expand the plant. Rivian has produced more than 100,000 electric vehicles at the facility since it began production. But it doesn't expect to increase volume in 2024 compared to the 57,000 vehicles it manufactured last year. That is partially due to some downtime it will take to expand in preparation for the R2 midsize SUV.</t>
  </si>
  <si>
    <t>https://finance.yahoo.com/news/why-rivian-shares-popped-friday-165553648.html</t>
  </si>
  <si>
    <t>Fri, May 3, 2024, 6:05 AM PDT</t>
  </si>
  <si>
    <t>Rivian Hires Javier Varela as Chief Operations Officer</t>
  </si>
  <si>
    <t>Varela has spent the last eight years at Volvo Cars, where he led the engineering, program management, manufacturing, supply chain and procurement organizations. He oversaw the company's three main regions, including 14 industrial sites, engineering sites and tech hubs worldwide. He began his career at PSA Group (now Stellantis) in 1990. At Rivian, Varela will be central to the companys growth and profitability. He will oversee operations including procurement, manufacturing, logistics and quality.</t>
  </si>
  <si>
    <t>https://finance.yahoo.com/news/rivian-hires-javier-varela-chief-130500876.html</t>
  </si>
  <si>
    <t>"We are thrilled that Javier is bringing his deep experience in the automotive industry to Rivian as we are focused on profitability, operational excellence and delivering R2 to customers as soon as possible," said RJ Scaringe. "Javier has a strong background in engineering, program management and innovation and a proven track record of success across a range of operating environments. We look forward to welcoming Javier to Rivian. We also thank Frank for his many contributions to Rivian and wish him the best in his next chapter." Varela joins Rivian as the company prepares the Normal factory for start of production of R2, its midsize platform unveiled in March. This new midsize SUV will deliver a combination of performance, capability and utility in a five-seat package optimized for big adventures and everyday use. The platform will underpin R2 and R3 product lines.</t>
  </si>
  <si>
    <t>"Rivian's commitment to pushing the industry forward with technologically advanced, highly innovative vehicles is something I've admired for a long time," said Varela. "I'm looking forward to helping the company scale and continue to innovate as it rolls out R2 and its next generation of vehicles." About Rivian: Rivian (NASDAQ: RIVN) is an American automotive manufacturer that develops and builds category-defining electric vehicles and accessories. The company creates innovative and technologically advanced products that are designed to excel at work and play with the goal of accelerating the global transition to zero-emission transportation and energy. Rivian vehicles are built in the United States and are sold directly to consumer and commercial customers. The company provides a full suite of services that address the entire lifecycle of the vehicle and stay true to its mission to keep the world adventurous forever. Whether taking families on new adventures or electrifying fleets at scale, Rivian vehicles all share a common goal - preserving the natural world for generations to come. Learn more about the company, products, and careers at http://www.rivian.com.</t>
  </si>
  <si>
    <t>Thu, May 2, 2024, 11:36 AM PDT</t>
  </si>
  <si>
    <t>Rivian receives $827 million in incentives to expand Illinois facility, shares jump</t>
  </si>
  <si>
    <t>(Reuters) -Rivian Automotive said on Thursday it has received $827 million in an incentive package from the State of Illinois to expand operations at its Normal facility. The Irvine, California-based company's shares rose nearly 10% in afternoon trade after having lost more than 60% of their value this year, as of Wednesday's close. The Illinois plant, where Rivian also makes its electric delivery vans for its largest investor, Amazon.com, can produce 150,000 vehicles a year, the company said.\ Rivian will be producing its less-expensive midsize SUV R2 model, unveiled in March and will take on Tesla's Model Y, at the plant With the addition of the R2, Rivian expects a total annual capacity of 215,000 vehicles. The company said the funds from the state of Illinois would be spent on expanding the plant, improving public infrastructure and job training programs for its workforce. The incentive package would add to Rivian's balance of cash and cash equivalents of $7.86 billion at end of last year.</t>
  </si>
  <si>
    <t>https://finance.yahoo.com/news/rivian-receives-827-million-incentive-183603526.html</t>
  </si>
  <si>
    <t>Thu, May 2, 2024, 11:30 AM PDT</t>
  </si>
  <si>
    <t>Rivian to Receive $827M in Illinois State Funding to Expand Normal, IL Facility</t>
  </si>
  <si>
    <t>Company intends to increase capacity of plant to manufacture R2, its midsized SUV NORMAL, Ill., May 02, 2024--(BUSINESS WIRE)--Rivian Automotive, Inc. (NASDAQ: RIVN) announced today it has received an $827M incentive package from the State of Illinois Department of Commerce &amp; Economic Opportunity, which will allow the company to expand operations at its plant in Normal, IL. The funds from the incentive package will go towards expansion of the plant, improvements in public infrastructure and job training programs for Rivian's workforce, leading up to the company's production of its midsized SUV, R2. Rivian will be participating in several city improvement projects to demonstrate its ongoing commitment to investing in the Illinois economy and community. "We are grateful for this investment from the State of Illinois and for the leadership of Governor Pritzker, President Harmon, and Speaker Welch," said RJ Scaringe, Rivian Founder and Chief Executive Officer. "The support from the state will allow us to quickly bring our midsize SUV, R2, to market and provide even greater consumer choice for EVs. Governor Pritzker has always been a strong advocate for providing economic opportunities for Illinois residents and business owners alike. We look forward to continuing our close partnership and building upon the success we have enjoyed."</t>
  </si>
  <si>
    <t>https://finance.yahoo.com/news/rivian-receive-827m-illinois-state-183000774.html</t>
  </si>
  <si>
    <t>Wed, May 1, 2024, 6:00 AM PDT</t>
  </si>
  <si>
    <t>Rivian Automotive is expected to post a loss of $1.13 per share for the current quarter, representing a year-over-year change of +9.6%. Over the last 30 days, the Zacks Consensus Estimate has changed +0.7%. For the current fiscal year, the consensus earnings estimate of -$3.96 points to a change of +18.9% from the prior year. Over the last 30 days, this estimate has changed +0.8%. For the next fiscal year, the consensus earnings estimate of -$1.95 indicates a change of +50.8% from what Rivian Automotive is expected to report a year ago. Over the past month, the estimate has changed +1.6%.</t>
  </si>
  <si>
    <t>https://finance.yahoo.com/news/rivian-automotive-inc-rivn-trending-130014908.html</t>
  </si>
  <si>
    <t>Tue, Apr 30, 2024, 7:01 AM PDT</t>
  </si>
  <si>
    <t>Will Rivian Automotive (RIVN) Report Negative Earnings Next Week? What You Should Know</t>
  </si>
  <si>
    <t>Wall Street expects a year-over-year increase in earnings on higher revenues when Rivian Automotive (RIVN) reports results for the quarter ended March 2024. While this widely-known consensus outlook is important in gauging the company's earnings picture, a powerful factor that could impact its near-term stock price is how the actual results compare to these estimates. The stock might move higher if these key numbers top expectations in the upcoming earnings report, which is expected to be released on May 7. On the other hand, if they miss, the stock may move lower. While the sustainability of the immediate price change and future earnings expectations will mostly depend on management's discussion of business conditions on the earnings call, it's worth handicapping the probability of a positive EPS surprise.</t>
  </si>
  <si>
    <t>https://finance.yahoo.com/news/rivian-automotive-rivn-report-negative-140103989.html</t>
  </si>
  <si>
    <t>Sat, Apr 27, 2024, 12:59 AM PDT</t>
  </si>
  <si>
    <t>What Rivian Needs to Do to Become Tesla</t>
  </si>
  <si>
    <t>RIVN Fixed Asset Turnover (Annual) data by YCharts. While several factors go into achieving profitability, the fixed asset turnover ratio provides a glimpse into how Tesla became what it is today -- an efficient manufacturer with a vertically integrated business model that helped it become the most valuable automaker in the world. When Tesla first reached profitability on an annual basis in 2020, its fixed asset-turnover ratio was at roughly 1.4. As its investments to create a vertically integrated supply chain where batteries and other key components were built in-house began to materialize, Tesla was finally able to turn a profit and with that, its stock soared. Rivian's current fixed asset-turnover ratio of 1.06 is an improvement, but it still has some work to do to match Tesla's level of success. The most obvious way it can increase its efficiency is by continuing to invest in a vertically integrated supply chain. In doing so, Rivian will be able to control critical components internally, such as battery production, vehicle assembly, and software development. Rivian has come a long way, but it still relies on other companies to produce some of these components.</t>
  </si>
  <si>
    <t>https://finance.yahoo.com/news/rivian-needs-become-tesla-075900637.html</t>
  </si>
  <si>
    <t>Much of Tesla's success comes from its battery development. The batteries are often the most challenging aspect of EV supply chains, as they require rare earth materials such as lithium, nickel, and others. By manufacturing its own batteries, Tesla has a significant edge over the competition. A few years ago, there was hope that Rivian would start to manufacture its own batteries. It has since scrapped those plans and instead will focus on working with suppliers to utilize a simplified battery pack that could "take thousands of dollars of cost out" and effectively make manufacturing easier as CFO Claire McDonough explained. While straying from in-house development, continued progress in the battery arena should help the company reach a break-even point.</t>
  </si>
  <si>
    <t>The Lucid Stock Turnaround Story: From High-Priced Hype to Undervalued Opportunity?</t>
  </si>
  <si>
    <t>For multiple reasons, the outlook of luxury electric vehicle maker Lucid Motors (NASDAQ:LCID) has greatly improved in recent months. First, there's a great deal to like about its upcoming Gravity SUV, including its fairly unique seven seats and overall appearance. Meanwhile, Lucid should benefit from Tesla's (NASDAQ:TSLA) multiple problems, while the valuation of Lucid stock has become much less demanding after the shares tumbled over the last year. Finally, I believe that the media is becoming more excited about the automaker and its EVs, boding well for its financial results over the longer term. However, the valuation of the shares remains high, and the automaker still has to successfully produce, launch and market the Gravity in order to show that it can ultimately survive and thrive.</t>
  </si>
  <si>
    <t>https://finance.yahoo.com/news/lucid-stock-turnaround-story-high-153945759.html</t>
  </si>
  <si>
    <t>The Gravity looks promising, Lucid can exploit Tesla's problems, and the media appears to have become more enthused about the firm. As a result of the latter points, I expect Lucid's financial results to meaningfully improve over the longer term. Still, given the company's need to execute very well on the Gravity and the still-elevated valuation of Lucid stock, I suggest that investors remain on the sidelines for now when it comes to Lucid. On the date of publication, Larry Ramer held a long position in RIVN. The opinions expressed in this article are those of the writer, subject to the InvestorPlace.com Publishing Guidelines.</t>
  </si>
  <si>
    <t>Rivian Stock: Wall Street's Whipping Boy or Sleeping Giant?</t>
  </si>
  <si>
    <t>InvestorPlace - Stock Market News, Stock Advice &amp; Trading Tips However, although there has been a recent stock price decline, Rivian offers promising long-term EV investment prospects. Its unique focus on adventure-oriented EVs like the R1T sets it apart. With a strong $7 billion cash reserve, Rivian can still be well-positioned to overcome its challenges. Analysts maintain optimism, with an average price target of $17.50, indicating a potential upside of nearly 100%. Let's dive into whether this stock is a buy, sell or hold in this regard.</t>
  </si>
  <si>
    <t>https://finance.yahoo.com/news/rivian-stock-wall-street-whipping-101500001.html</t>
  </si>
  <si>
    <t>The Top 3 EV Stocks to Buy in April 2024</t>
  </si>
  <si>
    <t>InvestorPlace - Stock Market News, Stock Advice &amp; Trading Tips Rivian ended 2023 with around $10.4 billion in cash reserves, which is a significantly larger sum than what most of the EV start-ups hold. These reserves will allow Rivian to launch its newer models and help the company get through its restructuring phase. While Rivian still has a long way to go before turning profitable, the increasing sales and the introduction of more affordable models make Rivian a favorable long-term investment. Source: Robert Way / Shutterstock.com Li Auto (NASDAQ:LI) is a Chinese automaker that produces luxury electric SUVs. Their unique approach to electric vehicles is known as the extended-range electric vehicles (EREVs). They integrate a small gasoline engine to charge the battery, offering a solution to "range anxiety" commonly associated with pure electric cars. It sets Li Auto apart from its competitors.</t>
  </si>
  <si>
    <t>https://finance.yahoo.com/news/top-3-ev-stocks-buy-113300495.html</t>
  </si>
  <si>
    <t>Buy Rivian Stock Ahead of the Squeeze? Not So Fast</t>
  </si>
  <si>
    <t>So far this month, Rivian Automotive (NASDAQ:RIVN) shares have continued to hit new all-time lows. However, I'll admit that a move to higher prices may be in the immediate future for Rivian stock. Mostly, because the ingredients are in place for shares in this fledgling EV upstart to experience a short-squeeze. Yet while the possibility of a short squeeze could serve as a warning to anyone looking to join the crowded short side by making a bearish RIVN wager, it's not exactly a sign that now's the time to "buy the dip," and enter a long-term long position. Key factors driving Rivian into the stock market junkyard in the first place continue to persist. This indicates that shares will hit even lower lows from here.</t>
  </si>
  <si>
    <t>https://finance.yahoo.com/news/buy-rivian-stock-ahead-squeeze-105000649.html</t>
  </si>
  <si>
    <t>InvestorPlace - Stock Market News, Stock Advice &amp; Trading Tips I don't have to tell you that electric vehicle stocks have fallen out of favor with both main street and Wall Street investors. Because of headwinds like weak demand growth and falling profit margins related to competition, high and low-quality EV stocks alike remain under pressure. Even so, that may not stop Rivian stock from bouncing back again pretty soon. At least, that's the view of UBS's Joe Spak, who last week upgraded RIVN from "sell" to "hold," and gave it a $9 per share price target. In Spak's view any sort of positive news, like updates on Rivian's planned R2 line of lower-priced vehicle models, will squeeze RIVN higher.</t>
  </si>
  <si>
    <t>Top 3 Stocks at Record Lows Poised for a Powerful Comeback</t>
  </si>
  <si>
    <t>Source: Michael Berlfein / Shutterstock.com Rivian Automotive (NASDAQ:RIVN) has been in a downward spiral due to several setbacks. Its delivery numbers have disappointed, forcing investors to dial back growth expectations. A slowdown in electric vehicle demand has also hit the entire industry. Still, Rivian can be one of the best comeback stocks of the decade. Despite the recent slump in demand, Statista projects worldwide EV sales to grow 9.82% annually over the next four years. With states like California setting zero-emission vehicle requirements, the EV market will only expand.</t>
  </si>
  <si>
    <t>https://finance.yahoo.com/news/top-3-stocks-record-lows-104500621.html</t>
  </si>
  <si>
    <t>MEVCO and Rivian partner to revolutionize light fleets across the mining industry</t>
  </si>
  <si>
    <t>MEVCO will not only customize the Rivan R1T to mining specifications, allowing them to operate in the harshest of conditions in both surface and underground mines, but also will support mines on charging infrastructure, maintenance and workflows. About Rivan Rivian (NASDAQ: RIVN) is an American automotive manufacturer that develops and builds category-defining electric vehicles and accessories. The company creates innovative and technologically advanced products that are designed to excel at work and play with the goal of accelerating the global transition to zero-emission transportation and energy. Rivian vehicles are built in the United States and are sold directly to consumer and commercial customers. The company provides a full suite of services that address the entire lifecycle of the vehicle and stay true to its mission to keep the world adventurous forever. Whether taking families on new adventures or electrifying fleets at scale, Rivian vehicles all share a common goal - preserving the natural world for generations to come.</t>
  </si>
  <si>
    <t>https://finance.yahoo.com/news/mevco-rivian-partner-revolutionize-light-050700285.html</t>
  </si>
  <si>
    <t xml:space="preserve"> Goldman Sachs (NYSE:GS) Research predicts electric vehicle (EV) sales will eventually increase due to declining battery prices, despite current slowdowns in EV investment. Further, there is a projected surge in EV market share to 50% in the U.S. and 68% in the EU by 2030. This backdrop has led to this list of EV stocks hoping for falling battery prices. The following EV stocks are the best options in the market right now to take advantage of the projected surge in EV sales. The opportunity also extends beyond just vehicles to a broad mix of companies, such as charging networks and battery management software. Missing this potential tailwind could lead to significant opportunity costs for investors later. Here are three stocks to consider adding to your portfolio today. Li Auto (NASDAQ:LI) is a Chinese automaker specializing in premium electric SUVs. In 2024, LI aims to hit ambitious sales targets, notably planning to sell 800,000 vehicles. The key to this strategy is the introduction of more competitively priced models like the Li L6, which aims to penetrate the market segment below RMB 300,000. This segment is twice as large and highly competitive, challenging even established players like Tesla (NASDAQ:TSLA). LI is expanding its direct sales store network from 467 to 800 by the end of 2024 to achieve these targets. LI stock is uniquely positioned to take advantage of cheaper EVs as itâ€™s central to its undercutting pricing strategy. Companies like TLSA are in a vulnerable position if vehicles, on the whole, become cheaper, which makes them less of an exclusive option, as evidenced by the new entrants to the market that are disrupting its market share. Source: THINK A / Shutterstock.com </t>
  </si>
  <si>
    <t xml:space="preserve"> In fact, I can think of at least one EV company I like that I believed was worth recommending to my Accelerated Profits subscribers in October 2023: Li Auto. On Monday, Li Auto announced a nice uptick in March deliveries. The company reported deliveries of 28,984 vehicles last month, representing a 39.2% year-over-year increase. Given the strong March deliveries, Li Auto achieved total vehicle deliveries of 80,400 in the first quarter, or a 52.9% year-over-year increase. Li Auto also noted that with the first-quarter deliveries, the company’s cumulative deliveries now exceed the milestone of 700,000. The company has delivered a total of 713,764 vehicles. So, Tesla now has some serious competition. Now, if we look at the Portfolio Grader report card for LI, the stock has a B-rating making it a “Buy”. Clearly, this is a better bet when it comes to investing in an electric vehicle company. And there are a handful of reasons this company is a better choice.</t>
  </si>
  <si>
    <t xml:space="preserve"> Li Auto remains among the top Chinese EV makers globally. Its stock price has also been on a tear, with LI stock surging more than 70% over the past year, vastly outpacing its rivals. InvestorPlace - Stock Market News, Stock Advice &amp; Trading Tips Much of this has to do with the companyâ€™s recent results. If we look at Decemberâ€™s 50,353 EV deliveries, youâ€™ll notice quite the difference with Liâ€™s February numbers, which came in at only 20,952. This massive decline concerns the Chinese New Year (no need to ring the alarm bells yet). And this month, the company plans supplying 50,000 units. Next quarter, revenue is expected to grow by 66.3% to &amp;1.3% year-over-year. (So ignore all those negative headlines youâ€™re seeing). Additionally, once March 11 rolls in, the Chinese EV manufacturer will begin shipping its first BEV, the Li Mega MPV, all the way from its Beijing plant. The Li Mega has garnered tremendous attention as the future car for Li Auto. Weâ€™ll have to see how this product rolls out, but by all accounts, the companyâ€™s outlook remains solid for those looking to take a bite out of the Chinese EV market.</t>
  </si>
  <si>
    <t xml:space="preserve"> Rivian Automotive (NASDAQ:RIVN) is an EV stock that has excited many. Last quarter, it outperformed popular models from big names like Tesla and Ford in sales. While the stock is not profitable and remains far below its peak, it has enormous sales and revenue growth potential. Rivianâ€™s current growth reflects the marketwide slowdown in EV sales, but its growth potential is undeniable. Estimates predict an over 50% growth rate in sales in 2025 and a shrinking operating loss. This enormous growth is expected to be fueled by Rivian's soon-to-be-released R2 vehicles. The R2 model is Rivian's answer to demand for more affordable, mainstream EVs. Rivian already planned to release its R2 model by 2026, but after competitors like Ford saw an incredible influx of sales following its price reduction, Rivian moved up its timeline. Rivian adjusted its production plans for its Georgia plant and continued making its R2 model in its original Illinois plant. This will not only speed up the schedule but also save Rivian a whopping $2.25 billion, which will significantly cut its operating costs. With Rivian on track now, the operating cost cut and huge projected profits from its release of the R2 in 2026 could mean a massive jump in its stock.</t>
  </si>
  <si>
    <t>What Do U.S. Tariffs Mean for Chinese Automakers Li Auto and NIO?</t>
  </si>
  <si>
    <t>, and NIO (NASDAQ:NIO). and neutral on NIO. NIO had previously said it was looking at entering the North American market in 2025 but later backtracked on plans, saying it was "debating" whether to do so. While its plans were fluid, NIO was one of the only Chinese EV makers to publicly consider entering the U.S. market. However, success in the U.S. market has arguably never been part of the investment hypothesis. Meanwhile, I'm unconvinced by NIO. The stock has recently staged a recovery but is priced at a fraction of its pandemic-era highs. NIO isn't expected to turn a profit until 2027, and it's currently trading around 23.3x expected earnings for that year. While some analysts remain bullish on NIO, I'm also unsure whether its battery-swapping technology really represents the way forward. Its battery-swapping station infrastructure will be a revenue-generating activity, but it requires a huge amount of CapEx to build. And with charging speeds increasing all the time, I do wonder whether battery-swapping will become obsolete. NIO stock is rated a Moderate Buy on TipRanks. This is based on seven Buys, nine Holds, and one Sell rating. The average NIO stock price target is $6.63, with a high forecast of $10.40 and a low forecast of $4.00. The average price target represents 26.05% upside potential.</t>
  </si>
  <si>
    <t>https://finance.yahoo.com/news/u-tariffs-mean-chinese-automakers-013950446.html</t>
  </si>
  <si>
    <t>"All EV builders are aware of weak market sentiment," said Tian Maowei, a sales manager at Yiyou Auto Service in Shanghai. "The leading players are either offering price cuts or are unveiling cheaper models to cater to budget-conscious consumers." Li Auto is redoubling efforts to bolster sales in a cutthroat market. The carmaker, one of China's top EV marques last year, has set a lofty delivery target of 800,000 units for 2024, which translates to a 127.5 per cent surge year on year. In the first three months of this year, it has delivered a total of 80,400 units, an increase of 52.9 per cent from the same period a year ago. Last year, Li Auto reported a year-on-year jump of 182 per cent after handing over 376,030 vehicles to mainland customers. The company broke its monthly sales record for nine consecutive months from April to December. At present, Li Auto, founded in 2015, trails only Tesla in China's premium EV segment. The US carmaker handed more than 600,000 Shanghai-made Model 3s and Model Ys to mainland buyers last year, an increase of 37 per cent from 2022. Li Auto's three larger SUVs, L7, L8 and L9, all of which use extended-range battery technology, have been well received by wealthy mainland families. The L7, currently Li Auto's cheapest model, starts at 301,800 yuan.</t>
  </si>
  <si>
    <t>Fri, Apr 26, 2024, 3:51 AM PDT</t>
  </si>
  <si>
    <t>Hybrids drive EU 28 demand</t>
  </si>
  <si>
    <t>"China's OEMs have not been immune to the worsening situation in Europe's new car market. In addition to this, they may also be feeling the impact of increased negative scrutiny brought on by the European Commission's investigation into Chinese EV imports."MG accounted for more than half (61%) of Chinese EV registrations in March, followed by BYD (24%) and Great Wall (5%). Registrations of MG models in March declined by 38% year on year while registrations of BYD vehicles rose from 427 units to 2,892 units over the same period. Tesla leads BEV market, despite slowdown Tesla led the ranking for BEVs in Europe with 39,000 units registered in March. However, this marked a 36% drop in registrations compared to March 2023 while Tesla's share of the BEV market dropped from 27.8% in March 2023 to 19.9% last month.</t>
  </si>
  <si>
    <t>https://finance.yahoo.com/news/hybrids-drive-eu-28-demand-105153070.html</t>
  </si>
  <si>
    <t>Is NIO Stock Headed for the Junkyard? The Risks Investors Can’t Ignore.</t>
  </si>
  <si>
    <t>“Down but not out” may be a great way to describe Nio (NYSE:NIO) stock, down more than 50% on the year. Since the height of its popularity in 2021, shares have fallen by nearly 93%. Headwinds have affected the company’s performance, leading to poor results. While Nio’s management may still be pursuing something it believes will help overcome persistent issues, we are not so optimistic. Even if the company isn’t at the end of the road, expect more declines ahead for shares. Based on recent developments with Nio, it’s no surprise that shares have continued to experience sharp price declines. For instance, look at the EV maker’s most recent vehicle delivery numbers. During March, Nio delivered 11,866 vehicles. InvestorPlace - Stock Market News, Stock Advice &amp; Trading Tips This represented an increase compared to delivery numbers in preceding months, and a 14.3% increase on a year-over-year basis. However, because of the poor delivery figures during January and February, total deliveries for Q1 2024 came in at 30,053 vehicles. Reported deliveries not only barely beat Nio’s walked-back guidance. Total deliveries during the quarter were down 3% year-over-year, and down 10% on a sequential, or quarter-over-quarter, basis. That’s not all. Poor fiscal results have also continued to be an issue for NIO stock. Last month, the company released its latest quarterly and annual results. Although vehicle margins, on a sequential basis, went up during the December quarter, so too did net losses, rising 36.8% to $756 million. For the full-year, Nio’s top-line grew by only single-digits. Margins declined, and net losses came in at nearly $3 billion. Clearly, the key issues that have knocked NIO lower in the past three years have yet to go away. Much of the problems hurting the performance of this company, and in turn, Nio stock, have been driven by factors largely out of management’s control. China’s sluggish post-Covid recovery has resulted in a slowdown in growth demand for EVs. With the Chinese EV market growing at a slower pace, while competition rises, the “China EV price war” has intensified. As a result, Nio now faces more hurdles than ever, when it comes to both ramping up vehicle sales, and doing it in a way that leads to profitability. That said, like we hinted at above, Nio continues plugging away with its battery swap gambit, or its pricey buildout of battery swap station infrastructure throughout its home market. Nio keeps believing that swap stations, which in theory increase potential range, will help to increase demand for its vehicles. However, there are two big risks with this strategy. First, this buildout is pricey. As InvestorPlace’s Eddie Pan reported on March 25, Nio plans to build 1,000 new stations, at $500,000 each. That’s $500 million. Second, Nio already operates thousands of stations, and based on the above-mentioned fiscal results, these have clearly done little to improve demand. At one point, Nio appeared primed to become not just a major global EV brand. Now, it may prove challenging for Nio to gain ground/become profitable in its home market of China. Much less, overseas markets like Europe and North America. The company may believe strongly in its battery swap-focused growth strategy. However, as demand growth stays sluggish, this would-be differentiator could continue to have little impact on carving a path towards profitability. As high losses continue, investors will also continue to lose confidence that this busted EV play will ever break free of its current “also-ran” status. High losses could also mean an increase in concerns about future shareholder dilution. Just as we put it previously, it’s hard to be confident about Nio stock right now. With this in mind, consider it best to sell or avoid it. Nio stock earns an F rating in Portfolio Grader.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 Musk’s “Project Omega” May Be Set to Mint New Millionaires. Here’s How to Get In. It doesn’t matter if you have $500 or $5 million. Do this now.</t>
  </si>
  <si>
    <t>https://finance.yahoo.com/news/nio-stock-headed-junkyard-risks-223000367.html</t>
  </si>
  <si>
    <t>Tue, Apr 23, 2024, 3:56 PM PDT</t>
  </si>
  <si>
    <t>Tesla to speed up rollout of cheaper electric cars</t>
  </si>
  <si>
    <t>"These new vehicles, including more affordable models, will utilise aspects of the next generation [manufacturing] platform as well as aspects of our current platforms, and will be able to be produced on the same manufacturing lines as our current vehicle line-up. "This update may result in achieving less cost reduction than previously expected but enables us to prudently grow our vehicle volumes; during uncertain times." It came as Tesla said profits in the first three months of the year fell by 55pc to $1.1bn, while revenues dropped by 8.7pc to $21.3bn - the biggest drop in more than a decade. The company has been hit by wavering consumer demand for electric cars, higher interest rates making purchases more expensive and the closure of its German factory after an arson attack by environmentalists. Its shares had fallen by more than 40pc this year, before last night's results. Tesla - a pioneer in electric cars - has been squeezed both by sagging consumer demand for battery-powered vehicles and increasing competition particularly from Chinese manufacturers.</t>
  </si>
  <si>
    <t>https://finance.yahoo.com/news/tesla-speed-roll-cheaper-electric-204649570.html</t>
  </si>
  <si>
    <t>“Unionizing will further accelerate the world’s transition to sustainable energy because it will give us a voice in our workplace and in the goals we set for ourselves to accomplish,” the letter to management said. It also urged the company to agree to a set of principles restricting anti-union tactics.
Musk and Tesla’s human resources chief did not respond to emailed inquiries. Tesla disbanded its press-relations team in 2020.
Tesla shares are up 4.2% as of 10:18 a.m. in New York, buoyed by a filing that billionaire George Soros’s firm significantly increased its shares in the company last quarter. The stock is up 65% this year to date after a momentous tumble through 2022.</t>
  </si>
  <si>
    <t>"We believe Li Mega will be our next hit product," said Li Xiang, the co-founder and CEO of Li Auto, said at the launch event in Shanghai according to the South China Morning Post. Deliveries are expected to begin this month. The Mega features a built-in fridge, sofa, and platinum, keeping with the "mobile home" theme. Li Auto is also touting a new Qilin 5C battery, jointly developed with CATL, that can achieve a driving range of 500 kilometers after just 12 minutes charging in a Li Auto super charging stall. The company says it's planning to invest at least 6 billion yuan ($833 million) to establish over 5,000 self-operated 5C charging stations, though did not give details on an investment timeline.</t>
  </si>
  <si>
    <t>Fri, Apr 26, 2024, 5:01 AM PDT</t>
  </si>
  <si>
    <t>Departing top Tesla exec cashes out almost his entire stake for $181 million as longtime bull Ron Baron calls bottom in the stock</t>
  </si>
  <si>
    <t>"We did the cell program in order to address the crazy increase in cost per kilowatt-hour from our suppliers due to gigantic orders placed by every carmaker on earth," Musk continued. Now that cell producers are stuck with excess capacity after incumbents like Ford have pulled back from the EV market, prices are a lot more favorable for Tesla. Baglino's stock sale coincided with optimism from veteran Tesla investor Ron Baron on CNBC on Thursday. The head of Baron Capital, whose largest position is in Tesla, called the bottom for the stock. "It's going to go up huge. Now is the bottom," he said, arguing the new strategy shift for its low-cost car would plug a yawning 1.2-million-unit hole across a production network capable of building 3 million cars annually - all without the need for additional capex spending.</t>
  </si>
  <si>
    <t>https://finance.yahoo.com/news/departing-top-tesla-exec-cashes-120109532.html</t>
  </si>
  <si>
    <t>"We have updated our future vehicle lineup to accelerate the launch of new models ahead of our previously communicated start of production in the second half of 2025." The shares promptly jumped, finishing after hours at $163.96, up 13.3% from the Tuesday close and 18.1% from the intraday bottom on Monday. TheStreet/Getty The stock's big after-hours jump, which came as stocks enjoyed a second day of gains, does not mean Tesla's struggles since the stock's $299.29 peak last summer are over. Rather, investors seemed to be saying something like: "Good. You're finally focusing on turning the ship around."</t>
  </si>
  <si>
    <t>Thu, Mar 14, 2024, 4:14 AM PDT</t>
  </si>
  <si>
    <t>UPDATE 3-China's Nio and CATL team up to develop longer life batteries</t>
  </si>
  <si>
    <t>(Adds CEO quote in paragraph 3-4, details on battery lifespan in 5-6) By Sarah Wu and Eduardo Baptista BEIJING, March 14 (Reuters) - Chinese electric vehicle maker Nio on Thursday signed a partnership agreement with battery giant CATL to develop longer life batteries as part of efforts to lower overall EV costs. The partnership will leverage technologies from both companies seeking to lower the so-called "full life cycle" costs of batteries - key for the operating costs of Nio's thousands of battery-swapping and charging stations, William Li, Nio's founder and CEO, told reporters in Beijing. “One of the most important problems that has fundamentally not been solved nor attracted widespread attention is battery life,” Li said. “This is not only a problem that Nio needs to solve, but one that the whole industry must work together to solve." Warranties typically cover EV batteries for eight years. Between 2025 and 2032, nearly 20 million EV battery warranties in China will expire, Nio said, pointing to the shorter life of batteries versus cars and the expense of replacing power packs. Nio said it had extended the lifespan of swappable batteries through its research efforts, retaining 80% of capacity after twelve years. The company also announced a cut of up to 33% in monthly rental fees for batteries for Nio users in a battery rental scheme, which works to lower EV purchase costs by as much as 128,000 yuan ($18,000). After receiving more than $3 billion from Abu Dhabi investor CYVN Holdings last year, Nio has strived to become profitable more quickly by trimming its workforce and deferring long-term investments to improve efficiency. The company, however, said it would still keep investing in developing core technologies such as batteries on its own. It has commercialised 150 kilowatt hour (kWh) semi-solid-state batteries for its EVs, manufactured by Beijing Welion New Energy, which have a range of up to 1,000 km (620 miles). Nio has also invested heavily in infrastructure for battery charging and swapping. It currently has 2,382 swapping stations and 21,652 public charging stations, according to Li, who added that charging has turned profitable for Nio but that it is still losing money in battery swapping. Swapping could help to ease the strain on power grids at peak times when drivers recharge, but industry analysts and executives expect it will only become mainstream if batteries become more standardised. While some have criticised swapping stations as a costly investment, Nio says they can be both a quick solution to powering up EVs and an energy storage facility to improve grid stability. Nio expects to unveil its second brand, known as Ledao in Chinese, in May, the company's president Qin Lihong said. Nio has been developing two sub-brands to target a wider range of consumers and the project code name for Ledao was Alps.</t>
  </si>
  <si>
    <t>https://finance.yahoo.com/news/1-china-ev-maker-nio-061733103.html</t>
  </si>
  <si>
    <t>Fri, Apr 26, 2024, 3:23 AM PDT</t>
  </si>
  <si>
    <t>UPDATE 2-US probes Tesla recall of 2 million vehicles over Autopilot, citing concerns</t>
  </si>
  <si>
    <t>(Adds previous probe in paragraph 3, detail from NHTSA in paragraphs 10, 17-20, Tesla software in paragraphs 21-23) By David Shepardson WASHINGTON, April 26 (Reuters) - U.S. auto safety regulators said Friday they have opened an investigation into whether Tesla's recall of more than 2 million vehicles announced in December to install new Autopilot safeguards is adequate. The National Highway Traffic Safety Administration (NHTSA) said it was opening an investigation after the agency identified concerns due to crash events after vehicles had the recall software update installed "and results from preliminary NHTSA tests of remedied vehicles." The agency's new probe comes after it closed its nearly three-year investigation into Autopilot, saying it found evidence that "Teslaâ€™s weak driver engagement system was not appropriate for Autopilotâ€™s permissive operating capabilities" that result in a "critical safety gap." NHTSA also cited Tesla's statement "that a portion of the remedy both requires the owner to opt in and allows a driver to readily reverse it." The agency said Tesla has issued software updates to address issues that appear related to its concerns but has not made them "a part of the recall or otherwise determined to remedy a defect that poses an unreasonable safety risk."</t>
  </si>
  <si>
    <t>https://finance.yahoo.com/news/1-us-probes-tesla-recall-102347319.html</t>
  </si>
  <si>
    <t>Nio Loses Another $2.9 Billion as China’s EV Battle Heats Up</t>
  </si>
  <si>
    <t>(Bloomberg) -- Nio Inc.’s annual loss widened last year as the Chinese electric-vehicle maker faced fierce competition in the world’s biggest EV market. Most Read from Bloomberg Olivia Rodrigo Is Not Kid-Friendly? Don't Act Surprised. Tech Giants Drag Down US Stocks After Torrid Rally: Markets Wrap Gold Climbs to Record on Mix of Fed Pivot and Geopolitical Risks Apple’s iPhone Woes in China Deepen With a 24% Sales Plunge Bitcoin Retreats After Record-Setting Run That Topped $69,000 The Shanghai-based company’s net loss of 5.4 billion yuan in the fourth quarter brought its annual deficit to 20.7 billion yuan ($2.9 billion), according to a statement Tuesday. Nio posted better-than-expected sales for the final three months of 2023. “Moving into 2024, we will prioritize our business objectives, improve system capabilities and optimize cost management,” Nio Chief Financial Officer Steven Feng said. While vehicle margins improved to 11.9% in the fourth quarter, that was still below analyst expectations. Unlike rivals Xpeng Inc. and Li Auto Inc., which is now making money, Nio hasn’t announced any major product launch plans for 2024. The automaker, which has a line up of mainly premium sport utility vehicles and sedans, is however expected to unveil a mass-market brand that would compete with Tesla Inc.’s locally built models — a move analysts say may help stem losses. Nio now expects to ship as many as 33,000 cars in the first quarter, down from 50,045 vehicles in the previous three-month period. The company’s deliveries last year weren’t even two-thirds of its original sales target. Gross margins for the fourth quarter came in at 7.5% compared to the 10.2% the market was looking for. Nio now sees revenue of as much as 11.1 billion yuan for the current quarter, significantly below analyst expectations. Once considered one of the brightest rising stars in China’s EV market, Nio has struggled of late, last year receiving a capital injection in the form of a just-in-time share sale to CYVN Holdings LLC, an investment entity controlled by the government of Abu Dhabi. The June $738.5 million cash infusion may only last a short while at current burn rates. Nio’s mass market brand Alps will start deliveries in the fourth quarter, Chief Executive Officer William Li said during an earnings call Tuesday. Its first model will come with a swappable battery and compete with Tesla’s Model Y SUV, while the second model has been developed for larger families. With an output of around 10,000 units per month, Alps’ first product will have a 10% lower manufacturing cost than the Model Y, the CEO said. The main Nio brand will maintain its focus on premium cars and only offer models with priced above its 298,000 yuan ET5 sedan, Li said, adding that Alps will prioritize volume. The company also plans to launch an even cheaper sub-brand in 2025, with vehicles priced below 200,000 yuan. Nio is also expanding in the United Arab Emirates. In November, Nio trimmed around 10% of its workforce and the carmaker has considered spinning off some non-core businesses to reduce costs. In December, it signed a deal for a $2.2 billion cash injection again from CYVN Holdings. Upon completion, CYVN will own a 20.1% stake in Nio and can nominate two board directors. The automaker also entered into a technology license agreement last month with a subsidiary of CYVN to grant a non-exclusive and non-transferrable worldwide license to Nio’s existing and future technical information, technical solutions, software and intellectual property rights, it said in the statement. Nio is aggressively promoting its battery-swap technologies, partnering with a handful of Chinese automakers including Geely Automobile Holdings Ltd. and local authorities in Anhui province, where Nio’s factory is based. EVs using battery-swap technology can be driven into a booth where the depleted cell is replaced with a charged one in a matter of minutes, reducing driver concern about range and charging times. Nio’s US-listed shares are down 41% this year. --With assistance from Craig Trudell.</t>
  </si>
  <si>
    <t>https://finance.yahoo.com/news/nio-loses-another-2-9-112007335.html</t>
  </si>
  <si>
    <t>Fri, Apr 26, 2024, 7:22 AM PDT</t>
  </si>
  <si>
    <t>Tesla Autopilot Probed After 20 Crashes in Months Since Recall</t>
  </si>
  <si>
    <t>(Bloomberg) -- The top US auto-safety regulator is again investigating Tesla Inc.'s Autopilot, this time over whether a fix deployed months ago did enough to stop people from misusing the system. The National Highway Traffic Safety Administration disclosed Friday that it's opened a query into the Autopilot recall Tesla conducted in December. The agency is concerned as to whether the company's remedy was sufficient, in part due to 20 crashes that have occurred involving vehicles that received Tesla's over-the-air software update. More than 2 million Tesla vehicles are subject to the probe, according to NHTSA. The carmaker's shares fell as much as 1.7% shortly after the start of regular trading and are down more than 30% this year.</t>
  </si>
  <si>
    <t>https://finance.yahoo.com/news/tesla-autopilot-probed-20-crashes-142256768.html</t>
  </si>
  <si>
    <t>Mon, Apr 15, 2024, 11:14 PM PDT</t>
  </si>
  <si>
    <t>Xiaomi’s Success Means More Trouble for Battered China EV Stocks</t>
  </si>
  <si>
    <t>(Bloomberg) -- Xiaomi Corp.’s roaring entry into the electric vehicle market is dimming the recovery outlook for China’s beaten down auto startups. Most Read from Bloomberg Beyond the Ivies: Surprise Winners in the List of Colleges With the Highest ROI China Tells Iran Cooperation Will Last After Attack on Israel S&amp;P 500 Futures Steady After Selloff Rattles Globe: Markets Wrap Iran’s Attack on Israel Sparks Race to Avert a Full-Blown War Microsoft Invests $1.5 Billion in UAE’s G42 in Pivot From China Hype around the launch and better-than-expected initial orders for the SU7 have helped a rally in Xiaomi shares gain momentum. Investors have meanwhile ramped up bets on further declines in EV makers NIO Inc. and Xpeng Inc., with short interest on their US listings at about 86% and 36% of total shares outstanding, respectively. In stark contrast to Apple Inc.’s failed car dreams, Xiaomi and Huawei Technologies Co. are demonstrating early success in transferring their smartphone prowess into the crowded EV market, where rampant price competition is taking a toll. “The entry of Xiaomi and Huawei is a significant disruption, particularly by the leverage of their expertise in consumer technology and supply chain management,” said Bing Yuan, fund manager at Edmond de Rothschild Asset Management. “Their focus on smart functionalities set a high bar for what consumers expect in terms of vehicle capabilities.” In addition to the new competition, the broader EV industry is suffering from shifting consumer preferences, China’s slowing economy and concerns of higher interest rates in the US and elsewhere. Tesla Inc.’s shares are down 35% so far this year,</t>
  </si>
  <si>
    <t>https://finance.yahoo.com/news/xiaomi-success-means-more-trouble-002503734.html</t>
  </si>
  <si>
    <t>Fri, Apr 26, 2024, 2:39 AM PDT</t>
  </si>
  <si>
    <t>Tesla's plan for affordable cars takes a page from Detroit rivals</t>
  </si>
  <si>
    <t>(Reuters) - Elon Musk's new plan to use current product lines as the basis for new affordable vehicles - rather than springing for all-new models - follows the playbook of Tesla's old-school Detroit rivals, as some Tesla investors and analysts see it. The shift toward incremental improvement, mirroring a common strategy of Ford and General Motors, suggests the future of car-making that Musk has promised to disrupt may still look a lot like the past. Musk's new strategy followed an exclusive Reuters report that Tesla had shelved plans to release a long-awaited, new model expected to cost $25,000 in late 2025. Investors had expected the affordable car, often called the Model 2, to drive the company's growth into a mass-market automaker. Instead, Tesla said this week, it will use a current platform and production lines to produce what it called "more affordable" models by early next year. It did not provide details or pricing.</t>
  </si>
  <si>
    <t>https://finance.yahoo.com/news/analysis-teslas-plan-affordable-cars-040819704.html</t>
  </si>
  <si>
    <t>* Based on the statistical results of publicly available information on mass-produced vehicles as of November 7, 2023, conducted by Li Auto Laboratory.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</si>
  <si>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Thu, April 4, 2024 at 2:15 AM PDT</t>
  </si>
  <si>
    <t>*Stock Advisor returns as of April 1, 2024 Travis Hoium has positions in General Motors. The Motley Fool has positions in and recommends Tesla. The Motley Fool recommends General Motors and recommends the following options: long January 2025 $25 calls on General Motors. The Motley Fool has a disclosure policy. Travis Hoium is an affiliate of The Motley Fool and may be compensated for promoting its services. If you choose to subscribe through their link they will earn some extra money that supports their channel. Their opinions remain their own and are unaffected by The Motley Fool.</t>
  </si>
  <si>
    <t>Auto &amp; Transport Roundup: Market Talk</t>
  </si>
  <si>
    <t>0138 ET – Li Auto escaped relatively unscathed from the recent price war in China’s electric vehicle market, CCB International analyst Ke Qu says. Li Auto’s channel expansion and new models in March and April will likely boost 2Q momentum, he adds. Li Auto’s market advantage targeting the large-family SUV market priced CNY300,000 to CNY450,000 will last until 2025, Qu says. Thanks to economies of scale and stable battery prices, the company’s 2024-2025 car margin will likely be around 21%-22%, CCB International adds. Li Auto is also expanding its sales network rapidly by setting up stores in the suburbs to enhance delivery and for better-test drive experiences. The brokerage maintains an outperform rating and raises its ADR target to $82.40 from $75.20; they were recently at $46.21.(jiahui.huang@wsj.com; @ivy_jiahuihuang) 2321 ET – Li Auto’s recent sales volumes have dipped, but the trajectory for March and beyond look very robust and perhaps even more impressive, Deutsche Bank research says in a note. “The gross margin is proving much more resilient than feared despite the ongoing price war,” it says. Li Auto posted a gross profit margin of 23.5% in 4Q, up from 22.0% in 3Q and 20.2% a year ago. The Chinese electric vehicle maker’s impressive earnings and guidance have cemented its position as a top-tier original equipment manufacturer, it adds. The bank raises its 2024 earnings estimates across the board. It accordingly also raises Li Auto’s ADR target price to $50 from $41. The ADRs last closed at $46.21.</t>
  </si>
  <si>
    <t>https://www.wsj.com/finance/stocks/auto-transport-roundup-market-talk-8c40b1b7?siteid=yhoof2</t>
  </si>
  <si>
    <t>3. Focused, and fiscally flexible as a result Yes, the company makes at-home energy storage solutions along with solar panel shingles. These aren't exactly distracting side projects though. That is to say, Tesla remains 100% focused on making some of the world's very best electric vehicles. That's in contrast with traditional combustion-powered carmakers like Ford Motor Company and General Motors, which are struggling to manage waning demand for gas-powered vehicles at the same time they're investing in their nascent EV businesses. This transition is proving expensive for an already fiscally beleaguered auto industry, with the exception of EV-focused Tesla, which has been consistently profitable since 2020. This profitability allows the EV maker to maneuver as needed. 4. A diverse product lineup Finally, although this wasn't always the case, Tesla now offers a vehicle for every budget. Its lowest-priced cars start in the ballpark of $40,000, while consumers looking for more luxury or better performance can spend over $100,000 on a Tesla and still get their money's worth. And, of course, there are plenty options in between those two extremes. This wide range of price points means Tesla's got something to sell to anyone willing and able to own a car.</t>
  </si>
  <si>
    <t>Fri, Apr 26, 2024, 2:21 AM PDT</t>
  </si>
  <si>
    <t>Opinion: 10 Figures That Show Tesla Is Completely Uninvestable Right Now</t>
  </si>
  <si>
    <t>A deeper dive into Tesla's pre-tax income offers another reason this stock is uninvestable. Although the company generated $1.55 billion in pre-tax income in the March-ended quarter, $442 million came from the sale of regulatory tax credits to other automakers. Further, it generated $350 million in interest income on its cash. That's 51% of Tesla's pre-tax income derived from unsustainable sources that have nothing to do with its core profit driver: selling EVs. The Tesla growth story beyond its EV segment has significantly diminished, as well. The company's Energy Generation and Storage segment did manage a new high in aggregate sales during the first quarter, but growth slowed to just 7% on a year-over-year basis.</t>
  </si>
  <si>
    <t>https://finance.yahoo.com/news/opinion-10-figures-show-tesla-092100111.html</t>
  </si>
  <si>
    <t>A dozen years and some 14,800% later, Koney isn’t satisfied. He still sees lots of room for additional gains as the company releases a “tsunami” of new cars in the coming years. At the same time, he expects the auto industry to undergo a massive consolidation as it makes the challenging shift away from combustion engines.
Koney, talking for the first time publicly about how Jennison built a Tesla position now worth $5.9 billion, said the Elon Musk-led company built EV expertise early and has fine-tuned its products, positioning itself to be among the survivors. Koney thinks by 2026, Tesla could be pumping out twice the 2 million or so cars it’s expected to deliver this year. That will set it up for further growth, even as dreamy notions of fully self-driving cars remain years away.</t>
  </si>
  <si>
    <t>Tue, Apr 2, 2024, 4:47 PM PDT</t>
  </si>
  <si>
    <t>11 Best EV Stocks To Buy For The Long Term</t>
  </si>
  <si>
    <t>Additionally, Business Insider reported that Ark Invest bought $14 million worth of additional shares of the EV giant on March 28. Another American EV manufacturer, Rivian Automotive, Inc. (NASDAQ:RIVN), is being favored by analysts amid a recent sell-off.As of March 28, the company’s stock price has dropped drastically and has declined over 91.5% since its IPO in November 2021. The company launched three new vehicles, the R2, the R3, and the R3X on March 7. On March 14, Piper Sandler analyst Alexander Potter upgraded the company’s stock to Overweight from Hold and raised the price target by $6 to $21. Potter still deems the stock a little risky but noted that Rivian Automotive, Inc.’s (NASDAQ:RIVN) R2 received 68,000 orders in less than 24 hours and said that R3 “could be one of the most compelling designs on the market when it is released.” Earlier at Rivian Automotive, Inc.’s (NASDAQ:RIVN) Q4 earnings call, CEO RJ Scaringe made the following comments: “We hold a deep conviction that the entire automotive industry will electrify over the long term. This means, as an industry, we're replacing roughly 1.5 billion internal combustion passenger cars across the planet over the next couple of decades. Rivian's mission is to accelerate this transition. 
 Major goal with the launch of R1 was to build a brand that deeply resonates with customers. Beyond our active owner groups and the R1S being the top-selling EV in the US priced over $70,000, in owner satisfaction survey conducted by Consumer Reports, showed Rivian as the number one automotive brand with the highest likelihood for customers to purchase again.” Despite the massive sell-offs, the electric vehicle industry has healthy long-term growth prospects, and some of the best EV stocks to buy for long-term include Blink Charging Co. (NASDAQ:BLNK), Polestar Automotive Holding UK PLC (NASDAQ:PSNY), and VinFast Auto Ltd. (NASDAQ:VFS). You can also check out the Top 15 Electric Bike Brands According to Reddit and the 20 Best Electric Cars of 2024. 11 Best EV Stocks To Buy For The Long Term Our Methodology For this article, we identified 34 stocks involved in the EV sector with market capitalizations of over $300 million through the Yahoo Finance stock screener. Next, we checked each stock’s price target on TipRanks and narrowed down our list to 11 stocks with the highest average analyst price target upside as of March 28. The stocks are listed in an ascending order of their average analyst price target upside. 
 Hedge fund sentiment around each stock has also been added. The hedge fund data was taken from Insider Monkey’s database of 933 elite hedge funds as of the fourth quarter of 2023. Hedge funds’ top 10 consensus stock picks outperformed the S&amp;P 500 Index by more than 140 percentage points over the last 10 years (see the details here). That’s why we pay very close attention to this often-ignored indicator. Average Analyst Price Target Upside: 6.93% Number of Hedge Fund Holders: 33 Stellantis N.V. (NYSE:STLA) is a Netherlands-based company that designs, manufactures, and sells some of the most well-known cars in the world. The company manufactures vehicles under several brands, such as Alfa Romeo, Dodge, Maserati, Fiat, and several others. According to our previous article posted in August 2023, Stellantis N.V. (NYSE:STLA) was one of the top 15 EV companies by market share. 
 Stellantis N.V. (NYSE:STLA) has been covered by 20 Wall Street analysts over the course of the last three months and 14 analysts keep a Buy rating for the stock. The average analyst price target of the company is $30.26 and represents a 6.93% upside to its stock price as of March 28. The hedge fund sentiment toward Stellantis N.V. (NYSE:STLA) was quite positive in the fourth quarter of 2023 as 33 hedge funds held a stake in the company at a combined value of $1.713 billion. This is compared to 27 hedge funds with stakes worth $585.417 million in the preceding quarter. As of December 31, 2023, Karthik Sarma’s SRS Investment Management is the most prominent stakeholder in the company, with nearly 8.468 million shares worth approximately $197.469 million. Stellantis N.V. (NYSE:STLA) is one of the best EV stocks to buy for the long term, in addition to Blink Charging Co. (NASDAQ:BLNK), Polestar Automotive Holding UK PLC (NASDAQ:PSNY), and VinFast Auto Ltd. (NASDAQ:VFS). Miller Value Partners made the following comment about Stellantis N.V. (NYSE:STLA) in its second quarter 2023 investor letter: “We initiated a starter position in Stellantis N.V. (NYSE:STLA), which makes Jeep, Dodge and Fiat cars. The company has a nearly 8% dividend yield with enough net cash (cash minus debt) on the balance sheet to cover the dividend for almost five years. The company trades at 1.7x operating profits, which means the market is already expecting a likely drop in cash flow. 
 Still, the shares appear to be worth meaningfully more than where they trade, and management is heavily aligned with stockholders with a 14% stake. They share our view that the valuation is compelling, as the company plans on repurchasing ~3% of shares outstanding this year.” Average Analyst Price Target Upside: 10.61% Number of Hedge Fund Holders: 83 General Motors Company (NYSE:GM) is one of the largest automotive companies in the world. The company makes some of the cheapest electric vehicles in the US (as mentioned in our best fuel-efficient cars report), such as the Chevrolet Bolt EV, Chevrolet Bolt EUV, and Chevrolet Equinox EV, whose base trims have a manufacturer’s suggested retail price (MSRP) of $30k or below. As of the fourth quarter of 2023, General Motors Company’s (NYSE:GM) stock has been held by 83 hedge funds with positions worth $2.93 billion. This is compared to 66 hedge funds with positions worth $2.033 billion in the third quarter. As of Q4, 2023, Harris Associates owns 35.754 million shares of the company, valued at $1.284 billion. On March 25, Mizuho analyst Vijay Rakesh raised General Motors Company’s (NYSE:GM) price target to $48 from $44, maintaining a Buy rating on the company stock. 
 According to TipRanks, 20 analysts have covered the company stock over the last three months with an average price target of $50.16 and it implies a 10.61% upside from March 28 levels. Diamond Hill Capital made the following comment about General Motors Company (NYSE:GM) in its Q3 2023 investor letter: “Several of our bottom contributors were in the consumer area, including auto retailer CarMax and auto manufacturer General Motors Company (NYSE:GM). In general, rising interest rates have priced out a large portion of the population who simply can’t afford to buy a car given where financing costs stand today. These challenges have weighed on both companies. General Motors was also impacted by the UAW strike, which put a damper on the automotive industry in general.” Average Analyst Price Target Upside: 13.04% Number of Hedge Fund Holders: 82 Tesla, Inc. (NASDAQ:TSLA) is a California-based company that has been the pioneer in the electric vehicle industry. According to the automotive business intelligence agency, JATO Dynamics, the company’s Model Y sold 1.23 million units in 2023 and became the best-selling car in 2023, dethroning Toyota Motor Corporation’s (NYSE:TM) Rav-4 and Corolla. Tesla, Inc. (NASDAQ:TSLA) was held by 82 hedge funds in Q4, 2023, with positions worth $6.275 billion. 
 As of the fourth quarter of 2023, Philippe Laffont’s Coatue Management is the most significant shareholder of the company. The firm owns over 4 million shares of the company worth $1 billion. Tesla, Inc. (NASDAQ:TSLA) is the 9th best EV stock to buy for the long term. Based on the coverage of 35 Wall Street analysts, the average analyst price target of the company’s stock stands at $198.72. The price target shows an upside of 13.04% from the current levels as of March 28. Tesla, Inc. (NASDAQ:TSLA) was mentioned by Tsai Capital Corporation in its fourth-quarter 2023 investor letter. Here is what the firm commented: “Tesla has significant and underappreciated competitive advantages across multiple verticals including electric vehicles, software and energy storage. Misunderstood by much of Wall Street – and consequently a favorite of short sellers – Tesla continues to grow rapidly and increase its lead over the competition while delighting consumers in the process. [. . .] While we expect competition for EVs to intensify and for Tesla to lose market share over time, we also believe the company will increase production and deliveries from approximately 1.8 million vehicles today to approximately 15 million vehicles in 2030 and further its lead in autonomous driving capability. In fact, we expect Tesla will eventually license its autonomous driving software, creating high-margin (70-80%), recurring licensing revenue. 
  (NASDAQ:RIVN) is an American electric vehicle manufacturer. The company produces electric pick-up trucks, SUVs, and delivery vehicles. With a market cap of nearly $10.7 billion, it is one of the most valuable electric car companies in the world. In the fourth quarter of 2023, the number of institutional investors with stakes in Rivian Automotive, Inc. (NASDAQ:RIVN) declined slightly to 32 from 35 in the third quarter. However, the stake value increased to $1.132 billion in Q4 from $867.069 million in the preceding quarter. D E Shaw has increased its stake by 246% in Q4 to 16.846 million shares worth $395.21 million and is the biggest shareholder of the company as of December 31, 2023. Additionally, John Overdeck And David Siegel’s Two Sigma Advisors has increased its position in the company by a whopping 4221% to 11.885 million shares worth $278.838 million in the quarter. Over the last three months, 24 Wall Street analysts have covered Rivian Automotive, Inc. (NASDAQ:RIVN), and 13 analysts maintain a Buy-equivalent rating on the stock. It is the 7th best EV stock to buy for the long term, as the average analyst price target of $18.24 represents a 66.58% change from the current levels on March 28. Baron Funds mentioned Rivian Automotive, Inc. (NASDAQ:RIVN) in its third quarter 2023 investor letter. Here is what it said: “Shares of Rivian Automotive, Inc., a U.S.-based electric vehicle manufacturer, continued their volatile trading, and after declining during the first half of 2023, rose 45.7% during the third quarter. Rivian’s unit economics are improving as a result of several factors: i) the company’s production rate is increasing, which enables it to better absorb fixed costs; ii) Rivian is ramping up the usage of more price effective technologies, such as LFP batteries and its in-house developed motor, Enduro; and iii) the company is benefiting from renegotiated supplier agreements, as its scale and purchasing power have significantly increased over the last few years. Management expects continued progress in profitability ahead as Rivian further scales production. We remain shareholders and believe that the release of Rivian’s new smaller SUV dubbed R2, which is planned for early 2024, would enable the company to compete in the higher volume SUV segment, and significantly expand its addressable market. On the liquidity front, we expect the company to raise additional funds to support its longer-term business plans.” Average Analyst Price Target Upside: 70.31% Number of Hedge Fund Holders:</t>
  </si>
  <si>
    <t>https://finance.yahoo.com/news/11-best-ev-stocks-buy-234731090.html</t>
  </si>
  <si>
    <t>3 Electric Vehicle Stocks That Could Accelerate Your Wealth</t>
  </si>
  <si>
    <t>Additionally, Nio made money through various sales channels besides automobiles, such as accessories and power solutions. Other sales came to RMB1,664.5 million in Q4, up 27.6% YoY and just 0.4% sequentially. The YoY increase in income from other sources points to the effective monetization of auxiliary goods and services, such as power solutions and accessories. This supports margin expansion and revenue diversification. Delivering 50,045 units of premium smart electric vehicles in Q4, a substantial 25% YoY growth, was a major milestone for Nio. In addition, Nio delivered 160,038 vehicles in 2023—a significant increase of 30.7% YoY. Therefore, these delivery growth figures show Nio’s increasing market share, rising clientele, and skillful use of its distribution and sales tactics.</t>
  </si>
  <si>
    <t>https://finance.yahoo.com/news/3-electric-vehicle-stocks-could-190000752.html</t>
  </si>
  <si>
    <t>Additionally, while Services revenue is up, the gross margin associated with Services is an uninspiring 3% to 5% most quarters. Elon Musk would love for investors to believe that Tesla is more than a car company, but the financial statements prove him wrong. The ninth reason Tesla is completely uninvestable is the absurd $56 billion pay package Elon Musk is seeking to reinstate via shareholder vote at his company's annual meeting. In January, a Delaware judge voided Musk's previously awarded pay package worth an estimated $56 billion. Under no circumstances should a CEO be paid 11% the value of a company's outstanding market cap -- especially when said company is now burning cash. Musk may be an innovator, but he has a lengthy history of failing to deliver on his promises and innovations. It's not worth crippling the company's future to pad his pocketbook.</t>
  </si>
  <si>
    <t>Adient (ADNT) Q1 Earnings Miss Estimates, Guidance Revised</t>
  </si>
  <si>
    <t>Adient ADNT delivered adjusted earnings per share (EPS) of 31 cents for the first quarter of fiscal 2024. Earnings fell from 34 cents recorded in the year-ago period and also missed the Zacks Consensus Estimate of 47 cents. In the reported quarter, the company generated net sales of $3.66 billion, which decreased 1% year over year and missed the Zacks Consensus Estimate of $3.72 billion. Adient currently operates through three reportable segments — the Americas, including North America and South America; Europe, which includes the Middle East and Africa (EMEA); and Asia Pacific/China (Asia).In the reported quarter, the Americas segment recorded revenues of $1.65 billion, which declined 4% from the year-ago period but beat the Zacks Consensus Estimate of $1.64 billion. The segment recorded an adjusted EBITDA of $80 million, up from $69 million recorded in the prior-year period and topped the Zacks Consensus Estimate of $57 million, driven by sales outperformance.In the fiscal first quarter, the EMEA segment registered revenues of $1.27 billion, which increased 7.6% year over year and exceeded the Zacks Consensus Estimate of $1.25 billion. The segment recorded EBITDA of $45 million in the quarter under review, which was higher than $28 million generated in the year-ago period. It also outpaced the Zacks Consensus Estimate of $40.99 million on the back of improved business performance, forex benefits and increased net commodities.In the quarter, revenues in the Asia segment came in at $770 million, down 6.2% year over year and missed the Zacks Consensus Estimate of $844. The segment’s adjusted EBITDA fell 17.4% year over year to $114 million due to the end of production of a few programs and the launch of others, and the timing of recoveries. Adient had cash and cash equivalents of $990 million as of Dec 31, 2023 compared with $1.11 billion as of Sep 30, 2023.Long-term debt amounted to $2,403 million in the reported quarter, up from $2,401 million as of Sep 30, 2023.Capital expenditures totaled $55 million in the fiscal first quarter of 2024 compared with $61 million in the prior-year quarter.During the quarter under review, Adient repurchased nearly three million shares for $100 million. Adient envisions fiscal 2024 revenues in the range of $15.40-$15.50 billion, down from the previous guidance of $15.60-$15.70 billion. Adjusted EBITDA is estimated to be $985 million, down from the prior guidance of $1.01 billion. Equity income and capex are projected between $70 million and $310 million, respectively, the same as the previous guidance. Free cash flow is estimated to be $300 million. Interest expenses and cash tax are estimated between $185 million and $105 million, respectively. ADNT currently carries a Zacks Rank #3 (Hold).Some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suggests year-over-year growth of 4% and 67.2%, respectively. The EPS estimates for 2024 and 2025 have improved 22 cents each in the past 30 days.The Zacks Consensus Estimate for NIO’s 2023 sales implies year-over-year growth of 10.4%. The EPS estimates for 2024 have improved 7 cents in the past 30 days.The Zacks Consensus Estimate for OSK’s 2024 sales and earnings suggests year-over-year growth of 6.7% and 4%, respectively. The EPS estimates for 2024 and 2025 have improved 16 cents and 29 cents, respectively, in the past 30 days.</t>
  </si>
  <si>
    <t>https://finance.yahoo.com/news/adient-adnt-q1-earnings-miss-134800246.html</t>
  </si>
  <si>
    <t>Why Shares of Rivian, Nio, and Fisker Raced Higher in December</t>
  </si>
  <si>
    <t>After trading flat for the first couple of weeks of December, Nio shares spiked after the company announced on Dec. 18 that Cyvn Holdings, an Abu Dhabi-based investment group focused on innovative transportation, would make a $2.2 billion equity investment in Nio, intending to acquire 294 million shares at a purchase price of $7.50 per share. Nio subsequently reported on Dec. 27 that it had closed on the transaction with Cyvn Holdings. With regards to Fisker, the catalyst for the stock's rise last month was the company's Dec. 29 update on its 2023 vehicle production. From the end of November through the end of trading on Dec. 28, shares had reversed more than 4%, but the company's business update on the 29th had investors shifting gears. The company reported that in the fourth quarter of 2023, deliveries grew more than 300% on a quarter-over-quarter basis. Celebrating the news, investors sent the stock soaring 16% higher that day, and the stock continued strongly through the remaining days of December. Nio has also lost ground in the early days of 2024. Investors weren't impressed with the company's report on Monday that the company grew deliveries by 31% in 2023 compared to 2022. Plus, Goldman Sachs assigned an $8.40 price target on Nio stock this week, suggesting that there's nominal upside to the stock. For several reasons, investors may want to think twice before adding Nio to their buy lists.</t>
  </si>
  <si>
    <t>https://finance.yahoo.com/news/why-shares-rivian-nio-fisker-022720475.html</t>
  </si>
  <si>
    <t>Li Auto Stock Has 27% Upside, According to 1 Wall Street Analyst</t>
  </si>
  <si>
    <t>After two days of back-to-back gains post-earnings, shares of red-hot Chinese electric vehicle manufacturer Li Auto (NASDAQ: LI) stock finally sold off (a little) on Wednesday, giving back 2% ... after gaining nearly 33%. The stock again resumed an upward journey on Thursday. For new investors, that's good news, giving them a chance to buy in a bit more cheaply, before Li goes up any further. Responding to Li Auto's blowout Q4 earnings report on Tuesday, you see, Bank of America analyst Ming Hsun Lee reiterated his "buy" rating on the stock, and raised his price target to $57 a share. If Lee's right about that, it means Li stock could gain another 27%.</t>
  </si>
  <si>
    <t>https://finance.yahoo.com/news/li-auto-stock-27-upside-105400977.html</t>
  </si>
  <si>
    <t xml:space="preserve">Again, once we see the Federal Reserve cut ratee, and we start to see a greater build-out of EV charging infrastructure, sales will come back strong. For the time being, Iâ€™d just invest in some of the top names on the cheap and wait. Here are three EV stocks you may want to buy now. Source: Hadrian / Shutterstock.com At the moment,Â TeslaÂ (NASDAQ:TSLA) is technically oversold at double-bottom support dating back to May. Itâ€™s also just starting to pivot from over-extensions on RSI and MACD. And from its current price of $180.01, Iâ€™d like to see it retest $260 again near term. Helping, the company just saidÂ prices of its Model Y will increase by April 1 by $1,000â€“which should help improve its margins. Two, analysts at Morgan Stanley are out with a $320 price target. Three, according to the Italian newspaperâ€“II Sold 24 Oreâ€“officials at the Industry Ministry may be working with Tesla to produce EV trucks in the country. Recent earnings were nothing to write home about. Fourth quarter revenues were up just 3% to $25.2 billion. Adjusted EPS slipped to 71 cents a share. And both disappointed analysts. However, much of that negativity has been priced into the TSLA stock. Plus, Cathie Woodâ€™s ARK funds bought about 116,408 shares of TSLA earlier this month. </t>
  </si>
  <si>
    <t>Although Elon Musk proclaimed that his company would expedite the delivery of cheaper EVs to spur demand, it's undeniably worrisome that Tesla can't maintain positive FCF with a current average selling price across Tesla's lineup that's above $40,000. Further price cuts are likely to compound its cash burn. During Tesla's conference call, Musk spent quite a bit of time emphasizing FSD, full autonomy, and his company's robotaxi ambitions. Unfortunately, we've been here before and learned that Musk's promises should be taken with a grain of salt. Every year for the last decade, Elon Musk has suggested that Tesla is "one year away" from having full autonomy/Level 5 FSD. Despite these claims, Tesla is no closer to achieving full autonomy, or having robotaxis on public roads, than it was more than a half-decade prior. It's difficult to get excited about robotaxis when Tesla is still working on mastering Level 2 autonomy.</t>
  </si>
  <si>
    <t>Mon, March 11, 2024 at 12:17 PM PDT</t>
  </si>
  <si>
    <t>1 Wall Street Analyst Cuts Nio's Price Target by 23%: Here's Why He's Right</t>
  </si>
  <si>
    <t>Although it has plunged more than 36% since the start of the year, Nio (NYSE: NIO) stock is poised to hit the brakes on its downward path and drive back up -- just not as much as he previously thought. While Tim Hsiao, an analyst at Morgan Stanley, had previously thought that Nio stock would touch $13 a share, he cut his price target on Monday, thinking now that the stock is headed to $10. Let's take a look at the basis of Hsiao's outlook on Nio stock and why he could be right. Most investors interested in Nio are looking to power their portfolios with an electric vehicle (EV) maker that offers significant growth potential. However, according to Hsiao, the company has a rocky road ahead that could last as long as two years. The analyst reduced expectations for Nio's shipments in 2024 and 2025, and he foresees Nio incurring a steeper loss than what was reported in 2023 because the company is working through a restructuring. Furthermore, Hsiao doesn't expect Nio to achieve profitability until 2026. Often characterized as the Tesla (NASDAQ: TSLA) of China, Nio has long inspired hopes of providing investors with the same types of returns that Tesla has provided shareholders. Whereas Tesla has achieved profitability -- and sustained it -- Nio has failed to do the same, even on an earnings before interest, taxes, depreciation, and amortization (EBITDA) basis. In fact, Nio has suffered steeper losses as of late. And it's struggling to reel in costs toward the top of the income statement as well as the bottom. In 2023, Nio reported a 5.5% gross margin, a contraction from the 10.4% and 18.9% gross margins the company reported in 2022 and 2021, respectively. Until Nio can expand its gross margin, at the very least, growth investors would be better served to look elsewhere for a promising EV investment.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t>
  </si>
  <si>
    <t>https://finance.yahoo.com/news/1-wall-street-analyst-cuts-191745740.html</t>
  </si>
  <si>
    <t>Although Tesla earned nearly 85% of its total revenue from existing automotive sales, automotive leasing, and automotive regulatory credits in the fourth quarter of fiscal 2023 (ending Dec. 31, 2023), there are several other growth avenues for the company. Tesla claims that it is working on revolutionizing its manufacturing technology to build its next-generation compact vehicle platform. Besides cutting costs, the company expects the new manufacturing technology to accelerate the pace of vehicle production and play a pivotal role in achieving profitability despite price cuts. Tesla expects to start production of the next-generation compact vehicles toward the end of 2025, first at the Gigafactory in Austin, Texas and most likely at a new factory in Mexico. The company also plans to identify a third location for a factory outside North America by the end of 2024 or early 2025. However, CEO Elon Musk noted that adhering to the timeline may be challenging, especially since the company is currently working with multiple new manufacturing technologies.</t>
  </si>
  <si>
    <t>American Axle (AXL) Q4 Loss Narrower Than Expected, Sales Beat</t>
  </si>
  <si>
    <t>American Axle &amp; Manufacturing Holdings AXL reported a loss of 9 cents per share in fourth-quarter 2023, narrower than the Zacks Consensus Estimate of a loss of 16 cents. The company had incurred a loss of 7 cents per share in the year-ago quarter.The company generated quarterly revenues of $1.46 billion, outpacing the Zacks Consensus Estimate of $1.45 billion. Revenues increased 5% on a year-over-year basis. American Axle &amp; Manufacturing Holdings, Inc. price-consensus-eps-surprise-chart | American Axle &amp; Manufacturing Holdings, Inc. Quote In the reported quarter, the Driveline segment recorded sales of $1.02 billion, rising 6.8% year over year. The figure was in line with our estimate. The segment registered adjusted EBITDA of $140.1 million, rising 17.9% on a year-over-year basis and outpacing our estimate of $116.1 million.The company’s Metal Forming business generated revenues of $576.2 million during the quarter, rising 2.2% from the year-ago figure and exceeding our estimate of $541.1 million. The segment witnessed an adjusted EBITDA of $29.4 million, falling 24.6% and lagging our estimate of $32.6 million. American Axle’s fourth-quarter SG&amp;A expenses totaled $95.7 million, up from $88.5 million reported in the prior-year quarter. Net cash provided by operating activities was $52.9 million, down from $148.5 million in the year-ago period.Capital spending in the quarter was $55.9 million, up from $53.1 million.In the three months ended Dec 31, 2023, the company posted an adjusted free cash flow of $4.5 million, down from $99 million recorded in the year-ago period.As of Dec 31, 2023, American Axle had cash and cash equivalents of $519.9 million compared with $511.5 million as of Dec 31, 2022. Its net long-term debt was $2.75 billion, down from $2.85 billion as of Dec 31, 2022. American Axle envisions revenues in the range of $6.05-$6.35 billion compared with $6.08 billion registered in 2023. Adjusted EBITDA is estimated in the band of $685-$750 million compared with $693.3 million registered in 2023. Adjusted free cash flow is expected in the range of $200-$240 million compared with $219 million registered in 2023. AXL currently carries a Zacks Rank #3 (Hold).Some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suggests year-over-year growth of 4% and 67.2%, respectively. The earnings per share (EPS) estimates for 2024 and 2025 have improved 22 cents each in the past 30 days.The Zacks Consensus Estimate for NIO’s 2023 sales implies year-over-year growth of 10.4%. The EPS estimates for 2024 have improved 6 cents in the past 60 days.The Zacks Consensus Estimate for OSK’s 2024 sales and earnings suggests year-over-year growth of 6.7% and 4%, respectively. The EPS estimates for 2024 and 2025 have improved 8 cents and 30 cents, respectively, in the past 30 days.</t>
  </si>
  <si>
    <t>https://finance.yahoo.com/news/american-axle-axl-q4-loss-131200535.html</t>
  </si>
  <si>
    <t>Wed, Mar 27, 2024, 11:05 AM PDT</t>
  </si>
  <si>
    <t>Nio Just Cut Delivery Estimates. Is It Time to Sell the Stock?</t>
  </si>
  <si>
    <t>American depositary shares of Chinese electric vehicle (EV) maker Nio (NYSE: NIO) plunged as much as 7% Wednesday morning after the company lowered first-quarter delivery estimates. Nio had previously told investors it expected to ship as many as 33,000 vehicles in the quarterly period. Now it sees only about 30,000 units to be delivered. That news added to the pessimism investors have already felt regarding Nio's prospects. Nio shares are now down about 50% just this year. China is the world's largest EV market. Even as Nio expands into Europe, it is relying on its home market to continue growing quickly. Last year, almost 9 million battery-electric vehicles were sold in China, the U.S. and Europe combined. More than two-thirds of those were in China. But the rate of growth has been slowing and automakers are slashing prices to try to continue supporting growth. With many early adopters already having purchased vehicles, a slowdown in growth has been evident in 2024. Nio's monthly unit volume sales have dropped noticeably since peaking last July. Investors need to decide whether they believe the slowing growth trend is just temporary, or whether a long-term pivot to electrify transportation is coming. Citigroup analyst Jeff Chung still sees about 27% of new car sales in China being all-electric in 2024. In the U.S. penetration is much lower so far, with only about 8% of car sales being fully electric. For those who believe the runway for adoption remains long, investing in Nio and other EV makers could make sense. But the risk of being wrong should also play a role in how much you want to risk in a still-evolving new market.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March 25, 2024 Citigroup is an advertising partner of The Ascent, a Motley Fool company. Howard Smith has positions in Nio. The Motley Fool has positions in and recommends Nio. The Motley Fool has a disclosure policy.</t>
  </si>
  <si>
    <t>https://finance.yahoo.com/news/nio-just-cut-delivery-estimates-180523092.html</t>
  </si>
  <si>
    <t>3 EV Stocks That Are Actually Profitable</t>
  </si>
  <si>
    <t>Amid overboughtness, Tesla (NASDAQ:TSLA) is down 29% since the beginning of the year. Despite the price correction, Elon Muskâ€™s EV project has been in a consistently positive net income zone since Q2 2019, making it one of the most robust profitable EV stocks. For the full year 2023, Tesla delivered 1.81 million EVs, which is 38% year-over-year (YoY) growth. The companyâ€™s net income grew by 115% YoY, while income from operations was squeezed by 47% for the same period. Notwithstanding these headwinds, Teslaâ€™s free cash flow increased by 45% to $2 billion. 
 In the Q4 2023 earnings report, Tesla disclosed a 23% decrease in gross profits year-over-year. The companyâ€™s total EV revenue was $21.5 billion, marking a marginal increase of 1% for the quarter. Teslaâ€™s low debt-to-equity ratio gives the company future flexibility. That room is allowing it to start a new lineup of EVs codenamed â€œRedwood,â€ expected to launch in mid-2025. At an entry-level price tag of $25,000, Tesla is counting on breaking the EV affordability ceiling that hampers demand. 
 Combined with the increased output from its gigafactory in Texas, Teslaâ€™s growth is likely to ramp up after a period of slowed growth. Analysts give TSLA an average price target of $204.59 vs. current $177.54. The high estimate is $320 vs. the low forecast of $24.33 per share.</t>
  </si>
  <si>
    <t>https://finance.yahoo.com/news/3-ev-stocks-actually-profitable-100000136.html</t>
  </si>
  <si>
    <t>Analysts anticipate the Elon Musk-led manufacturer to report sales of around 448,350 cars during the last three months, up 6% from the first quarter of the year. While Tesla will retain the top spot for global battery-electric vehicle deliveries, the company will need to pick up the pace slightly to sell through the 1.8 million to 2 million vehicles it’s planning to produce this year.</t>
  </si>
  <si>
    <t>Thu, Apr 25, 2024, 11:09 PM PDT</t>
  </si>
  <si>
    <t>Tesla Stock (NASDAQ:TSLA): Earnings Not as Good as the Reaction Suggests</t>
  </si>
  <si>
    <t>Analysts have been assigning new price targets and reiterating their current stances. These price targets are spread across the board. Roth MKM believes Tesla is due for a 50% haircut, while RBC Capital is projecting a 72% upside from current levels. While many analysts are projecting for either extreme, some analysts are seeking price targets that suggest minimal upside or downside. Overall, the average TSLA stock price target of $177.30 implies 4.2% upside potential.</t>
  </si>
  <si>
    <t>https://finance.yahoo.com/news/tesla-stock-nasdaq-tsla-earnings-060933704.html</t>
  </si>
  <si>
    <t>Tue, Apr 23, 2024, 6:30 PM PDT</t>
  </si>
  <si>
    <t>Tesla (TSLA) Q1 2024 Earnings Call Transcript</t>
  </si>
  <si>
    <t>And accordingly, this business will begin contributing significantly to our overall profitability. Note that there is a bit of lumpiness in our storage deployments due to a variety of factors that are outside of our control, so deployments may fluctuate quarter over quarter. On the operating expense front, we saw a sequential increase from our AI initiatives, continued investment in future projects, marketing, and other activities. We had negative free cash flow of $2.5 billion in the first quarter. The primary driver of this was an increase in inventory from a mismatch between builds and deliveries as discussed before, and our elevated spend on capex across various initiatives, including AI compute. We expect the inventory build to reverse in the second quarter and free cash flow to return to positive again. As we prepare the company for the next phase of growth, we had to make the hard but necessary decision to reduce our head count by over 10%. The savings generated are expected to be well in excess of $1 billion on an annual run rate basis. We are also getting hyper-focused on capex efficiency and utilizing our installed capacity in a more efficient manner. The savings from these initiatives, including our cost reductions will help improve our overall profitability and ultimately enable us to increase the scale of our investments in AI. In conclusion, the future is extremely bright and the journey to get there while challenging will be extremely rewarding. Once again, I would like to thank the whole Tesla team for delivering great results. And we can open it up to Q&amp;A.</t>
  </si>
  <si>
    <t>https://finance.yahoo.com/news/tesla-tsla-q1-2024-earnings-013013938.html</t>
  </si>
  <si>
    <t>Another 35% of gross profit improvement this year should be driven through fixed and semi-fixed costs. Management believes it will significantly reduce costs and improve production efficiency with the changes it will make to its manufacturing process during its planned second-quarter shutdown of its Illinois factory. Its production line rate is expected to increase by 30%. Most interesting, perhaps, is that instead of losses from firm purchase commitments, the company expects this to actually turn into a tailwind for gross profit during 2024. Last but not least, management expects 15% of this year's gross profit improvement to come from non-vehicle revenue. More specifically, with over 71,000 Rivian vehicles out in the wild, there are opportunities for the young EV maker to generate revenue from service, accessories, insurance, and software services.</t>
  </si>
  <si>
    <t>Another American EV manufacturer, Rivian Automotive, Inc. (NASDAQ:RIVN), is being favored by analysts amid a recent sell-off. As of March 28, the company's stock price has dropped drastically and has declined over 91.5% since its IPO in November 2021. The company launched three new vehicles, the R2, the R3, and the R3X on March 7. On March 14, Piper Sandler analyst Alexander Potter upgraded the company's stock to Overweight from Hold and raised the price target by $6 to $21. Potter still deems the stock a little risky but noted that Rivian Automotive, Inc.'s (NASDAQ:RIVN) R2 received 68,000 orders in less than 24 hours and said that R3 "could be one of the most compelling designs on the market when it is released." Earlier at Rivian Automotive, Inc.'s (NASDAQ:RIVN) Q4 earnings call, CEO RJ Scaringe made the following comments: "We hold a deep conviction that the entire automotive industry will electrify over the long term. This means, as an industry, we're replacing roughly 1.5 billion internal combustion passenger cars across the planet over the next couple of decades. Rivian's mission is to accelerate this transition. Major goal with the launch of R1 was to build a brand that deeply resonates with customers. Beyond our active owner groups and the R1S being the top-selling EV in the US priced over $70,000, in owner satisfaction survey conducted by Consumer Reports, showed Rivian as the number one automotive brand with the highest likelihood for customers to purchase again."</t>
  </si>
  <si>
    <t>Tue, April 2, 2024 at 4:47 PM PDT</t>
  </si>
  <si>
    <t>Another American EV manufacturer, Rivian Automotive, Inc. (NASDAQ:RIVN), is being favored by analysts amid a recent sell-off. As of March 28, the company’s stock price has dropped drastically and has declined over 91.5% since its IPO in November 2021. The company launched three new vehicles, the R2, the R3, and the R3X on March 7. On March 14, Piper Sandler analyst Alexander Potter upgraded the company’s stock to Overweight from Hold and raised the price target by $6 to $21. Potter still deems the stock a little risky but noted that Rivian Automotive, Inc.’s (NASDAQ:RIVN) R2 received 68,000 orders in less than 24 hours and said that R3 “could be one of the most compelling designs on the market when it is released.” Earlier at Rivian Automotive, Inc.’s (NASDAQ:RIVN) Q4 earnings call, CEO RJ Scaringe made the following comments: “We hold a deep conviction that the entire automotive industry will electrify over the long term. This means, as an industry, we're replacing roughly 1.5 billion internal combustion passenger cars across the planet over the next couple of decades. Rivian's mission is to accelerate this transition. Major goal with the launch of R1 was to build a brand that deeply resonates with customers. Beyond our active owner groups and the R1S being the top-selling EV in the US priced over $70,000, in owner satisfaction survey conducted by Consumer Reports, showed Rivian as the number one automotive brand with the highest likelihood for customers to purchase again.”</t>
  </si>
  <si>
    <t>Another automaker that’s benefited by using new technologies to calm customers’ range anxiety is Li Auto Inc., whose models are mostly extended-range EVs, battery-powered cars with a gasoline engine that kicks in to recharge the cell when it’s out of juice. The Beijing-based manufacturer is expected on Feb. 26 to be the first of the three major Chinese EV upstarts, ahead of Xpeng Inc. and Nio Inc., to post an annual profit for 2023, when sales surged 182% to 376,000 vehicles.
While plug-in hybrids are more environmentally friendly than gasoline cars, their increasing popularity could delay China’s planned transition to zero-emission transportation. A plug-in hybrid emits an average of about 4,800 pounds (2,177 kilograms) of carbon dioxide annually, compared with 6,900 pounds for a hybrid and 12,500 pounds for a gasoline car. While battery EVs have zero tailpipe emissions, around 2,700 pounds of carbon dioxide emissions per year may result from their use depending on the source of the electricity that recharges the cars, according to the US Department of Energy.
In guidelines for the EV industry issued in 2021, Beijing envisioned electrified cars—including plug-in hybrids—making up 25% of new vehicle sales by 2025, 90% of which should go to battery EVs. The 25% goal was met in 2022, but battery EVs today account for 66% of electrified vehicle sales, with the rest going to plug-in hybrids, according to the PCA.
Ilaria Mazzocco, a senior fellow at the Center for Strategic and International Studies, says EV adoption is a push-and-pull process among consumers, manufacturers and the government. “I think there’s sort of a game where some cities can keep readjusting policies and give priority to battery-electric vehicles over plug-in hybrids,” she says. “But as companies provide reliable and affordable options, consumers tend to respond. There is a demand for plug-in hybrids.”
Wang Xin, a car dealer in Jiangsu, says he’s noticed increased interest in plug-in hybrids. The number of inquiries for plug-in hybrids and EVs are about the same, but the interest in plug-in hybrids is concentrated on some popular models, while people browse a more diverse range of pure-electric vehicles. “When they asked about hybrid cars, they cared most about the price and fuel consumption of individual models, but customers usually started with some generic question of battery-electric cars, such as safety and driving range, when they take the type of cars into consideration,” he says.
The popularity of plug-in hybrids isn’t a bad thing, because it’s a stage on the way to adopting battery EVs, according to Automobility’s Russo. “It may not be possible to get all the way to the other side of the river in one step. Plug-in hybrids sit on the EV side of the river. The conventional hybrid sits on the internal combustion engine side,” he says. “The plug-in hybrid was designed to give the traditional auto industry, [which] a lot of investments and jobs revolve around, a way to feel their way across the river by stepping on this stone.” —With Linda Lew, Jinshan Hong and Chunying Zhang</t>
  </si>
  <si>
    <t>Another automaker that’s benefited by using new technologies to calm customers’ range anxiety is Li Auto Inc., whose models are mostly extended-range EVs, battery-powered cars with a gasoline engine that kicks in to recharge the cell when it’s out of juice. The Beijing-based manufacturer is expected on Feb. 26 to be the first of the three major Chinese EV upstarts, ahead of Xpeng Inc. and Nio Inc., to post an annual profit for 2023, when sales surged 182% to 376,000 vehicles. While plug-in hybrids are more environmentally friendly than gasoline cars, their increasing popularity could delay China’s planned transition to zero-emission transportation. A plug-in hybrid emits an average of about 4,800 pounds (2,177 kilograms) of carbon dioxide annually, compared with 6,900 pounds for a hybrid and 12,500 pounds for a gasoline car. While battery EVs have zero tailpipe emissions, around 2,700 pounds of carbon dioxide emissions per year may result from their use depending on the source of the electricity that recharges the cars, according to the US Department of Energy.
 In guidelines for the EV industry issued in 2021, Beijing envisioned electrified cars—including plug-in hybrids—making up 25% of new vehicle sales by 2025, 90% of which should go to battery EVs. The 25% goal was met in 2022, but battery EVs today account for 66% of electrified vehicle sales, with the rest going to plug-in hybrids, according to the PCA.
 Ilaria Mazzocco, a senior fellow at the Center for Strategic and International Studies, says EV adoption is a push-and-pull process among consumers, manufacturers and the government. “I think there’s sort of a game where some cities can keep readjusting policies and give priority to battery-electric vehicles over plug-in hybrids,” she says. “But as companies provide reliable and affordable options, consumers tend to respond. There is a demand for plug-in hybrids.”
 Wang Xin, a car dealer in Jiangsu, says he’s noticed increased interest in plug-in hybrids. The number of inquiries for plug-in hybrids and EVs are about the same, but the interest in plug-in hybrids is concentrated on some popular models, while people browse a more diverse range of pure-electric vehicles. “When they asked about hybrid cars, they cared most about the price and fuel consumption of individual models, but customers usually started with some generic question of battery-electric cars, such as safety and driving range, when they take the type of cars into consideration,” he says.
 The popularity of plug-in hybrids isn’t a bad thing, because it’s a stage on the way to adopting battery EVs, according to Automobility’s Russo. “It may not be possible to get all the way to the other side of the river in one step. Plug-in hybrids sit on the EV side of the river. The conventional hybrid sits on the internal combustion engine side,” he says. “The plug-in hybrid was designed to give the traditional auto industry, [which] a lot of investments and jobs revolve around, a way to feel their way across the river by stepping on this stone.”</t>
  </si>
  <si>
    <t>Another reason Tesla is wholly avoidable is its unused production capacity. Following years of claims that Tesla would have no issue ramping its production, first-quarter deliveries totaled just 386,810. This works out to less than 1.55 million EVs on an annual run-rate basis. However, Tesla has annual production capacity of at least 2.35 million EVs at its gigafactories, including more than 950,000 EVs in Shanghai, China, over 650,000 EVs in Fremont, California, and in excess of 375,000 EVs from each of Berlin, Germany, and Austin, Texas. It's currently on pace to utilize only 66% of production capacity in 2024, which is probably why it's laying off around 10% of its workforce.</t>
  </si>
  <si>
    <t>Tue, Apr 23, 2024, 10:17 AM PDT</t>
  </si>
  <si>
    <t>Elon Musk must address 5 key issues during Teslaâ€™s earnings call</t>
  </si>
  <si>
    <t>Any indication that Tesla is moving from an EV manufacturing focus to a strategy powered by self-driving technologies would trigger a massive overhaul in sales and profit metrics for the group, which has been one of the most compelling U.S. corporate growth stories of the past 10 years. Musk has said that in order to effectively lead the group, he needs to gain 25% control of Tesla, a level that's tied to a $55.8 billion pay package to which the company agreed in 2018. But that package was rejected as an "an unfathomable sum" by Delaware Chancery Judge Kathaleen McCormick last year. Tesla is appealing the ruling, and lobbying for shareholder support, but Musk has said he'll pursue his AI and robotics ambitions outside the Tesla structure if he isn't able to secure the 25% threshold. Related: Analyst overhauls Tesla price target amid major strategy shift</t>
  </si>
  <si>
    <t>https://finance.yahoo.com/news/tesla-earnings-5-key-issues-171725551.html</t>
  </si>
  <si>
    <t>Fri, May 3, 2024, 8:23 AM PDT</t>
  </si>
  <si>
    <t>Why Shares of EV Stocks Nio, Li Auto, and XPeng Are Driving Higher This Week</t>
  </si>
  <si>
    <t>As of the market's close on Thursday, shares of Nio had risen 24.5% since the end of trading last Friday. Nio reported 15,620 vehicle deliveries for April, representing a 134.6% year-over-year increase. In addition to 8,817 premium smart electric SUVs, Nio delivered 6,803 premium smart electric sedans last month.</t>
  </si>
  <si>
    <t>https://finance.yahoo.com/news/why-shares-ev-stocks-nio-152357169.html</t>
  </si>
  <si>
    <t>Tue, May 7, 2024, 6:00 AM PDT</t>
  </si>
  <si>
    <t>NIO Inc. (NIO) is Attracting Investor Attention: Here is What You Should Know</t>
  </si>
  <si>
    <t>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NIO is graded F on this front, indicating that it is trading at a premium to its peers. Click here to see the values of some of the valuation metrics that have driven this grade. Conclusion The facts discussed here and much other information on Zacks.com might help determine whether or not it's worthwhile paying attention to the market buzz about NIO. However, its Zacks Rank #4 does suggest that it may underperform the broader market in the near term.</t>
  </si>
  <si>
    <t>https://finance.yahoo.com/news/nio-inc-nio-attracting-investor-130013378.html</t>
  </si>
  <si>
    <t>As Tesla’s profit margins shrink, some 67% of survey participants said the billionaire executive should focus more on the carmaker. Their warning comes in the wake of a seemingly improbable 128% rally for the shares this year, fueled by renewed investor appetite for the tech megacaps and Musk’s prediction that the era of fully autonomous vehicles is nigh.
Even though Tesla currently enjoys sizable lead over other companies, be it an established carmaker or a startup, a big part of its remarkably high market valuation rests on the assumption that it will be able to maintain this dominance in a future where EVs are more commonplace.</t>
  </si>
  <si>
    <t>As the debate over whether Tesla should be valued as an automaker or a software company rages, CEO Elon Musk laid out his view in no uncertain terms. "If you value Tesla as just an auto company, fundamentally, it's just the wrong framework," Musk said during Tesla's first quarter earnings call on Tuesday. Musk's comments came during a critical moment for Tesla. Heading into the earnings announcement, Tesla faced mounting pressure from investors over its future. Investors were especially concerned that Tesla might scrap plans for a new, more affordably priced car altogether given that Musk had repeatedly telegraphed his intentions to turn much of Tesla's resources toward robotaxis and self-driving car technology. Investors have balked at the idea that a car company with declining sales would delay the release of its new model in favor of developing a technology that does not exist yet.</t>
  </si>
  <si>
    <t>Asbury (ABG) Q4 Earnings Miss Expectations, Decline Y/Y</t>
  </si>
  <si>
    <t>Asbury Automotive Group ABG reported fourth-quarter 2023 adjusted earnings of $7.12 per share, which decreased 21.9% year over year and missed the Zacks Consensus Estimate of $7.74 on lower-than-expected sales from used-vehicle and parts and service segments.In the reported quarter, revenues amounted to $3.81 billion, which increased 3% year over year. The top line surpassed the Zacks Consensus Estimate of $3.77 billion. Asbury Automotive Group, Inc. price-consensus-eps-surprise-chart | Asbury Automotive Group, Inc. Quote In the quarter, new-vehicle revenues rose 11% year over year to $2.06 billion, surpassing the Zacks Consensus Estimate of $1.96 billion. Gross profit from the segment came in at $171 million, decreasing 13.6% from the prior-year quarter and surpassing the Zacks Consensus Estimate of $161 million.Used-vehicle revenues declined 7% from the year-ago figure to $1.07 billion, missing the Zacks Consensus Estimate of $1.09 billion. Gross profit from the segment came in at $54 million, which fell 20.6% and missed the Zacks Consensus Estimate of $62 million.Net revenues in the finance and insurance business amounted to $171.2 million, down 10% from the year-ago quarter but surpassed the Zacks Consensus Estimate of $157 million. Gross profit was $163 million, which rose 5.8% year over year and beat the Zacks Consensus Estimate of $153 million.Revenues from the parts and service business dipped 1% from the prior-year quarter to $513.4 million and missed the Zacks Consensus Estimate of $556 million. Gross profit from this segment came in at $285 million, falling 2.1% year over year and missing the Zacks Consensus Estimate of $301 million. Adjusted selling, general &amp; administrative expenses as a percentage of gross profit rose to 61.5%, marking an increase of 442 basis points year over year.As of Dec 31, 2023, the company had cash and cash equivalents of $45.7 million, down from $235.3 million as of Dec 31, 2022. It had a long-term debt of $3.21 billion as of Dec 31, 2023, down from $3.3 billion as of Dec 31, 2022.During the quarter under review, Asbury repurchased 246,000 shares for $47 million. On Dec 31, 2023, ABG had $203 million remaining under its share repurchase authorization. ABG currently carries a Zacks Rank #3 (Hold).Some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suggests year-over-year growth of 4% and 67.2%, respectively. The earnings per share (EPS) estimates for 2024 and 2025 have improved 22 cents each in the past 30 days.The Zacks Consensus Estimate for NIO’s 2023 sales implies year-over-year growth of 10.4%. The EPS estimates for 2024 have improved 7 cents in the past 30 days.The Zacks Consensus Estimate for OSK’s 2024 sales and earnings suggests year-over-year growth of 6.7% and 4%, respectively. The EPS estimates for 2024 and 2025 have improved 16 cents and 29 cents, respectively, in the past 30 days.</t>
  </si>
  <si>
    <t>https://finance.yahoo.com/news/asbury-abg-q4-earnings-miss-154500422.html</t>
  </si>
  <si>
    <t>At the launch event, Alan Ai, president of the Nio sub-brand, said that Onvo vehicles would have access to Nio’s battery swap and charging stations network. Nio stock lost 33% in the last 12 months. Investors can gain exposure to the stock via KraneShares MSCI China Clean Technology Index ETF (NYSE) and KraneShares Electric Vehicles And Future Mobility Index ETF (NYSE). Price Action: NIO shares are trading lower by 1.22% to $5.66 at last check Thursday.</t>
  </si>
  <si>
    <t>At the same time that BYD has been ramping up production, there’s been a boom in EV and battery investment in the US, in part catalyzed by the Inflation Reduction Act. This high level, publicly-subsidized investment is an attempt to match China’s nurturing of its own domestic EV industry, which includes measures like offering direct financial incentives to EV makers for each unit sold.
Per Cantor, one of the things US companies are realizing is that they have to take batteries more seriously. “I think for too long many automakers have steered away from the battery portion, just as they have from charging,” he says. “And so I think that's the big lesson, the takeaway: China invested on the battery side and the auto companies are understanding that that's key to the core EV product.” BYD and Tesla aren’t the only ones making EVs, of course. And in China, the domestic Chinese market is still highly competitive with the number of companies producing EVs having dropped to about 100 registered companies from 500 firms back in 2019.
“When I talk to folks here in the US, Tesla really is far and away the leader,” Cantor says. “In China, you have everyone and not just, you know, new automakers like NIO who are out there selling EVs. But even GM has this really small mini-joint venture car that sells hundreds of thousands of units.”</t>
  </si>
  <si>
    <t>This week in EVs: Chinese brands deliver in 4Q | Pro Recap</t>
  </si>
  <si>
    <t>At the same time, Nio (NYSE:NIO) achieved a milestone of 18,012 vehicle deliveries during the same period, signifying a 13% increase from the prior month and a 14% rise from last year. This comprised 12,048 SUVs (ES6, EC6, ES7, and EC7 models), exhibiting a 14% MoM increase, and 5,964 sedans (ET5, ET5T, and ET7 models), displaying a 10% MoM growth. NIO outperformed its 4Q 2023 volume guidance, delivering 50k vehicles against the anticipated range of 47k to 49k units. Overall, NIO experienced substantial growth of 31% YoY in deliveries for 2023, totaling 160k vehicles.</t>
  </si>
  <si>
    <t>https://finance.yahoo.com/news/week-evs-chinese-brands-deliver-082504744.html</t>
  </si>
  <si>
    <t>Autonomous driving is also expected to emerge as a major growth catalyst for Tesla. In the fourth quarter, the company released Full Self-Driving (FSD) beta V12 to employees and select customers. Compared to previous FSD versions that hard-coded much of the driving behavior based on object perception, FSD beta V12 is an end-to-end AI system involved in object perception, path planning, and influencing vehicle controls such as steering wheel, pedals, and indicators based on stimuli. With Tesla keen on rolling out this FSD technology to over 400,000 vehicles in North America, the company will have access to a large amount of real-world data to further train and refine the system. Tesla has also developed the Dojo supercomputer to efficiently and effectively train AI models.</t>
  </si>
  <si>
    <t>Average Analyst Price Target Upside: 13.04% Number of Hedge Fund Holders: 82 Tesla, Inc. (NASDAQ:TSLA) is a California-based company that has been the pioneer in the electric vehicle industry. According to the automotive business intelligence agency, JATO Dynamics, the company's Model Y sold 1.23 million units in 2023 and became the best-selling car in 2023, dethroning Toyota Motor Corporation's (NYSE:TM) Rav-4 and Corolla. Tesla, Inc. (NASDAQ:TSLA) was held by 82 hedge funds in Q4, 2023, with positions worth $6.275 billion. As of the fourth quarter of 2023, Philippe Laffont's Coatue Management is the most significant shareholder of the company. The firm owns over 4 million shares of the company worth $1 billion. Tesla, Inc. (NASDAQ:TSLA) is the 9th best EV stock to buy for the long term. Based on the coverage of 35 Wall Street analysts, the average analyst price target of the company's stock stands at $198.72. The price target shows an upside of 13.04% from the current levels as of March 28. Tesla, Inc. (NASDAQ:TSLA) was mentioned by Tsai Capital Corporation in its fourth-quarter 2023 investor letter. Here is what the firm commented: "Tesla has significant and underappreciated competitive advantages across multiple verticals including electric vehicles, software and energy storage. Misunderstood by much of Wall Street -- and consequently a favorite of short sellers -- Tesla continues to grow rapidly and increase its lead over the competition while delighting consumers in the process. [. . .] While we expect competition for EVs to intensify and for Tesla to lose market share over time, we also believe the company will increase production and deliveries from approximately 1.8 million vehicles today to approximately 15 million vehicles in 2030 and further its lead in autonomous driving capability. In fact, we expect Tesla will eventually license its autonomous driving software, creating high-margin (70-80%), recurring licensing revenue. Tesla is also one of only two companies that dominate the energy storage market, which has the potential to grow to several hundred billion in revenue as power plants around the world increase their focus on renewable energy."</t>
  </si>
  <si>
    <t xml:space="preserve">Average Analyst Price Target Upside: 55.33% Number of Hedge Fund Holders: 20 NIO Inc. (NYSE:NIO) is a Chinese automotive company that primarily focuses on electric vehicle production and battery swapping stations. In 2023, the company's vehicle deliveries increased by nearly 31% year-over-year to 160,038 units. Based on the coverage of 16 Wall Street analysts, NIO Inc. (NYSE:NIO) has a Moderate Buy rating with an average price target of $6.99 and a high forecast of $10.40. The average price target shows a 55.33% upward change from its stock price of $4.50 at the time of writing on March 28. As of December 31, 2023, 20 hedge funds have stakes worth $211.680 million in NIO Inc. (NYSE:NIO). This is compared to 18 hedge funds with positions worth $156.843 million in the preceding quarter. Jos Shaver's Electron Capital Partners is the largest shareholder of the company as of the fourth quarter of 2023, with 4.43 million shares worth $40.18 million. Ken Griffin's Citadel Investment Group has increased its position in NIO Inc. (NYSE:NIO) by 29% to 4.3 million shares worth $38.95 million in the quarter and is the second most prominent shareholder of the company as of December 31, 2023. </t>
  </si>
  <si>
    <t>Average Analyst Price Target Upside: 66.58% Number of Hedge Fund Holders: 32 Rivian Automotive, Inc. (NASDAQ:RIVN) is an American electric vehicle manufacturer. The company produces electric pick-up trucks, SUVs, and delivery vehicles. With a market cap of nearly $10.7 billion, it is one of the most valuable electric car companies in the world. In the fourth quarter of 2023, the number of institutional investors with stakes in Rivian Automotive, Inc. (NASDAQ:RIVN) declined slightly to 32 from 35 in the third quarter. However, the stake value increased to $1.132 billion in Q4 from $867.069 million in the preceding quarter. D E Shaw has increased its stake by 246% in Q4 to 16.846 million shares worth $395.21 million and is the biggest shareholder of the company as of December 31, 2023. Additionally, John Overdeck And David Siegel's Two Sigma Advisors has increased its position in the company by a whopping 4221% to 11.885 million shares worth $278.838 million in the quarter. Over the last three months, 24 Wall Street analysts have covered Rivian Automotive, Inc. (NASDAQ:RIVN), and 13 analysts maintain a Buy-equivalent rating on the stock. It is the 7th best EV stock to buy for the long term, as the average analyst price target of $18.24 represents a 66.58% change from the current levels on March 28. Baron Funds mentioned Rivian Automotive, Inc. (NASDAQ:RIVN) in its third quarter 2023 investor letter. Here is what it said: "Shares of Rivian Automotive, Inc., a U.S.-based electric vehicle manufacturer, continued their volatile trading, and after declining during the first half of 2023, rose 45.7% during the third quarter. Rivian's unit economics are improving as a result of several factors: i) the company's production rate is increasing, which enables it to better absorb fixed costs; ii) Rivian is ramping up the usage of more price effective technologies, such as LFP batteries and its in-house developed motor, Enduro; and iii) the company is benefiting from renegotiated supplier agreements, as its scale and purchasing power have significantly increased over the last few years. Management expects continued progress in profitability ahead as Rivian further scales production. We remain shareholders and believe that the release of Rivian's new smaller SUV dubbed R2, which is planned for early 2024, would enable the company to compete in the higher volume SUV segment, and significantly expand its addressable market. On the liquidity front, we expect the company to raise additional funds to support its longer-term business plans."</t>
  </si>
  <si>
    <t>Back in 1995, BYD Company Limited (OTC: BYDDY) was a battery manufacturer. Today, BYD is China's leading EV seller who even stole the quarterly crown of the EV king, Tesla Inc (NASDAQ: TSLA) during the last three months of 2023 as it became the world's largest EV seller. The rise of BYD, as well as of startups, XPeng Inc (NYSE: XPEV), Li Auto Inc (NASDAQ: LI) and Nio Inc (NYSE: NIO) is a reflection of China's growing dominance on the EV front. March data During the first quarter, BYD sold 626,263 new-energy vehicles which represents a 13% YoY rise. This figure includes roughly 300,114 EVs and about 324,000 plug-ins. On Monday, the Tesla rival revealed that after slipping during the first two months of 2024, sales rose 46%. Moreover, BYD also reported exports also rose. New energy-vehicle sales nearly tripled overseas to 38,434 units, while plugin hybrids expanded 14% and pure battery EVs expanded 13%. Tesla is due to release delivery figures on Tuesday. By contrast, FactSet analysts forecast that Tesla delivered 457,000 vehicles. Bloomberg analysts fear Tesla is on track for the first YoY decline in deliveries since the pandemic spring of 2020. Back in January, Tesla CEO Elon Musk did warn of a notably slower growth this year. Also, Tesla stock is about 29% down year to date.</t>
  </si>
  <si>
    <t>Do It! Slap Down Six Bucks and Buy Bargain-Priced Nio Stock.</t>
  </si>
  <si>
    <t>Because of ongoing economic problems in China, electric vehicle manufacturer?Nio?(NYSE:NIO)?hasn’t been a darling of the U.S. financial markets lately. However, my NIO stock analysis indicates that it has the potential to rebound sharply in the next couple of years. Nio’s “electric executive flagship sedan,” the ET9, is coming in 2025 and it will be a key growth driver for the company. Plus, as you may have heard, China’s government is?directly intervening?in the country’s stock market. That’s positive news for China’s businesses general and for Nio in particular. So, let’s jump right in and delve into some of Nio’s latest and most exciting developments. Nio is already showing impressive delivery growth with the company’s currently available vehicles. Amazingly, Nio’s full-year 2023 EV deliveries?increased 30.7%?year over year. Then, in January 2024, Nio’s EV deliveries grew 18.2% year over year to 10,055 units. Not too shabby for just one month’s time. InvestorPlace - Stock Market News, Stock Advice &amp; Trading Tips How will Nio build upon its success? The answer lies within the automaker’s aforementioned upcoming electric sedan, the ET9. One report states that the ET9 will include more than 100 of Nio’s “full-stack technologies.” Yet, investors and car shoppers don’t have to wait until 2025 to get a power-packed vehicle from Nio. A report from CarNewsChina.com conveyed a new detail about the currently available ET5, courtesy of the Ministry of Industry and Information Technology (MIIT). Specifically, ET5 buyers will now have a?150 kilowatt-hours semi-solid-state battery?available as an option for the vehicle. Furthermore, WeLion will produce these powerful EV batteries. As reported by CarNewsChina.com, “According to MIIT information the official CLTC range for the Nio ET5 using the new battery is 1055 km.” Thus, ET5 buyers who choose the more powerful battery can anticipate a greater driving range than they would have expected with the standard 75 kWh battery. Meanwhile, there’s tremendous news for Nio?courtesy of Electrek.co and CarScoops.com. Reportedly,?Nio is teaming up with?BYD (OTCMKTS:BYDDY) and other Chinese companies to form a battery-manufacturing consortium. Other consortium members include CATL, CALB, Svolt Energy Technology, EVE Energy and Gotion High-tech. This all-star consortium is named the China All-Solid-State Battery Collaborative Innovation Platform. This is a huge win for Nio. BYD and CATL account for more than 50% of the global EV-battery market. Clearly, this consortium has the potential to develop the next generation of EV batteries. The consortium also includes Chinese government entities, such as the MIIT. Thus, as a member of the consortium, Nio?will have access to tremendous resources in the field of EV-battery technology. Nio is already growing its pace of EV deliveries. The ET5, with a more powerful battery, should continue to be a strong seller. Plus, the upcoming ET9 could take Nio’s EV-delivery growth to a whole new level. Besides, it’s great news for Nio?that the automaker is part of China’s all-star EV-battery-technology consortium. Therefore, my NIO stock analysis concludes that if it’s anywhere near $6 – or even if it’s $7 or $8 – it makes perfect sense to buy a few shares right now. On the date of publication, David Moadel?did not have (either directly or indirectly) any positions in the securities mentioned in this article.?The opinions expressed in this article are those of the writer, subject to the InvestorPlace.com?Publishing Guidelines. David Moadel has provided compelling content – and crossed the occasional line – on behalf of Motley Fool, Crush the Street, Market Realist, TalkMarkets, TipRanks, Benzinga, and (of course) InvestorPlace.com. He also serves as the chief analyst and market researcher for Portfolio Wealth Global and hosts the popular financial YouTube channel Looking at the Markets. ChatGPT IPO Could Shock the World, Make This Move Before the Announcement Musk’s “Project Omega” May Be Set to Mint New Millionaires. Here’s How to Get In. It doesn’t matter if you have $500 or $5 million. Do this now. The post Do It! Slap Down Six Bucks and Buy Bargain-Priced Nio Stock. appeared first on InvestorPlace.</t>
  </si>
  <si>
    <t>https://finance.yahoo.com/news/slap-down-six-bucks-buy-112500876.html</t>
  </si>
  <si>
    <t>Because of that, Tesla anticipates a difficult remainder of the year with middling sales growth. "In 2024, our vehicle volume growth rate may be notably lower than the growth rate achieved in 2023, as our teams work on the launch of the next generation vehicle and other products," Tesla wrote in a shareholder presentation. On the call, Musk said he did expect sales in 2024 would be higher than last year. A first glimpse of Tesla's robotaxi app and prototype will be unveiled on August 8, according to a post from Musk on X. Musk made a similar claim in 2019, saying Tesla robotaxis would be ready in 2020. Four years later, investors are still waiting.</t>
  </si>
  <si>
    <t>Before Tesla fans cry foul and accuse Rawlinson of bias — he and Elon Musk aren’t exactly chummy — know that he’s quick to call Tesla’s Supercharger network more reliable than competitors. He doesn’t rule out Lucid moving to NACS. In fact, he said the carmaker probably will eventually.</t>
  </si>
  <si>
    <t>BEIJING — Chinese electric car brand Li Auto
  delivered more cars in March than Xpeng
  did in the first quarter, according to company releases.
 Li Auto delivered 20,823 vehicles in March — for a total of 52,584 deliveries in the first three months of the year. That’s up by nearly 66% from the first quarter of 2022.
 Li Auto’s vehicles — all SUVs — each come with a fuel tank to charge the battery and extend driving range.
 The company claimed in a release it now has nearly 20% of the market for SUVs in the 300,000 yuan ($43,674) to 500,000 yuan price range in China.</t>
  </si>
  <si>
    <t>Startup Li Auto is beating Tesla China’s EV sales</t>
  </si>
  <si>
    <t>BEIJING — Chinese startup Li Auto
  sold more cars than Tesla’
 s China business did in October, according to the China Passenger Car Association.
 The startup sold a record 40,422 cars in October, far more than Tesla did at 28,626, association data showed Thursday.
 Li Auto also forecast it would keep delivering cars at a similar pace in the fourth quarter: Between 41,700 to 42,600 vehicles a month.
 Unlike Tesla’s battery-only models, Li Auto’s vehicles — all SUVs — come with a fuel tank for charging the battery. That helps ease consumers’ concerns about driving range.
 Li Auto plans to begin delivering its first battery-only model in February 2024, the MEGA multi-purpose vehicle. The company said it’s planning three more battery-only vehicles for launch in the second half of next year.
 Li Auto’s cars currently sell for between 319,800 yuan ($43,910) to 459,800 yuan. The Model 3 and Model Y start at lower prices, 259,900 yuan and 263,900 yuan, respectively.
 It’s unclear whether Li Auto will continue to sell more cars than Tesla going forward. In September, Tesla sold 43,507 cars while Li Auto sold 36,060, China Passenger Car Association data showed.
 Li Auto vs Tesla
 China accounts for about one-fifth of Tesla’s sales, by monetary value. The U.S. contributes to about 46% of sales, according to a filing.
 Elon Musk’s car company reported its first miss on earnings and revenue in the third quarter since 2019, and the CEO said he was worried about the impact of high interest rates on the ability of people to buy the car.
 Li Auto on Thursday reported third-quarter earnings and revenue above FactSet estimates.
 Unlike many local peers, the company has no immediate overseas expansion plans.
 The startup, however, is looking at driver-assist tech as a way to compete in China’s hot electric car market.
 The company plans to more than double the size of its research and development team for autonomous driving, from around 900 people to more than 2,500 by the end of 2025, President Donghui Ma said on an earnings call Thursday, according to a FactSet transcript.</t>
  </si>
  <si>
    <t>https://www.cnbc.com/2023/11/10/startup-li-auto-is-beating-tesla-chinas-ev-sales.html</t>
  </si>
  <si>
    <t>BEIJING (Reuters) - Li Auto officially launched on Friday its first pure electric model MEGA multi-purpose vehicle (MPV), which founder and CEO Li Xiang expects to become the Chinese electric vehicle startup's top seller among cars priced above half a million yuan. The company also unveiled some higher-priced new versions in its existing L series, despite a protracted price war in the sector, and announced plans to invest at least 6 billion yuan ($833.6 million) in the coming years to build more than 5,000 directly operated 5C charging stations. The new family flagship MEGA Max, touted by Li as the fastest-charging mass-produced car, goes for 559,800 yuan, and deliveries will start on March 11. The MEGA, dubbed by company as the "highway bullet train" due to its streamlined bullet-style shape, can travel 500 kilometres (311 miles) on a 12-minute charge. The EV startup also took the wraps off new versions of its L series of hybrid SUVs - the L7, L8 and L9. It hiked prices for a new version of the L7 Pro by 2.9% and the new L8 Pro by 2.8%.</t>
  </si>
  <si>
    <t>Wed, Apr 17, 2024, 2:00 AM PDT</t>
  </si>
  <si>
    <t>Chinese automaker FAW's auto finance unit launches loan with no down payment</t>
  </si>
  <si>
    <t>BEIJING, April 17 (Reuters) - The auto finance arm of China's state-owned automaker FAW Group has launched a loan programme with no down payment, becoming one of the first providers to make such a move since the removal of government-set minimum payments. The move is intended to "maximally relieve customers' car purchase pressure", FAW said in a statement on Wednesday. FAW Auto Finance is one of 25 auto finance firms operating in the world's largest auto market, where slowing demand and a price war have vexed both authorities and carmakers. Earlier in April, China announced changes to car loans to promote auto trade-ins, which scrapped government-set minimum down payments for consumers financing new car purchases. The lowest payments on personal auto loans for gasoline-engine cars and new energy vehicles (NEVs) will now be determined by financial institutions, with upfront payments as low as zero, said Dong Ximiao, chief researcher at Merchants Union Consumer Finance Company Limited. Prior to the changes, NEVs were subject to a minimum down payment of 15%, and internal combustion vehicles to a down payment of at least 20%. The hope is that financing incentives will persuade cautious consumers to spend amid a faltering economy. Tesla has launched time-limited zero-interest loans for up to five years for its Model 3, Model Y vehicles in China.</t>
  </si>
  <si>
    <t>https://finance.yahoo.com/news/chinese-automaker-faws-auto-finance-090036420.html</t>
  </si>
  <si>
    <t>Li Auto Inc. March 2024 Delivery Update</t>
  </si>
  <si>
    <t>BEIJING, China, April 01, 2024 (GLOBE NEWSWIRE) -- Li Auto Inc. (“Li Auto” or the “Company”) (Nasdaq: LI; HKEX: 2015), a leader in China’s new energy vehicle market, today announced that the Company delivered 28,984 vehicles in March 2024, increasing by 39.2% year over year. This brought the Company’s first-quarter deliveries to 80,400, up 52.9% year over year. The cumulative deliveries of Li Auto vehicles reached 713,764 as of the end of March 2024, establishing Li Auto as the first Chinese emerging new energy automaker to reach a milestone of 700,000 cumulative deliveries. “With gratitude for the trust and support of over 700,000 families, we remain dedicated to enhancing our focus on user value and continually improving our product strength and user experience,” commented Xiang Li, chairman and chief executive officer of Li Auto. As of March 31, 2024, the Company had 474 retail stores in 142 cities, as well as 356 servicing centers and Li Auto-authorized body and paint shops operating in 209 cities. 357 super charging stations have commenced operation across the country, equipped with 1,544 charging stalls.</t>
  </si>
  <si>
    <t>https://finance.yahoo.com/news/li-auto-inc-march-2024-083000693.html</t>
  </si>
  <si>
    <t>BEIJING, China, April 01, 2024 (GLOBE NEWSWIRE) -- Li Auto Inc. ("Li Auto" or the "Company") (Nasdaq: LI; HKEX: 2015), a leader in China's new energy vehicle market, today announced that the Company delivered 28,984 vehicles in March 2024, increasing by 39.2% year over year. This brought the Company's first-quarter deliveries to 80,400, up 52.9% year over year. The cumulative deliveries of Li Auto vehicles reached 713,764 as of the end of March 2024, establishing Li Auto as the first Chinese emerging new energy automaker to reach a milestone of 700,000 cumulative deliveries. "With gratitude for the trust and support of over 700,000 families, we remain dedicated to enhancing our focus on user value and continually improving our product strength and user experience," commented Xiang Li, chairman and chief executive officer of Li Auto. As of March 31, 2024, the Company had 474 retail stores in 142 cities, as well as 356 servicing centers and Li Auto-authorized body and paint shops operating in 209 cities. 357 super charging stations have commenced operation across the country, equipped with 1,544 charging stalls.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</si>
  <si>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 xml:space="preserve">BEIJING, China, April 01, 2024 (GLOBE NEWSWIRE) -- Li Auto Inc. (Li Auto or the Company) (Nasdaq: LI; HKEX: 2015), a leader in Chinas new energy vehicle market, today announced that the Company delivered 28,984 vehicles in March 2024, increasing by 39.2% year over year. This brought the Companyâ€™s first-quarter deliveries to 80,400, up 52.9% year over year. The cumulative deliveries of Li Auto vehicles reached 713,764 as of the end of March 2024, establishing Li Auto as the first Chinese emerging new energy automaker to reach a milestone of 700,000 cumulative deliveries. With gratitude for the trust and support of over 700,000 families, we remain dedicated to enhancing our focus on user value and continually improving our product strength and user experience,â€ commented Xiang Li, chairman and chief executive officer of Li Auto. As of March 31, 2024, the Company had 474 retail stores in 142 cities, as well as 356 servicing centers and Li Auto-authorized body and paint shops operating in 209 cities. 357 super charging stations have commenced operation across the country, equipped with 1,544 charging stalls. 
About Li Auto Inc. Li Auto Inc. is a leader in Chinas new energy vehicle market. The Company designs, develops, manufactures, and sells premium smart electric vehicles. Its mission is: Create a Mobile Home, Create Happiness .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 
</t>
  </si>
  <si>
    <t>BEIJING, China, April 18, 2024 (GLOBE NEWSWIRE) -- Li Auto Inc. ("Li Auto" or the "Company") (Nasdaq: LI; HKEX: 2015), a leader in China's new energy vehicle market, today launched Li L6, a five-seat premium family SUV. Li L6 will offer Pro and Max trims at retail prices of RMB249,800 and RMB279,800, respectively, and will commence deliveries in April 2024. Below is an overview of Li L6. For more details about Li L6, please visit Li Auto's official website. Li L6 is a premium large SUV that offers spacious interior and excellent configurations, with a length of 4,925 millimeters, width of 1,960 millimeters, height of 1,735 millimeters, and wheelbase of 2,920 millimeters. Its standard first-row seats come with a rich array of features, including ventilation, heating, and seat massage with ten acupressure points. The driver enjoys complete control with an adjustable electric steering wheel equipped with heating and grip sensors. Li L6 offers second-row passengers spacious and comfortable ride experience with a maximum of 1,135 millimeters of legroom and 968 millimeters of headroom and configurable features including electric seat adjustment controls, heating for all three seats, and ventilation for two seats, independent air conditioning, a panoramic sunroof with electric sunshade, and a compressor-based refrigerator (standard on Li L6 Max only). Additionally, the trunk of Li L6 is over one meter in depth and features one-click electric folding and reset of the rear seats, providing users with ample and flexible storage space. Li L6 excels in both performance and safety. Employing the Company's range extension system built with the latest generation of lithium iron phosphate battery, Li L6 can support a CLTC range of 1,390 kilometers and a CLTC range of 212 kilometers under EV mode. Equipped with a dual-motor, intelligent, all-wheel drive system in its standard configuration, Li L6 delivers a maximum power of 300 kilowatts allowing the vehicle to accelerate from 0 to 100 kilometers per hour in 5.4 seconds. Its double-wishbone front suspension and five-link rear suspension, working in tandem with a continuous damping control (CDC) system, provide outstanding handling stability and driving comfort. Furthermore, Li L6 is equipped with nine airbags in its standard configuration and has undergone thorough rigorous testing under comprehensive collision scenarios. Combined with its ever-improving AEB active safety system, Li L6 offers robust safety for families on the road. Li L6 offers outstanding smart space and autonomous driving experience. In terms of smart space, both trims come standard with four-screen interaction system powered by the Qualcomm Snapdragon 8295P chip that provides a smooth infotainment user experience. Equipped with Mind GPT, Li Xiang Tong Xue serves as an excellent driving assistant that well understands user needs. In terms of autonomous driving, Li L6 Pro comes standard with Li AD Pro, powered by a Horizon Robotics Journey 5 chip, providing 128 TOPS of computing power, while Li L6 Max comes standard with Li AD Max, powered by dual Orin-X chips, offering 508 TOPS of computing power. Along with the delivery of Li L6, Li AD Pro will be upgraded to Li AD Pro 3.0 and transition to a large model based BEV architecture. Li AD Max 3.0 will be incrementally updated with enhanced advanced autonomous driving capabilities, including the gradual expansion of city NOA coverage to all available roads nationwide. Additionally, the active safety system will also be comprehensively reinforced. The evolution of the Companyâ€™s autonomous driving technologies will focus on delivering core user value.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</si>
  <si>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BEIJING, China, April 23, 2024 (GLOBE NEWSWIRE) -- Li Auto Inc. ("Li Auto" or the "Company") (Nasdaq: LI; HKEX: 2015), a leader in China's new energy vehicle market, today announced that it will hold an annual general meeting of the Company's shareholders (the "AGM") at 10:00 a.m. Beijing time on May 31, 2024 at 9/F, Office Tower C1, Oriental Plaza, 1 East Changan Avenue, Dongcheng District, Beijing, China for the purposes of considering and, if thought fit, passing with or without amendments each of the proposed resolutions as set forth in the notice of the AGM (the "AGM Notice"). The AGM Notice, a circular in relation to the AGM, and the form of proxy for the AGM are available on the Company's website at https://ir.lixiang.com. The board of directors of the Company fully supports the proposed resolutions and recommends that shareholders and holders of American depositary shares ("ADSs") vote in favor of the proposed resolutions. Holders of record of ordinary shares of the Company at the close of business on April 26, 2024, Hong Kong time, are entitled to notice of, to attend and vote at, the AGM or any adjournment or postponement thereof. Holders of record of ADSs as of the close of business on April 26, 2024, New York time, who wish to exercise their voting rights for the underlying Class A ordinary shares must give voting instructions to Deutsche Bank Trust Company Americas, the depositary of the ADSs. The Company has filed its annual report on Form 20-F, including its audited financial statements, for the fiscal year ended December 31, 2023, with the U.S. Securities and Exchange Commission (the "SEC"). The Company's annual report on Form 20-F can be accessed on the Company's website at https://ir.lixiang.com and on the SEC's website at https://www.sec.gov.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 For more information, please visit: https://ir.lixiang.com.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"targets," "likely to," "challenges," and similar statements. Li Auto may also make written or oral forward-looking statements in its periodic reports to the U.S. Securities and Exchange Commission (the "SEC") and The Stock Exchange of Hong Kong Limited (the "HKEX"), in its annual report to shareholders, in press releases and other written materials, and in oral statements made by its officers, directors, or employees to third parties. Statements that are not historical facts, including statements about Li Auto's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Li Auto's strategies, future business development, and financial condition and results of operations; Li Auto's limited operating history; risks associated with extended-range electric vehicles and high-power charging battery electric vehicles; Li Auto's ability to develop, manufacture, and deliver vehicles of high quality and appeal to customers; Li Auto's ability to generate positive cash flow and profits; product defects or any other failure of vehicles to perform as expected; Li Auto's ability to compete successfully; Li Auto's ability to build its brand and withstand negative publicity; cancellation of orders for Li Auto's vehicles; Li Auto's ability to develop new vehicles; and changes in consumer demand and government incentives, subsidies, or other favorable government policies. Further information regarding these and other risks is included in Li Auto's filings with the SEC and the HKEX. All information provided in this press release is as of the date of this press release, and Li Auto does not undertake any obligation to update any forward-looking statement, except as required under applicable law.</t>
  </si>
  <si>
    <t>BEIJING, China, Feb. 01, 2024 (GLOBE NEWSWIRE) -- Li Auto Inc. ("Li Auto" or the "Company") (Nasdaq: LI; HKEX: 2015), a leader in China's new energy vehicle market, today announced that the Company delivered 31,165 vehicles in January 2024, up 105.8% year over year. The cumulative deliveries of Li Auto vehicles reached 664,529 as of the end of January 2024. "Riding on the success of three SUV models, in 2023, we not only claimed the best-selling brand among SUVs priced above RMB300,000 but also secured the top-seller position in the RMB300,000 and higher NEV market in China," commented Xiang Li, chairman and chief executive officer of Li Auto. "2024 will be an unprecedented year of growth for us, and we will establish a portfolio of eight competitive models, including four EREVs and four BEVs, to satisfy the evolving demands of our family users. Our 2024 launches will kick off in March with the official release and commencement of deliveries of our high-tech flagship family MPV, Li MEGA, alongside the rollout of the 2024 Li L7, Li L8, and Li L9. Furthermore, we will continue to increase our investment in research and development and elevate our technical capabilities in autonomous driving, smart space, and smart electrification. A comprehensive upgrade of our sales and servicing network is also underway, with an aim of establishing 800 retail stores and over 500 Li Auto-authorized body and paint shops by the end of 2024. Reinforced by our diverse product lineup, together with the strength of our products and enhanced synergies across our production, supply chain, and sales and servicing network, we will challenge ourselves with a target of new high of 800,000 annual deliveries and a goal towards the best-selling premium auto brand in China.</t>
  </si>
  <si>
    <t>BEIJING, China, Jan. 01, 2024 (GLOBE NEWSWIRE) -- Li Auto Inc. ("Li Auto" or the "Company") (Nasdaq: LI; HKEX: 2015), a leader in China's new energy vehicle market, today announced that the Company delivered 50,353 vehicles in December 2023, up 137.1% year over year, and successfully achieved its monthly delivery target of 50,000 vehicles. This brought the Company's fourth quarter deliveries to 131,805, up 184.6% year over year. Total deliveries in 2023 increased by 182.2% year over year to 376,030. As of December 31, 2023, Li Auto's cumulative deliveries surpassed 600,000 vehicles, the highest among Chinese emerging new energy automakers. "We successfully reached our monthly delivery target of 50,000 vehicles in December and achieved full-year vehicle deliveries of 376,030 in 2023. This is the first time in history for a Chinese emerging new energy automaker to surpass the annual delivery milestone of 300,000 vehicles. Since June 2023, Li Auto has become the best-selling premium auto brand in the SUV market for each month in China. With support and recognition of over 600,000 users, we continually deepen our research and development efforts across products, platforms, and systems, among others. Since the Li L series first commenced deliveries, we have completed over 20 OTA upgrades. In particular, the OTA version 5.0, which was officially released in December with 145 new functions and 100 optimized features, provides a comprehensive revolution in autonomous driving and smart space. Looking ahead into 2024, we will continue to push the limit of growth and strive to become China's best-selling premium auto brand," commented Xiang Li, chairman and chief executive officer of Li Auto.</t>
  </si>
  <si>
    <t>Li Auto Inc. February 2024 Delivery Update</t>
  </si>
  <si>
    <t>BEIJING, China, March 01, 2024 (GLOBE NEWSWIRE) -- Li Auto Inc. (“Li Auto” or the “Company”) (Nasdaq: LI; HKEX: 2015), a leader in China’s new energy vehicle market, today announced that the Company delivered 20,251 vehicles in February 2024, up 21.8% year over year. The cumulative deliveries of Li Auto vehicles reached 684,780 as of the end of February 2024.
 “Even with the impact of Chinese New Year and some trims of Li L series models sold out as we prepare for switching to new models, our average daily delivery in February (excluding the eight-day Chinese New Year holiday period) still increased significantly compared with that of February 2023. We are scheduled to officially launch the long-expected Li MEGA and 2024 Li L series models at our spring launch event this afternoon. Li MEGA is a revolutionary model meticulously crafted to meet the needs of multi-generational households, boasting remarkable product strengths, and effectively addressing the long-standing challenges of range anxiety of BEVs. Additionally, our 2024 Li L7, Li L8, and Li L9 models will come equipped with enhanced functions and features to better serve our family users. With the release and deliveries of these new models, we target to have our monthly deliveries rebound to 50,000 vehicles in March,” commented Xiang Li, chairman and chief executive officer of Li Auto.
 As of February 29, 2024, the Company had 475 retail stores in 142 cities, as well as 355 servicing centers and Li Auto-authorized body and paint shops operating in 209 cities.
 About Li Auto Inc.
 Li Auto Inc. is a leader in China’s new energy vehicle market. The Company designs, develops, manufactures, and sells premium smart electric vehicles. Its mission is: Create a Mobile Home, Create Happiness (创造移动的家, 创造幸福的家).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</si>
  <si>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https://finance.yahoo.com/news/li-auto-inc-february-2024-040000901.html</t>
  </si>
  <si>
    <t>Li Auto Inc. to Report First Quarter 2024 Financial Results on May 20, 2024</t>
  </si>
  <si>
    <t>BEIJING, China, May 07, 2024 (GLOBE NEWSWIRE) -- Li Auto Inc. ("Li Auto" or the "Company") (Nasdaq: LI; HKEX: 2015), a leader in China's new energy vehicle market, today announced that it will report its unaudited financial results for the first quarter of 2024 before the U.S. market opens on Monday, May 20, 2024. The Company's management will hold an earnings conference call on Monday, May 20, 2024, at 8:00 A.M. U.S. Eastern Time or 8:00 P.M. Beijing/Hong Kong Time on the same day. For participants who wish to join the call, please complete online registration using the link provided below prior to the scheduled call start time. Upon registration, participants will receive the conference call access information, including dial-in numbers, passcode, and a unique access PIN. To join the conference, please dial the number provided, enter the passcode followed by your PIN, and you will join the conference instantly.</t>
  </si>
  <si>
    <t>https://finance.yahoo.com/news/li-auto-inc-report-first-083000994.html</t>
  </si>
  <si>
    <t>BEIJING, March 27, 2024 (GLOBE NEWSWIRE) -- Li Auto Inc. (the "Company") (Nasdaq: LI; HKEX: 2015), a leader in China's new energy vehicle market, today announced that it is notifying holders of its 0.25% Convertible Senior Notes due 2028 (CUSIP No. 50202M AB8) (the "Notes") that pursuant to the Indenture dated as of April 12, 2021 (the "Indenture") relating to the Notes by and between the Company and Deutsche Bank Trust Company Americas, as trustee and paying agent, each holder has the right, at the option of such holder, to require the Company to purchase all of such holder's Notes or any portion of the principal thereof that is equal to US$1,000 principal amount (or an integral multiple thereof) for cash on May 1, 2024 (the "Put Right"). The Put Right expires at 5:00 p.m., New York City time, on Monday, April 29, 2024. As required by rules of the United States Securities and Exchange Commission (the "SEC"), the Company will file a Tender Offer Statement on Schedule TO today. In addition, documents specifying the terms, conditions, and procedures for exercising the Put Right will be available through the Depository Trust Company and the paying agent, which is Deutsche Bank Trust Company Americas. None of the Company, its board of directors, or its executive management has made or is making any representation or recommendation to any holder as to whether to exercise or refrain from exercising the Put Right. The Put Right entitles each holder of the Notes to require the Company to repurchase all or a portion of such holder's Notes in principal amounts equal to US$1,000 or an integral multiple thereof. The repurchase price for such Notes will be equal to 100% of the principal amount of the Notes to be repurchased, plus accrued and unpaid interest, if any, to, but excluding, May 1, 2024, which is the date specified for repurchase in the Indenture (the "2024 Repurchase Date"), subject to the terms and conditions of the Indenture and the Notes. The 2024 Repurchase Date is an interest payment date under the terms of the Indenture and the Notes. Accordingly, on May 1, 2024, being the interest payment date, the Company will pay accrued and unpaid interest on all of the Notes through April 30, 2024, to all holders who were holders of record as of 5:00 p.m., New York City time, on Monday, April 15, 2024, regardless of whether the Put Right is exercised with respect to such Notes. On the 2024 Repurchase Date, there will be no accrued and unpaid interest on the Notes. As of March 26, 2024, there was US$862,500,000 in aggregate principal amount of the Notes outstanding. If all outstanding Notes are surrendered for repurchase through exercise of the Put Right, the aggregate cash purchase price will be US$862,500,000. The opportunity for holders of the Notes to exercise the Put Right commences today, March 27, 2024, and will terminate at 5:00 p.m., New York City time, on Monday, April 29, 2024. In order to exercise the Put Right, a holder must follow the transmittal procedures set forth in the Company's Put Right Notice to holders (the "Put Right Notice"), which is available through the Depository Trust Company and Deutsche Bank Trust Company Americas. Holders may withdraw any previously tendered Notes pursuant to the terms of the Put Right at any time prior to 5:00 p.m., New York City time, on Monday, April 29, 2024, which is the second business day immediately preceding the 2024 Repurchase Date, or as otherwise provided by applicable law. This press release is for information only and is not an offer to purchase, a solicitation of an offer to purchase, or a solicitation of an offer to sell the Notes or any other securities of the Company. The offer to purchase the Notes will be only pursuant to, and the Notes may be tendered only in accordance with, the Company's Put Right Notice dated March 27, 2024 and related documents. Holders of Notes may request the Company's Put Right Notice from the paying agent, Deutsche Bank Trust Company Americas. By Mail or Overnight Courier: For Information or Confirmation by Telephone: Deutsche Bank Trust Company Americasc/o DB Services Americas, Inc5022 Gate Parkway Suite 200MS JCK01-218Jacksonville, FL 32256United States of America +1 (800) 735-7777 For Information or Confirmation by Email: db.reorg@db.com HOLDERS OF NOTES AND OTHER INTERESTED PARTIES ARE URGED TO READ THE COMPANYâ€™S SCHEDULE TO, PUT RIGHT NOTICE, AND OTHER RELEVANT DOCUMENTS FILED WITH THE SEC WHEN THEY BECOME AVAILABLE BECAUSE THEY WILL CONTAIN IMPORTANT INFORMATION ABOUT LI AUTO INC. AND THE PUT RIGHT. Materials filed with the SEC will be available electronically without charge at the SEC's website, https://www.sec.gov. Documents filed with the SEC may also be obtained without charge at the Company's website, https://ir.lixiang.com. About Li Auto Inc. Li Auto Inc. is a leader in China's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</si>
  <si>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Besides the breadth of executive talent, Koney’s biggest takeaway was the “unboxed” assembly process that Lars Moravy, Tesla’s vice president of vehicle engineering, highlighted. He said the company will move away from complex and cumbersome methods the industry has used for more than a century, eliminating hundreds of parts and simplifying assembly processes. Koney believes Optimus, Tesla’s humanoid robot, could ultimately be put to work on production lines to install seats and interior panels.
That could reduce costs, which would be especially helpful as Musk slashes prices of Tesla models to keep growing sales as other carmakers release waves of competing electric vehicles.</t>
  </si>
  <si>
    <t>No Way, Jose! Nio Stock Has ‘Trouble’ Written All Over It.</t>
  </si>
  <si>
    <t>Besides, there’s an alarming trajectory in Nio’s quarterly EV delivery figures. The automaker delivered 55,432 vehicles in the third quarter of 2023, followed by 50,045 vehicles in 2023’s fourth quarter. It’s a discouraging trend, therefore, when we observe that Nio only delivered 30,053 vehicles in Q1 of 2024. As we mentioned earlier, EV sales have been slow lately. Along with that, Nio’s EV-manufacturer rivals have been slashing their vehicle prices. Besides, China’s economic recovery hasn’t always been smooth.</t>
  </si>
  <si>
    <t>https://finance.yahoo.com/news/no-way-jose-nio-stock-102500635.html</t>
  </si>
  <si>
    <t>Blue Bird (BLBD) Receives Order of 180 e-Buses From LAUSD</t>
  </si>
  <si>
    <t>Blue Bird Corporation BLBD has received a record order of electric school buses from the Los Angeles Unified School District (“LAUSD”). Through A-Z Bus Sales, Inc., a local Blue Bird dealer, LAUSD ordered 180 electric, zero-emission school buses. These orders will enable the school district to kick-start its transition to 100% electric student transportation, making significant strides toward its goal of reducing greenhouse gas emissions.LAUSD’s fleet already has 26 Blue Bird electric buses. It has now placed an order for 30 Vision and 150 All American state-of-the-art electric buses to expand the district’s zero-emission school bus fleet. LAUSD expects to receive delivery of the first buses in October 2024 and the rest of the order in early 2025.On a single charge, both models have a range of up to 130 miles. Buses could take 3-8 hours to fully recharge, depending on LAUSD’s future charging infrastructure.The bi-directional charging technology of Blue Bird will allow LAUSD to sell surplus energy stored in school bus batteries back to electric power companies at a profit.Blue Bird recently achieved a milestone by delivering its 1500th electric school bus. Its zero-emission vehicles are present across 41 states in the United States. The company is making massive investments to expand its electric school bus production capacity. It has an Electric Vehicle Build-up Center with an annual capacity of up to 5,000 electric school buses. BLBD currently carries a Zacks Rank #3 (Hold).Some better-ranked players in the auto space are Volvo VLVLY, Mercedes-Benz Group AG MBGAF and NIO Inc. NIO. VLVLY and MBGAF each sports a Zacks Rank #1 (Strong Buy) at present, and NIO carries a Zacks Rank #2 (Buy). You can see the complete list of today’s Zacks #1 Rank stocks here.The Zacks Consensus Estimate for VLVLY’s 2023 sales and earnings suggests year-over-year growth of 4.2% and 73.1%, respectively. EPS estimates for 2023 and 2024 have improved by 4 cents and 3 cents, respectively, in the past 30 days.The Zacks Consensus Estimate for MBGAF’s 2023 sales implies year-over-year growth of 5.8%. EPS estimates for 2023 and 2024 have moved up a penny and 30 cents, respectively, in the past 60 days.The Zacks Consensus Estimate for NIO’s 2023 sales indicates year-over-year growth of 10.4%. EPS estimates for 2023 have improved by 2 cents in the past 30 days. EPS estimates for 2024 have improved by 4 cents in the past seven days.</t>
  </si>
  <si>
    <t>https://finance.yahoo.com/news/blue-bird-blbd-receives-order-173600075.html</t>
  </si>
  <si>
    <t>BorgWarner (BWA) &amp; Shaanxi to Form JV to Expand e-CV Portfolio</t>
  </si>
  <si>
    <t>BorgWarner BWA agreed to form a JV with Shaanxi Fast Auto Drive Group, a specialized production enterprise and exportation base in China, to expand its product portfolio for battery electric and hybrid CVs.FAST group specializes in CV transmission, drivetrain systems and high-end intelligent manufacturing equipment.Per Stefan Demmerle, president and general manager of BorgWarner PowerDrive Systems, the JV will work on a high-voltage inverter application for high-efficiency vehicles to support BWA’s business growth for power electronics in the electrified commercial vehicle market. The company’s robust engineering footprint in China enables it to expedite product development to commercialize highly efficient inverter technology.BorgWarner expects to establish the JV in the first quarter of 2024.The company’s electric vehicle-focused mergers and acquisitions are boosting its prospects. The acquisition of AKASOL, completed in February 2022, expanded its CV electrification capabilities and positioned it to capitalize on the fast-growing battery systems market.The buyout of Santroll's light vehicle eMotor business, which closed in March 2022, bolstered BWA's scale in eMotor product leadership. The acquisition of Drivetek AG in December 2022, strengthened BorgWarner’s specialty power electronics capabilities. The buyout of Eldor Corporation’s Electric Hybrid System business will further enhance its electric product portfolio. BWA currently carries a Zacks Rank #3 (Hold).Some better-ranked players in the auto space are Volvo VLVLY, Toyota Motor Corporation TM and NIO Inc. NIO. While VLVLY and TM each sport a Zacks Rank #1 (Strong Buy) at present, NIO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TM’s 2024 sales and earnings implies year-over-year growth of 11% and 45.4%, respectively. The EPS estimates for 2024 and 2025 have moved up $1.98 and 5 cents, respectively, in the past 60 days.The Zacks Consensus Estimate for NIO’s 2023 sales indicates year-over-year growth of 10.4%. The EPS estimate for 2023 has improved by 2 cents in the past 30 days. The EPS estimates for 2024 have improved by 4 cents in the past seven days.</t>
  </si>
  <si>
    <t>https://finance.yahoo.com/news/borgwarner-bwa-shaanxi-form-jv-132800889.html</t>
  </si>
  <si>
    <t>Both EVs will be able to be charged from 10 capacity to 80% capacity in just 30 minutes and the three-motor versions of the vehicles will be able to accelerate from 0 miles per hour to 60 miles per hour in less than three seconds. Also impressively, “R2 and R3 will provide dramatically enhanced autonomous capabilities” compared with Rivian’s previous offerings, the company reported. Rivian is expected to start producing the R2 in the first half of 2026, and the production of the Q3 is expected to start shortly thereafter. In a very positive sign for Rivian and RIVN stock, consumers obtained 68,000 reservations for the R2 just one day after the EV was announced, the company reported. The high number of reservations, which required a $100 refundable deposit, shows that many consumers are enthusiastic about the upcoming EV.</t>
  </si>
  <si>
    <t>7 Stocks to Buy ASAP Before Rate Cuts Send Them Soaring</t>
  </si>
  <si>
    <t>Bullishly looking ahead, management issued rosy guidance for 2024 in its recent earnings report. In addition, Li Auto plans to launch five brand new models this year, targeting up to 800,000 total vehicles sold. The company continued making progress in expanding its vehicle margins. Li Auto secured a strong vehicle margin of 22.7% - evidence that many other EV startups are failing to expand margins like Li can. Li Auto confirmed in late December 2023 that it will start making deliveries of its newest electric vehicle product, the Li Mega multipurpose vehicle, in March 2024. When the company first unveiled the Li Mega EV at the Guangzhou Auto Show last year, Li Auto said the EV would cost consumers less than 600,000 Chinese Yuan ($84,500) and that it already received 10,000 reservations within the first two hours of reservations opening.</t>
  </si>
  <si>
    <t>https://finance.yahoo.com/news/7-stocks-buy-asap-rate-210000543.html</t>
  </si>
  <si>
    <t>But in spite of its first-mover advantages and historic outperformance of the benchmark S&amp;P 500 over the trailing decade, Tesla's first-quarter operating results drove home (yes, more auto puns) just how uninvestable it is right now. What follows are 10 figures that I believe clearly show why Tesla stock isn't worth your money. To start with, demand for EVs has tapered across the board at a time when EV upstarts and legacy auto companies are bringing clean-energy vehicles to market at a fast pace. A big uptick in competition, coupled with tepid EV demand, has coerced Tesla to slash the price of Model's 3, S, X, and Y on more than a half-dozen occasions since the beginning of 2023. Over the past six quarters, Tesla's operating margin has plummeted from 17.2% to just 5.5%. Despite its first-mover advantage in the EV space, Tesla's operating margin is now lower than most legacy automakers.</t>
  </si>
  <si>
    <t>But looking further ahead, Rivian plans to expand its production capacity and roll out its new R2, R3, and R3X vehicles over the next three years. The R2 is a cheaper SUV that should commence production in late 2026, while the R3 and R3X are sportier models that will likely arrive in late 2026 or early 2027. Rivian is also still committed to delivering 100,000 electric delivery vans to Amazon by 2030. By 2025, analysts expect Rivian to generate $12.2 billion in revenue -- which would represent an impressive compound annual growth rate (CAGR) of 40% from 2023 -- as it narrows its annual operating loss to $2.6 billion. We should take those estimates with a grain of salt, but they imply that economies of scale will kick in as it overcomes its supply chain constraints.</t>
  </si>
  <si>
    <t>But Tesla surged over the past five years as the company delivered more and more vehicles, opened major new factories, delivered record earnings, and built up more than $29 billion in cash. The cash level is particularly important because it will help this ambitious EV leader continue to innovate and potentially progress on programs such as self-driving technology. So, Tesla's slowdown looks like a temporary situation, meaning growth probably isn't over for this market giant. Apple's (NASDAQ: AAPL) brand strength has helped it keep users coming back to world-famous products like the iPhone and Mac -- and even continue to attract new customers. This has made Apple the go-to stock for the technology investor seeking growth and safety. The company even won over billionaire investor Warren Buffett, who has almost half of his portfolio invested in the tech giant.</t>
  </si>
  <si>
    <t>But two additional announcements shocked investors and sent Rivian's stock higher. Rivian introduced a crossover SUV model dubbed R3 that will follow production of the R2. That should give investors confidence that Rivian has a concrete plan to expand its potential market. Thus far, the company could only cater to wealthy consumers looking for luxury-level trucks and SUVs. The other factor driving Rivian shares off recent lows was the company's new strategy to initially produce the R2 from its existing Normal, Illinois facility. Previously it said those vehicles would come from its future Georgia plant. Pausing construction in Georgia will save the company more than $2.25 billion, it noted. In a press release, the company said, "The savings are expected to come from capital expenditures, product development investment, and supplier sourcing opportunities."</t>
  </si>
  <si>
    <t xml:space="preserve">But what distinguishes Li Auto from its Chinese rivals is profitability. In the fourth quarter of 2023, the company outperformed Wall Street estimates, revealing profits per share of 60 cents on revenues of $5.8 billion — a first for Chinese electric vehicle companies. When it comes to cars over 300,000 yuan in price, the L7 and L8 models are the best-selling models. Furthermore, Li Auto’s eagerly awaited Li Mega model is now off the factory floor and into the hands of happy consumers. Li is also branching out. The less expensive Li L7 and Li L8 models are scheduled for release in May. When combined, these initiatives will help Li reach its 800,000-a-year sales target by 2024. Last but not least, with sales up 38% to 9.49 million units and a 31% market share, China leads EV sales. Li will profit as long as the Chinese government continues to give billions in subsidies to maintain its supremacy. </t>
  </si>
  <si>
    <t>But while Tesla's EV sales have slumped disastrously, the company's energy storage sales are humming along quite nicely. The company deployed 4,053 MWh of energy storage products in Q1, a record high for Tesla. Electrek reports that the Tesla Megafactory in Lathrop, California, where large format Megapack batteries are produced, has been observed "shipping out impressive numbers of battery packs." The report goes on to detail that "over 440 Megapacks were spotted in the factory's shipping yard" in early 2024, representing "over 1,700 MWh of energy storage ready to ship out." Indeed, the energy storage sector is growing at a healthy clip and is expected to explode in coming years. Meanwhile, global EV sales are slowing (but should not be counted out). Energy storage saw strong venture capital funding over the last year, even as total venture capital investments dropped by a whopping 30% across sectors, plummeting from $242.2 billion in 2022 to just $170.6 billion in 2023.</t>
  </si>
  <si>
    <t>By Aditi Shah, Shivangi Acharya and Victoria Waldersee NEW DELHI/BERLIN (Reuters) - Tesla has begun production of right-hand drive cars at its plant in Germany for export to India later this year, three people aware of the company's plans told Reuters, as it moves ahead with a possible entry into the world's third-largest car market. A team from Tesla is expected to visit India later this month to look at sites for a local car manufacturing plant that would require an investment of about $2 billion, said two of the three people, who declined to be named because the plans are not public yet. India last month slashed the import tax rate on certain electric vehicles if their makers invest at least $500 million in the country and start production there within three years. The move is a win for Tesla, which had lobbied for months for lower taxes, but faced resistance from local carmakers. "The right-hand drive cars which will be allocated to India, they have started building them," one of the people said, with some cars due to be shipped to India by the end of the year.</t>
  </si>
  <si>
    <t>Why Li Auto Stock Jumped Monday</t>
  </si>
  <si>
    <t>By all accounts, there's a surplus of electric-vehicle (EV) production in China. This lack of demand could partly be caused by China's sputtering economy. But one new vehicle from Li Auto (NASDAQ: LI) is showing there's still strong demand for the right EV products. Reports of strong orders for the company's latest vehicle, launched just last month, has Li Auto shares surging Monday morning. Shares jumped as much as 7% and were still trading 4.3% higher as of 10:25 a.m. ET. The move extends the momentum behind the stock in the weeks since the company launched its new L6 five-seat premium SUV. Li Auto introduced its new SUV on April 18 as its first vehicle priced below 300,000 yuan, with both trims costing below the equivalent of $40,000. The large SUV is a family-oriented vehicle with a smart entertainment system and the ability to fold seats into a bedding area. Last week, Li Auto reportedly announced on Chinese social media that orders for the L6 had already surpassed 30,000. It then followed up that post with another today saying that orders were now over 41,000 units. That compares to a total of 25,787 vehicles the company delivered in April. Li says that "large-scale deliveries" for the L6 have now begun in May. The early surge in demand bodes well for the model and shows demand in China is still strong for desired model types. Li also differentiates itself from other electric-vehicle makers by utilizing a small, fossil fuel-powered motor to generate additional electricity and extend driving ranges. That likely helps consumers feel more at ease with less range anxiety. The concept of a combination of a pure EV and gas engine has also shown increasing popularity in the U.S. with plug-in hybrid vehicles. That shows Li might have a business model that has more room for growth ahead.</t>
  </si>
  <si>
    <t>https://finance.yahoo.com/news/why-li-auto-stock-jumped-154600539.html</t>
  </si>
  <si>
    <t>By now, you may have heard about the slowdown in electric vehicle demand. Amid this challenging backdrop, it’s not wise to make hasty trades in the EV segment. China-based automobile manufacturer Nio (NYSE) appears to be having problems, and Nio stock only deserves a ‘D’ grade right now. We’re not currently slapping Nio shares with an ‘F’ rating, as the company is set to release its first-quarter 2024 financial results in May. It’s possible that the EV maker might pull off a miraculous, positive earnings surprise. Don’t get your hopes up too high, though — and don’t make any investments that you’ll end up regretting down the road.</t>
  </si>
  <si>
    <t>Cathie Wood is buying the dip in Tesla Inc. even as Wall Street sours on the stock. The fund manager has scooped up nearly 690,000 shares of the electric-vehicle maker across two exchange-traded funds operated by her firm ARK Investment Management in January. The ETFs spent an estimated $141 million on shares, according to calculations by Bloomberg based on share closing prices.</t>
  </si>
  <si>
    <t>Chicago, IL – February 6, 2024 – Zacks.com announces the list of stocks featured in the Analyst Blog. Every day the Zacks Equity Research analysts discuss the latest news and events impacting stocks and the financial markets. Stocks recently featured in the blog include: NIO Inc. NIO, XPeng Inc. XPEV, LI Auto LI, Canoo Inc. GOEV and Tesla TSLA. China-based EV players NIO Inc., XPeng Inc. and LI Auto recorded year-over-year growth in January 2024 deliveries, with LI holding the top spot. Li Auto witnessed a whopping 105.8% year-over-year increase in vehicle deliveries last month, setting ambitious goals for further growth and innovation in China's new energy vehicle market. NIO witnessed an 18.2% year-over-year surge in January deliveries. It forged strategic partnerships and spearheaded Zhongan Energy for a widespread battery swap network. XPeng deliveries increased 58% last month. It introduced the X9 Ultra Smart Large Seven-seater MPV and witnessed strong demand for its X9 Max trim. With plans to expand XNGP coverage nationwide and initiate research and development for overseas markets, XPeng remains committed to innovation in the smart EV sector. EV startup Canoo Inc. has electrified Zeeba's fleet, adding 3,000 lifestyle delivery vehicles (LDVs). This marks an increasing shift toward sustainable commercial transportation. Ev titan Tesla recalled 2.2 million vehicles in the United States over small font size in warning lights, heightening safety concerns. While NIO currently carries a Zacks Rank #2 (Buy), LI and TSLA are #3 Ranked (Hold) each. Meanwhile, GOEV and XPEV carry a Zacks Rank #4 (Sell) currently. You can see the complete list of today’s Zacks #1 Rank (Strong Buy) stocks here. Li Auto reported 31,165 vehicle deliveries in January 2024, marking a remarkable 105.8% year-over-year increase. The company's cumulative deliveries were 664,529 vehicles as of Jan 31, 2024. The company plans to introduce eight competitive models, including four EREVs and four BEVs, starting with the launch of its flagship family MPV, Li MEGA, in March. Additionally, Li Auto aims to enhance its technical capabilities in autonomous driving, smart space, and smart electrification while expanding its sales and servicing network to meet customers' evolving demands. The company targets 800 retail stores and more than 500 Li Auto-authorized body and paint shops by the end of 2024, aiming for an annual delivery target of 800,000 vehicles and positioning itself as the best-selling premium auto brand in China. In line with its commitment to customer satisfaction, Li Auto announced that all 330 of its supercharging stations would be operational during the Chinese New Year holiday, offering complimentary electricity and charging services to users. As of Jan 31, 2024, Li Auto had 474 retail stores in 142 cities, along with 360 servicing centers and Li Auto-authorized body and paint shops in 209 cities. NIO delivered 10,055 vehicles last month, marking an 18.2% year-over-year increase. The deliveries comprised 6,307 SUVs and 3,748 sedans. The company's cumulative deliveries reached 459,649 vehicles as of Jan 31, 2024. NIO has expanded its influence in the industry by opening its power swap network to collaboration and signing strategic partnerships with major players like JAC Group and Chery Automobile. Moreover, NIO has taken a significant step toward advancing sustainable mobility with the establishment of Zhongan Energy, a company focused on creating an open and shared charging, swapping and energy storage network. Zhongan Energy aims to build 1,000 battery swap stations across China in the coming years, aligning with NIO's vision of widespread adoption of battery swapping technology. In another development, NIO successfully concluded its repurchase right offer concerning its 0.00% convertible senior notes due 2026. The offer, which expired on Jan 31, 2024, resulted in $300,536,000 aggregate principal amount of the notes being validly surrendered and not withdrawn. Following the settlement, the $912,000.00 aggregate principal amount of the notes will remain outstanding. This underscores NIO's commitment to financial management and its ongoing strategy in the premium smart EV market. XPeng delivered 8,250 EVs in January 2024, marking a 58% year-over-year increase. Among these deliveries, the introduction of the X9 Ultra Smart Large Seven-seater MPV garnered notable attention, with 2,478 units delivered in its inaugural month. Impressively, orders for the X9 Max trim comprised approximately 70% of total X9 orders, highlighting its popularity among consumers. XPeng is currently enhancing production capacity for X9 to meet growing demand. XPeng's cutting-edge ADAS technologies provide significant value to its customers, with XNGP now accessible to users in 243 cities across the nation, offering the most extensive coverage of ADAS functions tailored for urban driving scenarios. Notably, the monthly active user penetration rate of XNGP ADAS has surpassed 85%, positioning XPeng as an industry leader in terms of active user scale, user experience and mileage penetration rate for urban ADAS systems. The company aims to expand XNGP coverage to major urban road networks, parking spaces, and private roads nationwide by 2024. Furthermore, XPeng plans to commence research and development on Highway NGP for overseas markets this year and on XNGP in 2025. Canoo successfully expanded Zeeba's fleet with electric vehicles, marking a significant step forward in the electrification of commercial fleets across the United States. As part of an existing agreement, Canoo added a total of 3,000 LDV EVs to Zeeba's national fleet out of a binding commitment of 5,450 electric vehicles. Canoo’s CEO, Tony Aquila, emphasized the strategic partnership's importance in meeting the growing demand for sustainable transportation options. Kayvon Marashi, CEO at Zeeba, expressed enthusiasm for integrating Canoo's innovative line of EVs into their fleet, citing the vehicles' efficiency, comfort and functionality as key factors driving client interest. With over 1,000 clients eagerly awaiting Canoo vehicles, Zeeba anticipates that the LDVs will be a game-changer for fleets of all sizes, catering to the increasing demand for environmentally friendly transportation solutions. Last to last week, Canoo secured a deal to sell six battery-electric right-hand drive versions of the LDV 190 to the U.S. Postal Service. Deliveries are slated in the first quarter of 2024. This purchase is part of the USPS's ambitious $40 billion investment plan to modernize its delivery fleet, marking a crucial step in the electrification of its operations. Tesla issued a recall for 2.2 million vehicles in the United States due to concerns regarding the font size of warning lights on the instrument panel. The small font size, particularly for brake, park, and antilock brake system warnings, poses readability challenges, potentially increasing the risk of accidents, as indicated by the National Highway Traffic Safety Administration (NHTSA). This font size discrepancy is reported to be in violation of federal safety standards. The NHTSA announced the recall following a routine audit of Tesla vehicles. Tesla stated no knowledge of any accidents or injuries resulting from this issue. The recall affects various models, including the Model S (2012-2023), Model X (2016-2024), Model 3 (2017-2023), Model Y (2019-2024) and 2024 Cybertruck vehicles. The company plans to address the problem through an over-the-air software update, eliminating the need for owners to visit a Tesla service center. Owner notification letters will be sent out starting Mar 30. In a separate development, the NHTSA disclosed on Thursday a preliminary evaluation concerning reports of power steering issues in certain Tesla vehicles. Specifically, 2,388 complaints have been identified regarding steering control loss in select 2023 Tesla Model 3 and Model Y vehicles. Tesla has issued a number of recalls recently, targeting backup camera malfunctions and autopilot system flaws, following extensive investigations by the NHTSA into related incidents. Stay tuned for announcements of upcoming EV models and any important updates from the red-hot industry. Since 2000, our top stock-picking strategies have blown away the S&amp;P's +6.2 average gain per year. Amazingly, they soared with average gains of +46.4%, +49.5% and +55.2% per year. Today you can access their live picks without cost or obligation. See Stocks Free &gt;&gt; Media Contact Zacks Investment Research 800-767-3771 ext. 9339 support@zacks.com https://www.zacks.com Past performance is no guarantee of future results. Inherent in any investment is the potential for loss. This material is being provided for informational purposes only and nothing herein constitutes investment, legal, accounting or tax advice, or a recommendation to buy, sell or hold a security. No recommendation or advice is being given as to whether any investment is suitable for a particular investor. It should not be assumed?that any investments in securities, companies, sectors or markets identified and described were or will be profitable. All information is current as of the date of herein and?is subject to change without notice. Any views or opinions expressed may not reflect those of the firm as a whole. Zacks Investment Research does not engage in investment banking, market making or asset management activities of any securities. These returns are from hypothetical portfolios consisting of stocks with Zacks Rank = 1 that were rebalanced monthly with zero transaction costs. These are not the returns of actual portfolios of stocks. The S&amp;P 500 is an unmanaged index. Visit https://www.zacks.com/performance?for information about the performance numbers displayed in this press release. Want the latest recommendations from Zacks Investment Research? Today, you can download 7 Best Stocks for the Next 30 Days. Click to get this free report Tesla, Inc. (TSLA) : Free Stock Analysis Report NIO Inc. (NIO) : Free Stock Analysis Report Li Auto Inc. Sponsored ADR (LI) : Free Stock Analysis Report XPeng Inc. Sponsored ADR (XPEV) : Free Stock Analysis Report 
 EV startup Canoo Inc. has electrified Zeeba's fleet, adding 3,000 lifestyle delivery vehicles (LDVs). This marks an increasing shift toward sustainable commercial transportation. Ev titan Tesla recalled 2.2 million vehicles in the United States over small font size in warning lights, heightening safety concerns. While NIO currently carries a Zacks Rank #2 (Buy), LI and TSLA are #3 Ranked (Hold) each. Meanwhile, GOEV and XPEV carry a Zacks Rank #4 (Sell) currently. You can see the complete list of today’s Zacks #1 Rank (Strong Buy) stocks here. Li Auto reported 31,165 vehicle deliveries in January 2024, marking a remarkable 105.8% year-over-year increase. The company's cumulative deliveries were 664,529 vehicles as of Jan 31, 2024. The company plans to introduce eight competitive models, including four EREVs and four BEVs, starting with the launch of its flagship family MPV, Li MEGA, in March. Additionally, Li Auto aims to enhance its technical capabilities in autonomous driving, smart space, and smart electrification while expanding its sales and servicing network to meet customers' evolving demands. The company targets 800 retail stores and more than 500 Li Auto-authorized body and paint shops by the end of 2024, aiming for an annual delivery target of 800,000 vehicles and positioning itself as the best-selling premium auto brand in China. In line with its commitment to customer satisfaction, Li Auto announced that all 330 of its supercharging stations would be operational during the Chinese New Year holiday, offering complimentary electricity and charging services to users. As of Jan 31, 2024, Li Auto had 474 retail stores in 142 cities, along with 360 servicing centers and Li Auto-authorized body and paint shops in 209 cities.</t>
  </si>
  <si>
    <t>Chicago, IL â€“ March 13, 2024 â€“ Zacks Equity Research shares Li Autio LI as the Bull of the Day. Zacks Rank #1 (Strong Buy) stock Li Autio is an electric vehicle (EV) manufacturer known for its innovative approach to sustainable transportation. Unlike traditional electric car companies, Li Auto specializes in extended-range electric vehicles (EREVs) that integrate a small gasoline engine to charge the battery, offering a solution to "range anxiety" commonly associated with pure electric cars. This unique design, coupled with advanced technology and a focus on luxury, has positioned Li Auto as a critical player in the rapidly growing EV market, catering to consumers' desire for efficiency and convenience. Late last month, Li Auto posted a double beat for the quarter. Revenue came in at $5.88 B for a year-over-year increase of 129.70% (beat Wall St. estimates by $398 M). Meanwhile, EPS of $0.30 was enough to beat Wall St. estimates by $0.01 to grow EPS by a robust 130.77% year-over-year. Apart from the headline figures of EPS and revenue, one standout metric is growing vehicle margins.LI has seen vehicle margins expand notably by 150 basis points quarter-over-quarter to reach 22.7%. In fact, profit margins for the company reached new highs in the recent quarter. The company attributes this improvement to its growing scale, supply chain optimization, and consistently enhanced efficiency. Despite an anticipated slowdown in Q1 deliveries due to the seasonal nature of auto sales in China, LI experienced robust demand, with deliveries nearly tripling year-over-year to 131,805 units. LI's management team anticipates the momentum to continue and foresees a 90-96% increase in deliveries to 100,000-103,000 vehicles in Q1. Meanwhile, LI's strong execution is not the only catalyst â€“ the company is gearing up to launch its Mega MPV Minivan. Even in a vacuum, LI Auto's recent EPS report would be quite impressive. However, when you add context to the recent earnings report, the numbers are even more eye-popping. China's economy and stock market have been in freefall for five years, losing some 44%. However, recent positive earnings reactions from Chinese equities like JD.com and Bilili signal that the worst may be behind Chinese stocks. The FXI ETF is probably the best proxy U.S.-based investors use to measure China. Currently, FXI is breaking out of a textbook inverse head-and-shoulders pattern. Inverse head-and-shoulders patterns are considered bullish and are one of the most reliable indications of a potential trend reversal from a downtrend to an uptrend. If China's equity market and economy stabilize, it will be yet another bullish catalyst for Li Auto. After Li's positive EPS report, shares jumped 18% on massive volume â€“ a sign of bullish accumulation. Now, shares are resetting in a picture-perfect bull flag pattern on the daily chart, allowing investors to take advantage of a strong reward-to-risk zone potentially. Li Auto is witnessing expanded EPS and margins due to its innovative extended-range electric vehicles (EREVs). Despite challenges in China's equity market, LI remains resilient, with solid demand and plans for significant delivery increases.</t>
  </si>
  <si>
    <t>The Zacks Analyst Blog Highlights Fisker and LI Auto</t>
  </si>
  <si>
    <t xml:space="preserve">Chicago, IL â€“ March 22, 2024 â€“ Zacks.com announces the list of stocks featured in the Analyst Blog. Every day the Zacks Equity Research analysts discuss the latest news and events impacting stocks and the financial markets. Stocks recently featured in the blog include: Fisker Inc. FSR and LI Auto LI. The electric vehicle (EV) frenzy, witnessed in 2020 and 2021, driven by special purpose acquisition companies (SPACs), has lost its spark. Skepticism among investors is rising as EV startups tread on thin financial ice, facing the make-or-break challenge of proving their mettle in a fiercely competitive market. 
 The industryâ€™s capital-intensive nature is fast depleting the cash reserves of startups, with companies prompted to file for bankruptcy.So, what is it thatâ€™s making it tough for the relatively new entrants to make a mark? 
 Well, firstly, manufacturing and distributing EVs call for high upfront investment related to production facilities and research and development expertise, which strains finances. This has been putting immense pressure on startups that are struggling to scale up production while facing limited funding options. Supply chain disruptions, exacerbated by geopolitical tensions and other developments, can lead to shortages and increased cost of raw materials. Moreover, to stay relevant in this industry where competition is cut-throat, companies need to constantly innovate and keep pace with advanced technological breakthroughs. If they fail to do so, they run the risk of losing the race. 
 And the competition is not just among these startups. With legacy automakers pouring billions of dollars into electrification, the competition has fiercely intensified, squeezing margins and heightening the financial strain of startups in an increasingly crowded space. And as if these challenges were not enough for these startups to tackle, the lower-than-expected demand for EVs of late is adding to the woes. Even legacy automakers like Ford and General Motors are scaling back their EV production plans in response to slower-than-anticipated customer adoption. Thus, itâ€™s quite understandable that the situation is becoming increasingly dire for pure-play EV startups. 
  If you want to invest in a pure-play EV company, LI Auto could be a good option. The companyâ€™s fourth-quarter revenues and adjusted net income witnessed triple-digit percentage growth on a year-over-year basis. Another standout metric is growing vehicle margins. LI saw vehicle margins expand by 150 basis points sequentially to reach 22.7% in the last reported quarter.The company attributes this improvement to its growing scale, supply chain optimization, and consistently enhanced efficiency. 
 Li Auto currently sports a Zacks Rank #1 (Strong Buy) and has a VGM Score of A. The Zacks Consensus Estimate for 2024 sales and earnings implies year-over-year growth of 72.3% and 38%, respectively. Over the past seven days, EPS estimates have moved up 16 cents for both 2024 and 2025. You can see the complete list of todayâ€™s Zacks #1 Rank stocks here Since 2000, our top stock-picking strategies have blown away the S&amp;P's +7.0 average gain per year. Amazingly, they soared with average gains of +44.9%, +48.4% and +55.2% per year. </t>
  </si>
  <si>
    <t>https://finance.yahoo.com/news/zacks-analyst-blog-highlights-fisker-122400618.html</t>
  </si>
  <si>
    <t>EV Stocks: Li Auto In Buy Zone As It Takes A Mega Shot At BYD, Tesla</t>
  </si>
  <si>
    <t>China EV makers BYD (BYDDF), Li Auto (LI), Nio (NIO) and XPeng (XPEV) on Friday reported that EV deliveries fell sharply in February for a second straight month. Most Chinese EV stocks rose. Li Auto stock returned to the buy zone.
 On Friday, Li Auto, a fast-growing startup rival to BYD and Tesla (TSLA) in China, also launched the Mega minivan, its first purely battery-electric vehicle. Li said it expects the Mega to drive a delivery rebound in March.
 The start of the year tends to be a weak period for sales in the country, due to seasonal factors. But EV makers in China face an intensifying price war, tied to lower demand and concerns about overcapacity.
 On Thursday, Tesla resinstated an insurance subsidy on its most popular EVs in China, after BYD escalated a major price war earlier this week. Tesla does not report monthly sales.
 Li Auto Expects March EV Sales Rebound
 BYD sold 122,311 electric vehicles in February, down 39% from January.
 Li Auto delivered 20,251 EVs, down 35% from January.
 Alongside the new Mega BEV, Li on Friday rolled out a refresh of three current models, all hybrid electric SUVs. Tesla and BYD only make battery-electric vehicles.
 As the lineup expands, Li Auto expects deliveries to rebound to 50,000 in March, CEO Xiang Li said.
 Nio delivered 8,132 EVs, down 19% from January.
 XPeng delivered 4,545 EVs, down 45% from January. The company said it will ramp up deliveries of the new X9 minivan, its most expensive model, as production capacity increases and supply issues abate.
 Industry data earlier pointed to a sharp February sales drop amid the long Chinese New Year holiday.
 Li Auto Stock, China EV Stocks
 U.S.-listed shares of Li Auto fell back in range on the stock market today. Li Auto stock punched above a 42.35 buy point from a 44%-deep double-bottom base on Monday.
 The China EV stock broke out powerfully after a solid fourth-quarter earnings report. Its 50-day average remains below the 200-day line, but is starting to turn up. Shares are up about 25% for the week.
 Shares of BYD and Tesla both rose Friday. After coming off recent lows, BYD stock faces a test of the 50-day moving average.
 Nio stock and Xpeng also gained, near 52-week lows. Their 50-day averages continue to decline below their 200-day lines, a negative sign.
 Nio will report earnings for the fourth quarter on Tuesday. Xpeng will follow on March 19.
 Li Auto Challenging Tesla, BYD
 On Friday, Li Auto said the new Mega tries to address two gaps: The needs of multi-generational households, as well as range anxiety tied to BEVs (battery electric vehicles).
 Its existing Li L7, L8 and L9 SUVs are extended-range electric vehicles, basically a type of plug-in hybrid. Li debuted refreshed 2024 versions of those as well.
 The premium EV maker continues to outsell startup peers Nio and Xpeng. It's also sharpening the threat to BYD and Tesla, with rapidly rising deliveries — and now its first BEV.
 The Li L7 is seen a rival to the Model Y in China. In a recent video, Li Auto compared the ranges of the new Mega EV and the Model X.
 Tesla produces the models 3 and Y, but not the S and X, in China.
 EV Price War Escalates
 On Wednesday, BYD slashed prices on the refreshed versions of its Han and Tang EV models, following similar cuts across several other models. Most of those refreshed versions come with significant tech upgrades, including driver-assist features.
 China's EV makers have taken the price war to both ends of the EV market: budget and mid-to-high end.
 Archrival Tesla discounted the Model Y further on Feb. 1. It cut Model Y and Model 3 prices in January.
 Cheaper batteries helped offset some of the price cuts, but BYD and other automakers likely face further margin pressure. BYD's continued export boom will help, boosting sales as well as margins.</t>
  </si>
  <si>
    <t>https://www.investors.com/news/ev-stocks-byd-nio-xpeng-li-auto-china-price-war-heats-up/?src=A00220</t>
  </si>
  <si>
    <t>China EV Sales Boosted By New Records For BYD, Li Auto. Nio Continues To Trail.</t>
  </si>
  <si>
    <t>China EV sales recovered in May, with auto giant BYD (BYDDF) and startup Li Auto (LI) reporting monthly records Thursday. XPeng (XPEV) continued an improving sales trend while Nio (NIO) continued to lag amid a product changeover. Nio stock pared losses after hitting a fresh 52-week low intraday.
 China's EV makers, including Nio, have launched important new electric vehicles, while the EV price war started by Tesla (TSLA) is seen abating.
 The U.S. EV giant slightly hiked prices in China and other markets in May, though Tesla is offering increasing discounts on inventory cars in Europe and North America.
 Li Auto
 Li Auto sold a record 28,277 EVs in May. That was up 10.1% from 25,681 in April, which jumped 23.3% vs. March.
 The maker of premium hybrid-electric SUVs topped 20,000 deliveries for the third straight month.
 Li has previously guided Q2 deliveries of 76,000-81,000 electric vehicles. That means the startup has to sell at least 22,042 EVs in June to meet the low end of guidance.
 Sales of the L7, another Model Y challenger, topped 10,000 for a second straight month. Li also launched cheaper "Air" trims of the new L7 and L8 SUVs.
 Li Auto continues to outperform its startup peers on EV sales, on the back of new, technologically advanced models and strong execution, analysts say. LI CEO Xiang Li underscored that point in Thursday's release.
 "Our smart electric vehicles and organizational processes are the two most critical strengths of Li Auto," he said.
 Demand for Li's luxury, long-range EVs has stayed strong even though the startup hasn't cut prices, unlike its rivals.
 Shares of Li Auto rose 1.1% to 29.36 Thursday. LI stock dipped 0.3% on Wednesday, but rebounded strongly from its 21-day line intraday. The stock is extended from a 26.37 buy point, meaning shares are not in the proper buy range. Chinese EV Market Slowdown
 In China, retail and wholesale EV sales were flat to up 1% in the first four weeks of May vs. April, data released May 30 showed. That marks an improvement from April, which saw EV sales fell 2.6% vs. March, though that decline was better than feared.
 While April EV sales more than doubled on a year-over-year basis, that picture is less meaningful. Amid harsh Covid-19 lockdowns, vehicle production and sales in China had cratered a year ago.
 Growth is slowing in the world's largest EV market.
 China EV sales more than doubled in 2021 and 2022. They are expected to grow 30% this year, according to the International Energy Agency.</t>
  </si>
  <si>
    <t>https://www.investors.com/news/china-ev-sales-may-2023-nio-stock-xpeng-li-auto-byd/</t>
  </si>
  <si>
    <t>China EV Stocks: Li Auto, Nio, XPeng Revving Higher Despite Slowing Economy</t>
  </si>
  <si>
    <t>China EV stocks Li Auto (LI) continue to rally despite more signs the Chinese economy is struggling. LI stock popped Wednesday. 
 New, Cheaper Electric Vehicles
 The Chinese startups have rallied amid signs of recovering EV sales. They are pushing out new or totally overhauled models, often at lower prices.
 Li Auto said Wednesday that it expects to outsell German luxury brands in 2024, according to local reports. It cited new models like the L7 SUV, which helped to lift May sales. Li's first all-electric model is also due later this year.
 China Downturn
 China's EV makers have lowered prices as consumption slows. Signs of a downshift in the post-pandemic recovery continue to gather.
 China's central bank cut its short-term rates on Tuesday. Bloomberg reported that Barclays expects more monetary easing into next year, with several cuts to interest rates and the reserve requirement ratio.
 There are hopes that China will adopt new economic stimulus to boost growth. Authorities have already signaled they'll extend an EV purchase tax exemption beyond 2023, at least up to a certain price level.
 Year to date, Hong Kong's Hang Seng Index is down about 4%. The Shanghai Composite is up about 4%. In contrast, Japan's Nikkei is soaring.
 LI Stock, China EV Stocks
 U.S.-listed shares of Li Auto jumped 7.3% to 33.80 on the stock market today, well above the 50-day moving average. LI stock hit its highest level since early August 2022.</t>
  </si>
  <si>
    <t>https://www.investors.com/news/china-ev-stocks-revving-higher-chinese-economic-recovery-slowing/</t>
  </si>
  <si>
    <t>China has the most competitive EV market in the world. Al-Jazeera recently wondered, 'Are Chinese electric vehicles taking over the world?' According to the publication, Elon Musk said in January’s conference call that Chinese car companies are the most competitive anywhere and will do well outside their domestic market. Joe Biden’s certainly trying to stop that from happening in the U.S. Chinese EVs account for 60% of the world’s total, and they’ve only expanded to Europe. While Tesla (NASDAQ) is number one at 19.9% market share, BYD has 17%, and two other Chinese manufacturers account for an additional 101%. As Al-Jazeera points out, its market share in 2012 was just 0.1%. Oh, how times have changed.So, Tesla and BYD control nearly 37% of the world’s EV market. That puts Nio a million miles behind. I wouldn’t recommend anyone buy NIO stock if it weren’t for the equity investment. However, the cash could help it get over the hump and get its lower-priced Onvo on the roads of China, helping to deliver future profits. That makes it a Buy for risk-tolerant investors. On the date of publication, Will Ashworth did not have (either directly or indirectly) any positions in the securities mentioned in this article.</t>
  </si>
  <si>
    <t>Wed, Apr 17, 2024, 7:28 AM PDT</t>
  </si>
  <si>
    <t>Nio Stock Has 33% Upside, According to 1 Wall Street Analyst</t>
  </si>
  <si>
    <t>China is the largest automotive market in the world and has been an early adopter of electric vehicles (EVs). But competition is growing, and one Wall Street analyst thinks that could make it more painful for investors in Chinese EV maker Nio (NYSE: NIO). Macquarie Equity Research analyst Eugene Hsiao isn't bullish on Nio's stock, but he does think it has dropped too far. He rates it "neutral" but sees share prices getting back to $5 over the next 12 months. That would be a gain of 30% for investors from its recent level. The stock has dropped as EV demand has slowed in China and elsewhere. Nio shares are down by nearly 60% so far this year. Investors have fretted that the timing of the demand drop doesn't bode well for smaller EV makers like Nio just as competitive offerings are increasing. Hsiao believes the Chinese EV market has matured enough that successful EV makers will now have to tap a larger market focused on lower-priced vehicles. He summarized it by saying: "China's EV market is now well past the early adopter stage of the S-curve and firmly into mass adoption. This shift means previously niche start-up EV pure plays need to chase volume in the mass market." Nio management also likely believes that to be the case. The company plans to reveal a new mass market sub-brand next month. If it follows in line with other Chinese EV makers launching lower-priced brands, it could offer vehicles priced as low as about $20,000. The analyst is more bullish on other Chinese EV makers, however, particularly those that offer hybrid vehicles. That's why he isn't recommending that investors buy Nio right now. But Nio also has a competitive advantage from its battery swap and other technologies. And the analyst still sees meaningful gains ahead for Nio stock. Investors who think Nio can successfully add a lower-priced brand could do well to buy shares now. Before you buy stock in Nio, consider this: The Motley Fool Stock Advisor analyst team just identified what they believe are the?10 best stocks for investors to buy now… and Nio wasn’t one of them. The 10 stocks that made the cut could produce monster returns in the coming years. Consider when?Nvidia made this list on April 15, 2005... if you invested $1,000 at the time of our recommendation, you’d have $526,933!* Stock Advisor provides investors with an easy-to-follow blueprint for success, including guidance on building a portfolio, regular updates from analysts, and two new stock picks each month. The?Stock Advisor?service has more than quadrupled the return of S&amp;P 500 since 2002*. See the 10 stocks ? *Stock Advisor returns as of April 15, 2024 Howard Smith has positions in Nio. The Motley Fool has positions in and recommends Nio. The Motley Fool has a disclosure policy.</t>
  </si>
  <si>
    <t>https://finance.yahoo.com/news/nio-stock-33-upside-according-142839719.html</t>
  </si>
  <si>
    <t>3 Discounted Chinese EV Stocks to Buy Before They Rally</t>
  </si>
  <si>
    <t>China now accounts for 60% of EV sales worldwide. Some of its leading stocks have ramped up their deliveries in 2024. This clears the path for a more international focus for operations. Despite this, the performance of some of Chinaâ€™s strongest EV stocks has been hampered. Blame it on a series of headwinds due to a weakening economy and extreme market competition.The global EV market is expected to reach a value of nearly $1 trillion by 2030. This will mean growth at a CAGR of 13.7% during this timeframe. The discounted stocks of today have a bright future ahead of them if they can continue to realize their potential. With this in mind, letâ€™s explore three key EV stocks that are set for a prosperous future. When discussing Chinaâ€™s EV stars, itâ€™s impossible to ignore the performance of Li Auto (NASDAQ:LI). Not only is Li Auto one of Chinaâ€™s biggest EV players, but also it recorded more than 30% gains in 2024. This was due to it becoming the nationâ€™s first major EV startup to become profitable. Astonishingly, Liâ€™s Q4 2023 gross profit of around $1.38 billion represents an increase of 174.4% on Q4 2022. This impressive growth was made possible through the delivery of 131,805 vehicles during the quarter. This made the total deliveries in 2023 land at 376,000. Now, 2024 appears set to be a watershed year for Li Auto, with the long-awaited launch of the companyâ€™s flagship MEGA MPV recently. LI undoubtedly one of the safest EV stocks in China right now. And, the performance of the MEGA is likely to determine whether Li has a good year or great year. With the added news that Li intends to capitalize on its growth by entering global markets in 2024 beginning with the Middle East, itâ€™s clear that this is a stock worth tracking regardless of Chinaâ€™s economic difficulties. Source: Piotr Swat / Shutterstock.com While Li Auto has experienced a prosperous start to 2024</t>
  </si>
  <si>
    <t>https://finance.yahoo.com/news/3-discounted-chinese-ev-stocks-130000391.html</t>
  </si>
  <si>
    <t>NIO, XPeng (XPEV) &amp; Li Auto (LI) Report 2023 Deliveries</t>
  </si>
  <si>
    <t>China-based electric vehicle (EV) companies NIO Inc. NIO, XPeng Inc. XPEV and Li Auto LI provided delivery updates for the fourth quarter and full-year 2023. While NIO and XPeng registered double digit percentage growth in deliveries for full-year 2023, Li Auto held the top spot with a whopping 182.2% year-over-year growth. Li Auto delivered 376,030 vehicles last year, representing the first time for any Chinese emerging EV maker to exceed the annual delivery mark of 300,000 vehicles. NIO and XPeng delivered 160,038 and 141,601 units in 2023, indicating an uptick of 30.7% and 17%, respectively. Let’s look at fourth-quarter 2023 and December delivery count of these automakers. NIO’s vehicle delivery increased 13.9% year over year to 18,012 vehicles in December. The deliveries included 12,048 SUVs and 5,964 sedans. For the fourth quarter of 2023, NIO delivered 50,045 units, up 25% on a yearly basis. The cumulative deliveries of NIO were 449,594 vehicles as of Dec 31, 2023. At NIO Day 2023, the company unveiled?a new super-premium?sedan— the ET9— the deliveries of which are scheduled to begin in the first quarter of 2025. XPeng set a new record for monthly deliveries in December. Deliveries rose 78% year over year last month to a total of 20,115 units. Fourth-quarter deliveries also surpassed the 60,000 mark for the first time. During October-December, deliveries rocketed 171% to 60,158 units. XPeng’s cumulative deliveries reached 400,311 vehicles as of Dec 31, 2023. XPeng achieved a milestone on Dec 28 by expanding its XNGP Advanced Driver Assistance System to 27 more Chinese cities via Over-the-Air update, reaching a total of 52 cities without relying on HD maps. By early 2024, XNGP aims to expand coverage to 200 cities nationwide. On Jan 1, the company launched the X9 7-seater multi-purpose vehicle, built on SEPA 2.0 technology architecture. The vehicle will be priced between RMB 359,800 and RMB 419,800. Li Auto delivered 50,353 vehicles last year, up a whopping 137.1% year over year. Fourth-quarter deliveries shot up 184.6% to total 131,805 units. As of Dec 31, 2023, Li Auto reached a significant milestone by surpassing 600,000 cumulative vehicle deliveries. At the end of 2023, Li Auto operated 467 retail stores in 140 cities, along with 360 servicing centers and authorized body and paint shops, extending its presence to 209 cities. While LI and XPEV currently carry a Zacks Rank #3 (Hold) each, NIO is #2 Ranked (Buy) now. You can see?the complete list of today’s Zacks #1 Rank (Strong Buy) stocks here. A top-ranked player in the auto space is BMW AG BMWYY, sporting a Zacks Rank #1. It has a Value Score of B. Germany-based BMWYY is currently valued at $67.3 billion. Want the latest recommendations from Zacks Investment Research? Today, you can download 7 Best Stocks for the Next 30 Days. Click to get this free report</t>
  </si>
  <si>
    <t>https://finance.yahoo.com/news/nio-xpeng-xpev-li-auto-133800181.html</t>
  </si>
  <si>
    <t>Why Options Traders Are Targeting This EV Stock</t>
  </si>
  <si>
    <t>China-based electric vehicle (EV) manufacturer Nio Inc (NYSE:NIO)?is one of the best performing stocks on the New York Stock Exchange (NYSE) today. At last check, NIO is 9.4% higher at $9.21, following the unveiling of its newest four-set ET9 EV, a flagship sedan that is planned to rival the likes of Porsche and Mercedes-Benz with an estimated starting price of $112,000. Options traders are taking notice of the Tesla (TSLA) competitor's announcement. Already today, 351,000 calls and 57,000 puts have crossed the tape, which is three times the average intraday amount. New positions are being bought-to-open at the top three most popular contracts, led by the weekly 12/9 9.50-strike call. Calls were already the popular choice of late, per Nio stock's 50-day call/put volume ratio of 5.13 at the?International Securities Exchange (ISE), Cboe Options Exchange (CBOE), and NASDAQ OMX PHLX (PHLX). This ratio stands higher than 100% of readings from the past year, suggesting calls are being picked up at their fastest clip compared to the last 12 months. These traders picked an opportune time to speculate on NIO with options, as premiums can be had for a bargain at the moment. The equity's Schaeffer's Volatility Index (SVI) of 67% is higher than just 17% of readings from the last 12 months, indicating that the options market is pricing in relatively low volatility expectations right now. On the charts, the security recently bounced back above its 80-day moving average that stood overhead since early September. Nio stock is still trading well below its Aug. 4 annual high of $16.18, however, as it looks to overcome a 5.2% year-to-date deficit before the year closes out at the end of the week.</t>
  </si>
  <si>
    <t>https://finance.yahoo.com/news/why-options-traders-targeting-ev-172115282.html</t>
  </si>
  <si>
    <t>Yuck! Don’t Go Dumpster Diving for Junky Nio Stock.</t>
  </si>
  <si>
    <t>China-based electric vehicle manufacturer?Nio?(NYSE:NIO)?has to deal with a struggling EV market and relentless competition from the likes of Tesla (NASDAQ:TSLA) and BYD (OTCMKTS:BYDDY). Hence, just because?NIO stock is down, this doesn’t mean investors should assume it will recover in 2024. As we assess Nio’s recovery prospects, we’ll examine the data from several press releases. The numbers will probably dissuade you from investing in Nio today, if you were considering it. And if you weren’t considering it, that’s fine because there are plenty of other assets that deserve a place in your portfolio. Price chasers got punished when NIO stock rallied to $15 last year; when it declined to $10, dip buyers might have thought they were getting a great deal. Now, the stock’s in the dumpster and, as always, there are dumpster divers who think they’re finding a hidden gem. InvestorPlace - Stock Market News, Stock Advice &amp; Trading Tips Real gems aren’t typically found in a dumpster, though. Indeed, the data strongly suggests that shares of Nio are “cheap for a reason,” as the old saying goes. If Nio’s EV sales are slowing rapidly, then the market has no interesting reason to bid up the NIO stock price. Nio delivered 18,012 vehicles in December 2023, 10,055 vehicles in January 2024 and 8,132 vehicles in February 2024. Going from 18,012 to 8,132 in a couple months’ time is a very rapid decline, wouldn’t you agree? So now, we’re starting to discern the “reason” when Nio’s skeptics say the shares are “cheap for a reason.” And remember, just because a stock is down, unless it’s at zero, there’s always room to keep falling. In order to stay competitive and potentially increase the company’s EV sales, Nio might consider an aggressive price-reduction strategy. The last thing Nio needs to do now, really, would be to focus on building unaffordable vehicles. Yet, Nio?unveiled a super-car, called the EP9, with a price tag of $3 million. No, that’s not a misprint. We checked several different sources, and they all confirm the absurd $3 million price of the EP9. Even in the niche Chinese super-car market, Nio?has to compete with Tesla and BYD. Nio’s EP9 may feature over 1,000 horsepower, but BYD’s competing U9 super-car reportedly offers 1,300 horsepower. You’re certainly welcome to check out all the fancy specifications of the EP9. As a prospective investor, though, consider how many people will actually be able to buy the EP9. Then, think about whether it would even be legal to drive the EP9 at full speed on the roadways. If the Nio share price is around $5 or $6, this might seem like a bargain. But then, some folks also probably thought it was a good idea to buy the stock at $15 and then at $10. At the very least, check Nio’s declining monthly EV delivery numbers before you decide. When all is said and done, NIO stock only deserves a “D” grade and definitely isn’t your best bet right now.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 “America’s Top Trader” Issues A.I. Code Red: Act Now or Miss Out It doesn’t matter if you have $500 or $5 million. Do this now. The post Yuck! Don’t Go Dumpster Diving for Junky Nio Stock. appeared first on InvestorPlace.</t>
  </si>
  <si>
    <t>https://finance.yahoo.com/news/yuck-don-t-dumpster-diving-111000497.html</t>
  </si>
  <si>
    <t>EV Roundup: LI's 106% Y/Y Delivery Growth, TSLA's 2.3M Vehicle Recall &amp; More</t>
  </si>
  <si>
    <t>China-based EV players NIO Inc. NIO, XPeng Inc. XPEV and LI Auto LI recorded year-over-year growth in January 2024 deliveries, with LI holding the top spot.?Li Auto witnessed a whopping 105.8% year-over-year increase in vehicle deliveries last month, setting ambitious goals for further growth and innovation in China's new energy vehicle market. NIO witnessed an 18.2% year-over-year surge in January deliveries. It forged strategic partnerships and spearheaded Zhongan Energy for a widespread battery swap network. XPeng deliveries increased 58% last month. It introduced the X9 Ultra Smart Large Seven-seater MPV and witnessed strong demand for its X9 Max trim. With plans to expand XNGP coverage nationwide and initiate research and development for overseas markets, XPeng remains committed to innovation in the smart EV sector. EV startup?Canoo Inc. GOEV has electrified Zeeba's fleet, adding 3,000 lifestyle delivery vehicles (LDVs). This marks an increasing shift toward sustainable commercial transportation. Ev titan Tesla TSLA recalled 2.2 million vehicles in the United States over small font size in warning lights, heightening safety concerns. While NIO currently carries a Zacks Rank #2 (Buy), LI and TSLA are #3 Ranked (Hold) each. Meanwhile, GOEV and XPEV carry a Zacks Rank #4 (Sell) currently. You can see?the complete list of today’s Zacks #1 Rank (Strong Buy) stocks here. Li Auto reported 31,165 vehicle deliveries in January 2024, marking a remarkable 105.8% year-over-year increase. The company's cumulative deliveries were 664,529 vehicles as of Jan 31, 2024. The company plans to introduce eight competitive models, including four EREVs and four BEVs, starting with the launch of its flagship family MPV, Li MEGA, in March. Additionally, Li Auto aims to enhance its technical capabilities in autonomous driving, smart space, and smart electrification while expanding its sales and servicing network to meet customers' evolving demands. The company targets 800 retail stores and more than 500 Li Auto-authorized body and paint shops by the end of 2024, aiming for an annual delivery target of 800,000 vehicles and positioning itself as the best-selling premium auto brand in China. In line with its commitment to customer satisfaction, Li Auto announced that all 330 of its supercharging stations would be operational during the Chinese New Year holiday, offering complimentary electricity and charging services to users. As of Jan 31, 2024, Li Auto had 474 retail stores in 142 cities, along with 360 servicing centers and Li Auto-authorized body and paint shops in 209 cities. NIO delivered 10,055 vehicles last month, marking an 18.2% year-over-year increase. The deliveries comprised 6,307 SUVs and 3,748 sedans. The company's cumulative deliveries reached 459,649 vehicles as of Jan 31, 2024. NIO has expanded its influence in the industry by opening its power swap network to collaboration and signing strategic partnerships with major players like JAC Group and Chery Automobile. Moreover, NIO has taken a significant step toward advancing sustainable mobility with the establishment of Zhongan Energy, a company focused on creating an open and shared charging, swapping and energy storage network. Zhongan Energy aims to build 1,000 battery swap stations across China in the coming years, aligning with NIO's vision of widespread adoption of battery swapping technology. In another development, NIO successfully concluded its repurchase right offer concerning its 0.00% convertible senior notes due 2026. The offer, which expired on Jan 31, 2024, resulted in $300,536,000 aggregate principal amount of the notes being validly surrendered and not withdrawn. Following the settlement, the $912,000.00 aggregate principal amount of the notes will remain outstanding. This underscores NIO's commitment to financial management and its ongoing strategy in the premium smart EV market. XPeng delivered 8,250 EVs in January 2024, marking a 58% year-over-year increase. Among these deliveries, the introduction of the X9 Ultra Smart Large Seven-seater MPV garnered notable attention, with 2,478 units delivered in its inaugural month. Impressively, orders for the X9 Max trim comprised approximately 70% of total X9 orders, highlighting its popularity among consumers. XPeng is currently enhancing production capacity for X9 to meet growing demand. XPeng's cutting-edge ADAS technologies provide significant value to its customers, with XNGP now accessible to users in 243 cities across the nation, offering the most extensive coverage of ADAS functions tailored for urban driving scenarios. Notably, the monthly active user penetration rate of XNGP ADAS has surpassed 85%, positioning XPeng as an industry leader in terms of active user scale, user experience and mileage penetration rate for urban ADAS systems. The company aims to expand XNGP coverage to major urban road networks, parking spaces, and private roads nationwide by 2024. Furthermore, XPeng plans to commence research and development on Highway NGP for overseas markets this year and on XNGP in 2025. Canoo successfully expanded Zeeba's fleet with electric vehicles, marking a significant step forward in the electrification of commercial fleets across the United States. As part of an existing agreement, Canoo added a total of 3,000 LDV EVs to Zeeba's national fleet out of a binding commitment of 5,450 electric vehicles. Canoo’s CEO, Tony Aquila, emphasized the strategic partnership's importance in meeting the growing demand for sustainable transportation options. Kayvon Marashi, CEO at Zeeba, expressed enthusiasm for integrating Canoo's innovative line of EVs into their fleet, citing the vehicles' efficiency, comfort and functionality as key factors driving client interest. With over 1,000 clients eagerly awaiting Canoo vehicles, Zeeba anticipates that the LDVs will be a game-changer for fleets of all sizes, catering to the increasing demand for environmentally friendly transportation solutions. Last to last week, Canoo secured a deal to sell six battery-electric right-hand drive versions of the LDV 190 to the U.S. Postal Service. Deliveries are slated in the first quarter of 2024. This purchase is part of the USPS's ambitious $40 billion investment plan to modernize its delivery fleet, marking a crucial step in the electrification of its operations. Tesla issued a recall for 2.2 million vehicles in the United States due to concerns regarding the font size of warning lights on the instrument panel. The small font size, particularly for brake, park, and antilock brake system warnings, poses readability challenges, potentially increasing the risk of accidents, as indicated by the National Highway Traffic Safety Administration (NHTSA). This font size discrepancy is reported to be in violation of federal safety standards. The NHTSA announced the recall following a routine audit of Tesla vehicles. Tesla stated no knowledge of any accidents or injuries resulting from this issue. The recall affects various models, including the Model S (2012-2023), Model X (2016-2024), Model 3 (2017-2023), Model Y (2019-2024) and 2024 Cybertruck vehicles. The company plans to address the problem through an over-the-air software update, eliminating the need for owners to visit a Tesla service center. Owner notification letters will be sent out starting Mar 30. In a separate development, the NHTSA disclosed on Thursday a preliminary evaluation concerning reports of power steering issues in certain Tesla vehicles. Specifically, 2,388 complaints have been identified regarding steering control loss in select 2023 Tesla Model 3 and Model Y vehicles. Tesla has issued a number of recalls recently, targeting backup camera malfunctions and autopilot system flaws, following extensive investigations by the NHTSA into related incidents. The following table shows the price movement of some of the major EV players over the last week and six-month period. Image Source: Zacks Investment Research Stay tuned for announcements of upcoming EV models and any important updates from the red-hot industry. Want the latest recommendations from Zacks Investment Research? Today, you can download 7 Best Stocks for the Next 30 Days. Click to get this free report EV startup?Canoo Inc. GOEV has electrified Zeeba's fleet, adding 3,000 lifestyle delivery vehicles (LDVs). This marks an increasing shift toward sustainable commercial transportation. Ev titan Tesla TSLA recalled 2.2 million vehicles in the United States over small font size in warning lights, heightening safety concerns. While NIO currently carries a Zacks Rank #2 (Buy), LI and TSLA are #3 Ranked (Hold) each. Meanwhile, GOEV and XPEV carry a Zacks Rank #4 (Sell) currently. You can see?the complete list of today’s Zacks #1 Rank (Strong Buy) stocks here. Li Auto reported 31,165 vehicle deliveries in January 2024, marking a remarkable 105.8% year-over-year increase. The company's cumulative deliveries were 664,529 vehicles as of Jan 31, 2024. The company plans to introduce eight competitive models, including four EREVs and four BEVs, starting with the launch of its flagship family MPV, Li MEGA, in March. Additionally, Li Auto aims to enhance its technical capabilities in autonomous driving, smart space, and smart electrification while expanding its sales and servicing network to meet customers' evolving demands. The company targets 800 retail stores and more than 500 Li Auto-authorized body and paint shops by the end of 2024, aiming for an annual delivery target of 800,000 vehicles and positioning itself as the best-selling premium auto brand in China. In line with its commitment to customer satisfaction, Li Auto announced that all 330 of its supercharging stations would be operational during the Chinese New Year holiday, offering complimentary electricity and charging services to users. As of Jan 31, 2024, Li Auto had 474 retail stores in 142 cities, along with 360 servicing centers and Li Auto-authorized body and paint shops in 209 cities.</t>
  </si>
  <si>
    <t>https://finance.yahoo.com/news/ev-roundup-lis-106-y-135400451.html</t>
  </si>
  <si>
    <t>The Year of NIO: Why 2024 Could Be a Gamechanger for the EV Giant</t>
  </si>
  <si>
    <t>China-based Nio (NYSE:NIO) emerges as a standout value in 2024, despite ongoing losses—a common trend among EV manufacturers. Analysts project profitability by 2026.?This will have important implications for NIO stock. As the leading Chinese EV manufacturer, experienced a significant stock boost following a substantial $2.2 billion investment from CYVN Holdings. Market confidence soared, with NIO delivering 18,012 vehicles in December 2023, reflecting a robust 13.9% year-over-year growth, showcasing strength in both SUVs and sedans. The fourth quarter of 2023 saw an impressive 25% year-over-year increase in deliveries, emphasizing NIO’s strong market presence. Additionally, with robust capital, Nio is well-positioned for expansion and innovation. InvestorPlace - Stock Market News, Stock Advice &amp; Trading Tips Nio Inc.’s ADRs climbed 5% after the Chinese EV maker revealed that an investment firm, primarily owned by the Abu Dhabi government, would invest $2.2 billion in Nio shares. This deal involved CYVN purchasing shares at $7.50 each, marking a 6% discount from Nio’s previous closing price. The Abu Dhabi investment firm had already invested $738.5 million in NIO stock in July, acquiring certain Class A ordinary shares from Tencent Holdings Ltd. With this new investment, CYVN secured a 20.1% stake in Nio, allowing it to nominate two directors to the board. CEO William Bin Li acknowledged that the cash infusion from CYVN strengthened Nio’s financial position, enabling improvements in brand positioning, sales, service capabilities, and investments in core technologies. Despite Monday’s gains, Nio’s ADRs remained lower for the year 2023. Nio, the Chinese electric vehicle (EV) manufacturer, is set to introduce its more affordable Firefly brand in Europe by 2025, according to the company’s president. Both Firefly and Alps brands will cater to family car needs, with Firefly focusing on smaller models. The move follows a trend of Chinese EV makers expanding into Europe to leverage cost advantages over Western competitors. The European Union is currently scrutinizing Chinese EV imports for potential competition rule violations. Nio, competing in the premium EV market, faces increased losses due to a pricing battle initiated by Tesla. To counter, Nio has implemented layoffs, explores spin-offs like its battery unit, and formed partnerships, including with Geely and Changan Automobile, aiming to develop a standardized battery pack and chassis architecture. Benefiting from the easing of China’s zero-COVID measures, Nio delivered approximately 37,500 more EVs in 2023 than the previous year. The company’s focus on innovation, with consistent annual EV releases and platform upgrades, contributed to increased sales of higher-margin SUVs in the latter half of 2023. In December 2023, NIO achieved a 13.9% year-over-year increase by delivering 18,012 vehicles, including 12,048 premium smart electric SUVs and 5,964 sedans. The Q4 2023 saw a 25.0% year-over-year increase, totaling 50,045 deliveries. NIO’s full-year 2023 deliveries reached 160,038, marking a 30.7% year-over-year rise. Cumulatively, NIO delivered 449,594 vehicles by December 31, 2023. At NIO Day 2023, the company unveiled the ET9, a smart electric executive flagship, representing the latest in technological advancements. ET9 deliveries are set to commence in Q1 2025.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t>
  </si>
  <si>
    <t>https://finance.yahoo.com/news/nio-why-2024-could-gamechanger-162300107.html</t>
  </si>
  <si>
    <t>China-based Tesla representatives didn’t immediately respond to requests for comment.
Total shipments of new-energy passenger vehicles to dealerships in China nearly doubled to 6.5 million in 2022, according to the Passenger Car Association, which expects a further 30% increase this year. Carmakers including Nio, Xpeng Inc. and Geely Automobile Holdings Ltd. are all rolling out new models in a battle for market share.
Tesla’s shares rose 1.7% at 9:34 a.m. in New York. The stock was up 70% this year through Tuesday’s close.</t>
  </si>
  <si>
    <t>Will NIO Succeed in Shaking Off 2023 Woes in the Year Ahead?</t>
  </si>
  <si>
    <t>China’s electric vehicle (EV) maker, NIO, Inc. NIO has performed poorly on the bourses so far this year amid high interest rates and slower economic recovery in China, which impacted deliveries, particularly in the first half of 2023. The company also grappled with low vehicle margins. High operational costs for the development of new products and expansion initiatives increased operating costs. Additionally, the price war started by EV industry leader Tesla TSLA prompted NIO to slash prices across its models, which further weighed on margins. Stiff competition with its local rivals like Li Auto LI and XPeng XPEV added to NIO's difficulties in navigating this demanding landscape. Year to date, shares of NIO have declined 9.3% against the industry’s growth of 32.2%. In comparison, LI and XPEV witnessed a sharp uptick of 72.9% and 48.8%, respectively. Image Source: Zacks Investment Research In terms of valuation, NIO’s P/S F12M ratio of 1.23 presently compares favorably with XPEV and LI’s 1.52X and 1.43X, respectively. Currently priced at around $9/share, NIO is trading at a steep discount to its 52-week high of $16.18/share. So, should you buy the dip in the stock? Well, we think a potential comeback is on the horizon, and you should invest in this Chinese EV stock for profits in 2024. Resurgent Delivery Momentum: After witnessing sequential declines in delivery volumes in the first and second quarters of 2023, NIO demonstrated strong delivery momentum in the third quarter and the first two months of the fourth quarter. Around 16,000 units were delivered on average in the last two months. For fourth-quarter 2023, NIO projects deliveries in the range of 47,000-49,000 vehicles, suggesting a 17.3-22.3% surge year over year. The recent upgrade of GDP growth forecasts by the International Monetary Fund for China indicates an encouraging economic landscape. The agency now expects China's economy to grow by 4.6% in 2024, up from its previous forecast of 4.2% in October. Chinese consumers' spending is also on the rise, as evidenced by a notable 10.1% increase in national retail sales in November. With increasing economic activity and consumer expenditure, NIO appears positioned to benefit from favorable economic tailwinds in 2024. Improving Vehicle Margins: NIO’s vehicle margins plunged to as low as 5.1% in the first quarter of 2023 amid intensifying pricing pressure in China’s EV industry. However, the last two quarters have witnessed an uptick in vehicle margins, particularly in the third quarter, thanks to decreased promotions. In the last reported quarter, NIO reported a vehicle margin of 11%, up 4.8 percentage points from the second quarter of 2023. Encouragingly, the company guided a vehicle margin of 15% for the fourth quarter of 2023. NIO anticipates vehicle margin in the band of 15-18% for 2024 and 20-22% for the longer term, driven by enhancements to the cost structure of the NT2 product, achieved through design optimization and improvements in supply chain and production efficiency. Moreover, early this month, NIO announced that it would acquire two JAC plants for $442 million, marking a crucial shift from contract manufacturing to full-fledged factory management. This strategic move is expected to reduce production costs by approximately 10%, per management. Due to its manufacturing arrangement with JAC, there wasn’t much scope for NIO to streamline manufacturing costs. But that’s about to change now.?Gaining full control over the manufacturing process will enable NIO to enhance efficiency and have greater influence in the competitive landscape, establishing a foundation for improved performance and cost-effectiveness. Robust Battery Swap Network: NIO’s battery swap technology — part of NIO’s battery as a service (BaaS)?strategy —provides an edge to the firm over its peers. The company claims that a battery pack can be replaced in its vehicles in about three minutes. On the latest earnings call, NIO notified that it had installed 2,226 power swap stations worldwide. Encouragingly, NIO is expected to increase the total number of battery-swap stations to more than 2,300 by 2023-end. NIO's strategic collaboration with Changan Automobile and Geely Holdings Group, allowing access to its battery swap network, signals a pivotal move, akin to Tesla's successful Supercharger network model. This partnership not only opens new revenue streams through access fees but aligns with industry trends, enhancing NIO's market influence. NIO likens the battery swap network to cloud services and infrastructure—commencing with internal service and subsequently opening up to the public. The company plans to bring in partners to acquire the assets of the battery swap network but entrust its operations to NIO. Notably, NIO Power's charging business is almost breaking even, with 80% of electricity consumed by other brands, underscoring the success and efficiency of NIO's charging ecosystem. Additionally, market speculation suggests that NIO may consider spinning off its battery production unit and swapping technology as a distinct entity. Such a move could potentially generate additional liquidity for the parent company. Mobility Revolution with NOP+: Leveraging the backing of 29 highway battery swap stations, NIO's PSP system smoothly incorporates NOP+ with cutting-edge battery swap technologies. NOP+ stands as NIO's driver assistance software akin to Tesla's FSD. Concurrently, the company is advancing its NAD (NIO Autonomous Driving) software. Having effectively introduced NOP+ to early adopters across 100 cities, exceeding the 60,000 km testing milestone, NIO is well-positioned to accelerate the citywide rollout of NOP+, propelled by an advanced closed-loop data system and inventive hardware embedding strategies. Funding Boost From Abu Dhabi: NIO recently secured a $2.2 billion investment from Abu Dhabi's CYVN Holdings, which not only strengthens the EV maker’s financial position but also cements CYVN's confidence in NIO's strategic standing in the EV industry. With CYVN's increased stake of about 20.1%, NIO gains crucial support for its long-term initiatives. This funding provides NIO with a fortified balance sheet, enabling intensified brand positioning, enhanced sales and service capabilities, and substantial investments in core technologies. Moreover, the collaboration with CYVN extends beyond financial backing, fostering strategic and technical collaborations in international markets and positioning NIO for sustained growth amid a transformative automotive landscape. While NIO is yet to turn a profit and is suffering from weak cash flow, the company seems to be making progress in the right direction. Hence, investing in NIO shares at the current price point might be prudent due to multiple factors. Its robust relationship with China’s government and innovative lineup, featuring models like ES6, ES8, EC6, EL7, ET5, ET7, and EC7, will act as growth drivers. The recent commencement of deliveries for the all-new EC6 underscores its commitment to product innovation. NIO's strategic focus on core technologies, in-house manufacturing for cost reduction, and an emphasis on product development and service expansion are set to boost prospects. The upcoming year holds promise, with the full potential of NIO's second-generation products set to be unleashed, further solidifying its competitive edge. Increasing average selling prices and growing sales signal a positive trajectory. With the worst seemingly behind, NIO is poised for a promising 2024 backed by factors like cash boost, delivery upticks, model launches and an improvement in margins. NIO currently carries a Zacks Rank #2 (Buy). The Zacks Consensus Estimate for NIO’s top and bottom line implies a year-over-year improvement of 52% and 31%, respectively. You can see?the complete list of today’s Zacks #1 Rank (Strong Buy) stocks here. Want the latest recommendations from Zacks Investment Research? Today, you can download 7 Best Stocks for the Next 30 Days. Click to get this free report Tesla, Inc. (TSLA) : Free Stock Analysis Report NIO Inc. (NIO) : Free Stock Analysis Report Li Auto Inc. Sponsored ADR (LI) : Free Stock Analysis Report</t>
  </si>
  <si>
    <t>https://finance.yahoo.com/news/nio-succeed-shaking-off-2023-134600000.html</t>
  </si>
  <si>
    <t>BYD, Li Auto Smash Foreign Rivals During Price War</t>
  </si>
  <si>
    <t>China’s electric-vehicle makers are defying an unprecedented price war with their share gains trouncing foreign rivals, and analysts say the rally may run further thanks to a stronger pipeline of new products. Li Auto Inc. delivered more than 30,000 units for the first time in June, a 150% increase from a year earlier. The shares have risen 88% in Hong Kong this year, with bears positioned near the lowest level since September, according to IHS Markit data. The firm has held off in cutting prices for its models. There’s also BYD Co., the EV leader that overtook Volkswagen as the best-selling car brand in China in the first quarter, which has seen shares jump 39% this year in Hong Kong. That’s more than double the global industry gauge’s 17% rise. BYD has also seen growing market share, chipping away at Tesla Inc.’s portion in recent years, according to data from the Passenger Car Association. The strong sales underscore robust demand for local clean vehicles despite China’s lackluster consumer spending, thanks to favorable government policies, strong product roll-outs and attractive pricing. There’s further upside as analysts say the recent demand recovery may boost margins in the second half. “Valuations are not too rich yet so the rally has legs, so long as the companies can deliver on their monthly numbers,” said Kevin Net, head of Asian equities at LA Banque Postale Asset Management, adding that he’s “less concerned now” compared to earlier this year when Tesla kicked off its aggressive pricing strategy. Tesla’s latest second-quarter results on Wednesday laid bare the consequences of persistent price cuts on the EV-maker’s profitability. The company’s automotive gross margin fell to a four-year low, and Chief Executive Officer Elon Musk warned that prices may fall further. Dismayed investors pushed the stock down 5% in New York Thursday morning. BYD is trading at 23.5 times forward earnings, about one-third of its average over the past three years. Meanwhile, Tesla is trading at about 70 times, its highest level since May 2022. A number of large banks and brokers have turned more favorable on the sector. HSBC Holdings Plc. forecasts that China new energy vehicle sales may reach 8.2 million units this year, a 10% upgrade from its earlier forecasts. “As prices stabilize, we see a stronger demand recovery, as consumers who have been waiting for a better price are more likely to buy a new car,” analyst Yuqian Ding wrote in a report. Sanford C Bernstein is also turning more positive on China’s auto cycle after seeing improving retail demand. The brokerage holds a cautiously optimistic view, expecting consumer confidence and credit impulse to support auto demand in the coming months. There are some risks, however. The summer months tend to be the softest in terms of demand, which could hurt the recent momentum for Chinese shares. There are also signs of overheating, with Li Auto and XPeng Inc. nearing technically overbought levels. Bearish bets in particular for XPeng are hovering near a record high in Hong Kong after nearly doubling in its share price recently. Foreign players have also had some strong share rallies, with Tesla gaining more than 136% since the start of the year, in part due to an artificial intelligence boom. The next focus will be on the outlook for margin trajectory and delivery momentum of new models announced during second-quarter earnings released next month, Morgan Stanley analysts including Cindy Huang wrote in a note. Early indications show things are holding strong. BYD reported a threefold increase in preliminary earnings for the first six months and its profit per vehicle may have risen to 8,000 yuan ($1,114) in the second quarter, up from the previous quarter’s 7,500 yuan, according to Citigroup Inc.’s estimates. Tesla is sparing no expense to become a player in supercomputing, with Elon Musk saying the electric carmaker plans to invest more than $1 billion on its so-called Project Dojo by the end of 2024. Tencent Holdings Ltd. co-founder Pony Ma has penned a lengthy op-ed backing Chinese pledges to resuscitate the private sector, becoming the most prominent entrepreneur to endorse Beijing’s promises to unshackle a giant swath of the economy. International Business Machines Corp. maintained its full-year forecast of 3% to 5% sales growth, overcoming investor anxiety about weakening demand for internet technology.</t>
  </si>
  <si>
    <t>https://www.bloomberg.com/news/articles/2023-07-20/byd-li-auto-smash-foreign-rivals-amid-price-war-tech-watch</t>
  </si>
  <si>
    <t>Li Auto Earnings Boom And Sales Sharply Accelerate, But The Tesla China Rival Slides</t>
  </si>
  <si>
    <t>China's Li Auto (LI) gave strong EV delivery guidance early Thursday after handily beating earnings estimates for the third quarter. But Li Auto stock tumbled near a buy point amid competition and margin worries.
 Li Auto Earnings
 Estimates: Analysts, on average, expected Li Auto to swing to earnings of 37 cents per ADR share from a loss of nine cents a year ago, according to FactSet. Revenue was seen surging 242%, year over year, to $4.592 billion.
 Results: Li Auto earned 45 cents per ADR share, well above estimates. Revenue surged 271%, year over year, in local currency terms, to RMB 34.68 billion ($4.75 billion), slightly ahead of views. Revenue was also up 21% quarter over quarter.
 That marked the fourth straight profitable quarter, as well as the fourth quarter of sharply accelerating sales growth, FactSet shows. Li Auto is on track for its first annual profit in 2023, amid a China price war.
 The premium EV startup had topped $1 billion in revenue for the first time in Q3 2021, and $3 billion for the first time in Q2 2023.
 Gross margin of 22% expanded year over year and also improved slightly quarter over quarter. Free cash flow of RMB 13.22 billion ($1.81 billion) rose 37.5% from the prior second quarter.
 Outlook: Li Auto sees 125,000-128,000 deliveries in Q4, up from 105,108 in Q3. With the hybrid SUV maker already delivering 40,422 in October, that implies 84,578-87,578 over November and December.
 Li also guided for Q4 revenue of RMB 38.46 billion-RMB 39.38 billion ($5.27 billion-$5.40 billion), which would be a year-over-year gain of 118%-123%.
 EV Margins Under Scrutiny Amid Competition
 The revenue guidance implies lower average selling prices, quarter over quarter, Deutsche Bank's Yu said in a Nov. 9 research note. He estimated a 20,000 RMB ($2,746) decline. "This should add pressure to vehicle margin on a sequential basis despite cost profile / scale improving," Yu said.
 The analyst had earlier flagged EV competition from Huawei-backed Aito electric vehicles.
 CFRA analyst Aaron Ho shared similar concerns. "We are neutral on Li Auto's fundamentals mostly due to the fierce competition in China's electric vehicle (EV) market," Ho said. That limits average selling price gains while keeping expenses high, as Li Auto launches multiple new products, he added.
 Li Auto Stock
 U.S.-listed shares of Li Auto slid 4.3% to 37.65 on the stock market today. Li Auto stock closed near session lows. The China EV stock is consolidating above the 50-day moving average with a 47.33 buy point, the MarketSmith chart shows.
 Investors could use Tuesday's high of 40.03 as an aggressive entry.
 Li Auto tumbled in late September amid reports of sizable discounts due to greater competition, including from Aito, backed by Chinese tech giant Huawei.
 Notably, Huawei was hit with U.S. sanctions on the grounds of national security risk.
 Li is expanding into battery electric vehicle, or BEVs. It continues to outsell startup rivals XPeng (XPEV) and Nio (NIO).
 XPeng reports Q3 earnings on Nov. 15. Nio has yet to announce a date.</t>
  </si>
  <si>
    <t>https://www.investors.com/news/li-auto-earnings-polestar-earnings-q3-2023/</t>
  </si>
  <si>
    <t>Li Auto First-Quarter Sales Forecast Soars on Expanded EV Lineup</t>
  </si>
  <si>
    <t>Chinese electric carmaker Li Auto Inc. expects first-quarter revenue to come in as high as $2.7 billion as a revamped and expanded product lineup helps it win sales from rivals including Tesla Inc. The Beijing-based auto manufacturer said revenue for the three months ending March 31 should be between 17.5 billion yuan ($2.5 billion) to 18.5 billion yuan, according to a statement Monday, more than the 16.5 billion yuan compiled by Bloomberg consensus estimates. Li Auto also reported net income of 265.3 million yuan for the three months ended Dec. 31, falling short of analysts’ estimates of 359 million yuan. Revenue jumped 66% to 17.7 billion yuan versus the same period of 2021 as Li Auto’s more expensive L9 SUV pushed up shipments and contributed to higher selling prices. The market was looking for 17.6 billion yuan. “We successfully executed our growth strategy in 2022, cementing our leadership in the family SUV segment while holistically strengthening our business across R&amp;D, supply chain, direct sales and servicing network,” Chairman Li Xiang said. Fitted with more compact batteries than its key rivals, Li Auto is also more resilient to the increasing cost of lithium. Lithium carbonate prices hit a record high in November. The company’s gross margin for the fourth quarter rose to 20.2% from 12.7% the quarter prior. Li Auto, founded in 2015, has been concentrating on so-called “extended-range electric cars,” which use a gasoline engine to provide additional power for the electric motor and boost a vehicle’s driving range. After the initial launch of the Li One in 2019, the company unveiled three products last year — all roomy SUVs designed for families and priced over 300,000 yuan. The basic version of Tesla’s Model Y SUV starts at 261,900 yuan in China. Upset by unexpected challenges in 2022, including Covid lockdowns and power cuts on top of an industrywide semiconductor shortage, Li Auto shipped 133,246 vehicles last year. Some 46,319 were delivered in the fourth quarter, in line with the carmaker’s earlier estimate of between 45,000 and 48,000 units. Li Auto now reckons it can deliver between 52,000 and 55,000 vehicles in the first quarter, representing an increase of 64% to about 74% from the same period of last year. For the full year, the company expects to capture around 20% of the overall sales of sports utility vehicles priced between 300,000 yuan and 500,000 yuan in China this year, Chairman Li said in the earnings call after the statement release. That would be double its market share in 2022 for that price range, he said. The company sees total sales of the sector at around 1.4 million to 1.5 million units, which means the company now aims to deliver around 300,000 vehicles in 2023. With the ramp-up of recently released products, the automaker is likely to reach a monthly delivery of over 30,000 cars in the second quarter, Li said. The market for vehicles in the range of 200,000 yuan to 300,000 yuan is more challenging, Li added, since that’s where Tesla’s two locally-built models are priced at. He said Li Auto needs to produce at greater scale before competing in that segment. Li Auto’s pure EV lineup, which will come later, will also be priced in a range of 200,000 yuan to 500,000 yuan, Li added. The company’s gross margin guidance will remain at above 20% in 2023, Li said. Sales more broadly of clean cars in China are slowing, however. Shipments of new energy passenger vehicles to dealerships climbed 96% to 6.5 million in 2022, the China Passenger Car Association data show, versus growth of 181% in 2021. NEV sales are forecast to increase 30% to 8.5 million this year after some state EV subsidies fell away. In an attempt to win back consumers, carmakers have been accelerating new product launches and cutting prices. A staggering 155 pure electric and plug-in hybrid models are expected to be unveiled in China this year, according to Sanford C. Bernstein. Long-term sales strength is going to require Li Auto to quickly expand its battery-only EV offerings, analysts from Bloomberg Intelligence said in December. But while new models can stoke sales and economies of scale, a more diverse product mix may also dent margins. Li Auto’s US-traded shares, which sank 37% last year, are up 14% since January.</t>
  </si>
  <si>
    <t>https://www.bloomberg.com/news/articles/2023-02-27/li-auto-first-quarter-sales-forecast-soars-on-expanded-ev-lineup</t>
  </si>
  <si>
    <t>Tue, Mar 26, 2024, 1:55 AM PDT</t>
  </si>
  <si>
    <t>Nio Stock Has Just 12% Upside Now, According to 1 Wall Street Analyst</t>
  </si>
  <si>
    <t>Chinese electric vehicle (EV) maker Nio (NYSE: NIO) has been a success story, bouncing back from a near-death experience in early 2020 to deliver over 160,000 EVs last year. But with China's EV market slumping, Wall Street is getting concerned. Analysts at Mizuho Securities opened the week by cutting their bank's rating on Nio's American depositary shares to "neutral," from "buy," with a price target suggesting only a modest upside. Mizuho's analyst Vijay Rakesh wrote that while the longer-term trend toward EVs remains intact in China and elsewhere, slipping demand and tightening liquidity are creating challenges for EV makers that will persist into next year. The bank's team sees EV sales decelerating faster than they had expected: They now forecast just 15% growth in 2024, down from 25% previously. In addition to the cut to "neutral," Mizuho lowered its price target on Nio's U.S.-traded shares to $5.50, suggesting the stock has only about 12% upside over the next 12 months or so. While Nio's deliveries were up nearly 31% in 2023 from 2022, 2024 has been a different story so far. The company delivered 18,177 vehicles in the first two months of this year, down 12% from the same period in 2023. But in practice, it may mean Nio will have to fight harder -- or discount more heavily -- to sustain sales. Investors should be cautious in the near term.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March 25, 2024 John Rosevear has no position in any of the stocks mentioned. The Motley Fool has positions in and recommends BYD and Nio. The Motley Fool has a disclosure policy.</t>
  </si>
  <si>
    <t>https://finance.yahoo.com/news/nio-stock-just-12-upside-085500990.html</t>
  </si>
  <si>
    <t>Why Nio Stock Shot Higher Today</t>
  </si>
  <si>
    <t>Chinese electric vehicle (EV) maker Nio (NYSE: NIO) made a splash over the holiday weekend by introducing some new products. Investors are showing their approval today, with a boost in Nio's shares. The company's American depositary shares jumped as much as almost 10% Tuesday morning and remained higher by 9.3% as of 10:50 a.m. ET. At its annual Nio Day event, the company introduced its new "executive flagship" ET9 sedan. The vehicle will mark the EV maker's first move into the ultra-luxury vehicle market. The four-seat sedan is meant to compete with Porsche's Panamera model and Mercedes-Benz' luxury S trim, according to Bloomberg. The ET9 is expected to begin sales in early 2025. At its expected price tag of about $112,000, the ET9 would be more expensive than the Tesla Model S sedan. The ET9 is designed with each of the four seats as its own space, similar to first-class airplane suites. But investors also see a bigger impact than what will likely be a limited market for the ET9. Nio also highlighted the in-house technology it included in the vehicle. Some of that technology will be transferrable to its other vehicles, too. Nio founder and CEO William Li noted, "Integrated with over 100 Nio full-stack technologies, Nio ET9 reaches a new height of innovation and technological development." Nio is yet to reach profitability, but some investors see that on the horizon. The case for that comes from several angles. Nio continues to ramp up production volume and is based in the largest EV market globally. Its research and development spending has led to new leading technologies. And it has expanded beyond China to several European markets. Nio could be a stock to own in an aggressive part of a portfolio. If global growth for EVs continues, the company is in a good position to benefit and could be rewarding for long-term shareholders.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Howard Smith has positions in Nio and Tesla. The Motley Fool has positions in and recommends Nio, Porsche Automobil Se, and Tesla. The Motley Fool has a disclosure policy.</t>
  </si>
  <si>
    <t>https://finance.yahoo.com/news/why-nio-stock-shot-higher-170343347.html</t>
  </si>
  <si>
    <t>Why Li Auto Stock Is Outperforming Nio And Xpeng</t>
  </si>
  <si>
    <t>Chinese electric vehicle maker Li Auto stock has outperformed its rivals, rising about 3% over the last 12 months. In comparison, Tesla stock is down by about 8% while Nio has lost about 60% of its value and Xpeng remains down by over 65%. Li’s delivery performance has been exceedingly strong. For the month of May, the company delivered 28,277 cars, up by about 146% versus last year. This compares with Nio which delivered about 6,155 vehicles and Xpeng which delivered 7,506 vehicles for the month. This also marks the third consecutive month that Li’s deliveries have topped the 20,000 mark. Li has been benefiting from a strong uptake of its vehicles, which sport electric drivetrains along with a gasoline-powered range extender generator that reduces range anxiety. While the company had only one vehicle model until 2022, it has since launched three vehicles including Li L9, a luxury full-size crossover SUV, the Li L8, a luxury mid-size crossover, and the newer L7 vehicle. These new vehicles are helping to drive up demand and cater to a larger customer base. The company is also looking pretty strong financially. Over Q1 2023, Li turned a net profit of about $136 million, compared to a loss in the year-ago period. The company also has a cash position of $9.5 billion, compared to about $1.7 billion in debt. Li’s outlook is also robust, targeting Q2 deliveries of about 78,500 units, marking a sequential increase of 48% over Q1.
 So, is Li Auto stock poised to rally from here or is it looking overvalued versus its peers? Li currently trades at just about $30 per share, about 25% off its all-time highs seen in June 2022. In relative terms, the stock presently trades at just about 2x estimated 2023 revenues. Although this is well ahead of Chinese rivals such as Nio and Xpeng which trade at under 1.5x forward revenues, we think that this is justified by Li’s superior growth and profitability.</t>
  </si>
  <si>
    <t>https://www.forbes.com/sites/greatspeculations/2023/06/07/why-li-auto-stock-is-outperforming-nio-and-xpeng/?sh=2d426ba528f6</t>
  </si>
  <si>
    <t>Li Auto Stock Falls Despite Robust Q2. What’s Next?</t>
  </si>
  <si>
    <t>Chinese electric vehicle maker Li Auto stock posted a stronger-than-expected set of results for Q2 as deliveries surged. While revenue rose by 228% year-over-year to $3.95 billion, earnings per American depository share stood at $0.38, compared to a loss in the year-ago period. Both metrics came in ahead of Wall Street estimates. Li’s deliveries for the second quarter stood at 86,533 units, roughly 3x last year’s figure. Li has seen a strong uptake of its vehicles, which sport electric drivetrains along with a gasoline-powered range extender generator that reduces range anxiety. While the company had only one vehicle model until 2022, it has since launched three vehicles including Li L9, a luxury full-size crossover SUV, the Li L8, a luxury mid-size crossover, and the newer L7 vehicle. These new vehicles are helping to drive up demand and cater to a larger customer base. The improving scale is also helping Li increase its margins. Gross margins for the quarter improved to 21.8%, which is now actually ahead of TeslaTSLA +1.4%, which reported gross margins of just 18.2% in its most recent quarterly report. Li’s outlook also remains strong, with the company looking to deliver 100,000 to 103,000 vehicles for Q3, up from about 26,524 units in the year-ago quarter. Li appears to have sufficient bandwidth to scale up, with monthly production capacity standing at 50,000 a month.
 Now, Li Auto stock actually sold off following the results, declining by about 9% in Tuesday’s trading on the Nasdaq, likely as investors were booking profit on good news. So does the stock still look like a buy? Li currently trades at just about $43 per share, just slightly off all-time highs seen recently. In relative terms, the stock presently trades at almost 3x estimated 2023 revenues. Although this is ahead of Chinese rival Nio, it is below the likes of Tesla and Xpeng. Considering Li’s superior growth and profitability, this is a reasonable multiple. See our analysis of Nio, Xpeng &amp; Li Auto: How Do Chinese EV Stocks Compare? for a detailed look at how Li Auto stock compares with its rivals Nio and Xpeng.</t>
  </si>
  <si>
    <t>https://www.forbes.com/sites/greatspeculations/2023/08/11/li-auto-stock-falls-despite-robust-q2-whats-next/?sh=b4307d735a12</t>
  </si>
  <si>
    <t>Is This As Good As It Gets for Nio Stock?</t>
  </si>
  <si>
    <t>Chinese electric vehicle maker Nio (NYSE: NIO) stock exploded higher last week, rising 25% on a surprisingly strong monthly delivery update. The EV maker said it had delivered 15,620 vehicles during April, a massive 134% increase over the year-ago figure. That brought its cumulative deliveries since starting to almost half a million EVs.</t>
  </si>
  <si>
    <t>https://finance.yahoo.com/news/good-gets-nio-stock-102000675.html</t>
  </si>
  <si>
    <t>Xpeng Stock Looks Expensive Despite Recovery In Deliveries</t>
  </si>
  <si>
    <t>Chinese electric vehicle maker Xpeng stock has surged by 47% over the past month, outperforming rivals Nio and Li Auto which remain up by about 16% and 20%, respectively. While the company’s deliveries have improved, it has fallen behind rivals such as Li Auto, which delivered 86,533 units over the last quarter. Moreover, competition in the market is also expected to remain stiff. Xpeng also trades at about 3x forward revenues, which is ahead of Nio and faster-growing Li Auto.</t>
  </si>
  <si>
    <t>https://www.forbes.com/sites/greatspeculations/2023/07/14/xpeng-stock-looks-expensive-despite-recovery-in-deliveries/?sh=eb466852f3b7</t>
  </si>
  <si>
    <t>Li Auto Forecasts Softer Sales After Posting Surge in Quarterly Revenue, Profit</t>
  </si>
  <si>
    <t>Chinese electric-vehicle maker Li Auto LI 18.79%increase; green up pointing triangle expects a sequential drop in deliveries in the first months of 2024, coming after a blockbuster quarter in which sales and profit more than doubled during the tail end of 2023.
 The Beijing-based company said Monday that its fourth-quarter revenue more than doubled from a year earlier to 41.73 billion yuan ($5.80 billion), beating consensus estimates for CNY40.20 billion in a poll of analysts by data provider FactSet. Deliveries of Li Auto’s popular SUVs and other cars nearly tripled from a year ago to 131,805 units.
 Net profit was CNY5.66 billion, up from CNY256.9 million a year ago and CNY2.82 billion in the third quarter. The improvement came despite an ongoing “price war” in China with competitors such as Tesla, BYD, Nio and XPeng, with the company’s fourth-quarter gross margin rising to 23.5% from 22.0% in the prior quarter.
 Li Auto said it expects to deliver between 100,000 and 103,000 vehicles in the first quarter of 2024, which would be its lowest amount since the second quarter of last year. It guided for revenue of CNY31.25 billion-CNY32.19 billion, down from the previous quarter but up from a year earlier.
 Monday’s results also showed Li Auto’s first annual net profit, with a bottom line of CNY11.70 billion roundly beating expectations of CNY8.91 billion in a FactSet poll. Total revenue in 2023 more than doubled to CNY123.85 billion.
 Li Auto’s 2023 vehicle margin came in at 21.5%, rising from 19.1% a year earlier. Its 2023 capital expenditure clocked in at CNY6.51 billion.</t>
  </si>
  <si>
    <t>https://www.wsj.com/business/earnings/li-auto-forecasts-softer-sales-after-posting-surge-in-quarterly-revenue-profit-763b8ce4?siteid=yhoof2</t>
  </si>
  <si>
    <t>China EV Sales 'Better Than Feared' In April Amid Warning Of More Price Cuts</t>
  </si>
  <si>
    <t>Chinese EV giant BYD (BYDDF) modestly grew China EV sales in April vs. the prior month, data released Tuesday showed.
 That comes a day after the Chinese startup Li Auto (LI) reported record monthly China EV sales last month, helped by the new L7 SUV, a Tesla (TSLA) Model Y rival.
 Li far outsold startup peers Nio (NIO) and XPeng (XPEV) during April. A product switch-over weighed on Nio sales, while XPeng sales continued to improve, helped by new models.
 Tesla (TSLA), which reports global sales on a quarterly basis, slightly hiked EV prices in China, the U.S. and other countries Tuesday. That follows a series of Tesla price cuts in recent months, which led to the China EV price war.
 China EV Sales: BYD, Li Auto
 BYD sold 210,295 battery-electric and hybrid-electric vehicles in April, up 98.3% from a year ago and up 1.6% from March.
 The EV giant is targeting EV sales of 3 million in 2023. To achieve that goal, BYD would need to sell an average of about 280,000 vehicles each month for the next eight months, according to industry tracker CnEVPost.com. The company launched the small and cheap Seagull at the Shanghai Auto Show in April, in pursuit of its sales goal.
 But growth is slowing in the Chinese EV market, the world's largest. On Monday, Deutsche Bank analyst Edison Yu called China EV sales in April "generally better than feared." But he warned "there is likely another wave of price cuts to come as industry demand remains soft."
 Li Auto sold 25,681 electric vehicles for April, setting a fresh monthly record while exceeding 20,000 deliveries for the second straight month. Li's April EV sales surged 516.3% year over year and rose 23.3% month over month.
 In addition, Li sold over 10,000 L7s in the SUV's first full month of deliveries. The company said it marked "the first time a Chinese branded five-seat SUV priced above RMB 300,000 (roughly $43,000) has achieved this monthly delivery milestone." The L7 SUV is seen as a Model Y challenger.
 Li Auto, a maker of premium hybrid EVs, launched the L7 in early February.
 The company announced its road map for electric vehicles (EVs) running solely on battery power at the Shanghai Auto Show in April.
 By 2025, Li's product lineup will include one "super flagship model," five hybrid-electric vehicles, and five battery electric vehicles or BEVs, the company said at the time. China EV Stocks
 Shares of BYD, which trade over the counter, shed 3.2% Tuesday. Tesla shares were roughly unchanged, near 162.
 LI stock lost 4.3% on the stock market today after ekeing out a 0.5% gain Monday.
 Nio stock fell 0.8% Monday and extended losses by 5.3% Tuesday. XPEV stock retreated nearly 3% following a 4.2% gain Monday.
 China is the world's largest and fastest-growing EV market, but growth is slowing there.
 While China EV sales more than doubled in 2021 and 2022, they are expected to grow around 31% this year.</t>
  </si>
  <si>
    <t>https://www.investors.com/news/china-ev-sales-li-auto-blowout-april-nio-xpeng/</t>
  </si>
  <si>
    <t>3 Growth Stocks to Buy Now for Explosive 10X Returns: April Edition</t>
  </si>
  <si>
    <t xml:space="preserve">Chinese EV giant Li AutoÂ (NASDAQ:LI) wrapped up another impressive first-quarter (Q1), surpassing its revised guidance to deliver 80,400 vehicles. Also, it surpassed 700,000 cumulative deliveries as of last month, a massive milestone given the slowdown in the EV market. Moreover, in the past month alone, it delivered 28,984 vehicles, representing more than a 39% increase on a year-over-year (YOY) basis. InvestorPlace - Stock Market News, Stock Advice &amp; Trading Tips However, LI stock finds itself in the red, with it down more than 15% last month. The correction has plenty to do with the company cutting its Q1 guidance by 24% to 77,000 vehicles. Though a cause for concern, Li Autoâ€™s outperforming its revised guidance points to a stronger-than-anticipated demand for its cars. Furthermore, itâ€™s important to note that the company is profitable, a rarity in the EV industry. Wall-Street analysts sense the error in investorsâ€™ ways, assigning LI stock a â€˜strong buyâ€™ rating and expecting a healthy 75% upside potential ahead. </t>
  </si>
  <si>
    <t>https://finance.yahoo.com/news/3-growth-stocks-buy-now-131217648.html</t>
  </si>
  <si>
    <t>Li Auto’s Strong Delivery Streak Continues. What’s Next For The Stock?</t>
  </si>
  <si>
    <t>Chinese luxury electric vehicle maker Li Auto stock reported a strong set of delivery numbers for September, driven by demand for its vehicles which include gasoline generators to extend the EVs driving range. Overall deliveries stood at a record 36,000 units for the month, marking an increase of 213% year-over-year and a 3% rise over the previous month. These numbers are also well ahead of rivals such as Nio and Xpeng. Nio delivered 15,641 vehicles for the month, an increase of 43% year-over-year, while XPeng saw deliveries grow by 81% year-over-year for the month to 15,310 units. While Li Auto offered only one vehicle model until 2022, it has since launched three vehicles including the Li L9, a luxury full-size crossover SUV, the Li L8, a luxury mid-size crossover, and the L7. These new vehicles are helping Li cater to a larger customer base, with each of its Li L7, Li L8, and Li L9 models surpassing 10,000 unit sales in September.
 Interestingly, Li has had a Sharpe Ratio of 0.5 since early 2017, lower than 0.6 for the S&amp;P 500 Index over the same period. This also falls short of the Sharpe of 1.3 for the Trefis Reinforced Value portfolio. Sharpe is a measure of return per unit of risk, and high-performance portfolios can provide the best of both worlds.
 So does the stock still look like a buy? The near-term outlook also looks strong. Li has previously guided that overall monthly sales could top 40,000 units in Q4. Li also appears to have sufficient bandwidth to scale up, with monthly production capacity reportedly standing at 50,000 a month. The company is also expected to launch its first pure-battery EV model called MEGA by the end of this year, with a range of about 500 miles. While demand for Li’s new models is very strong, the company’s fundamentals are also improving. Surging volumes are helping Li increase its margins. Gross margins for the quarter ended June improved to 21.8%, ahead of TeslaTSLA +1.4%, which reported gross margins of just 18.2% in its most recent quarterly report. This is well ahead of rivals Nio and Xpeng, who have seen margins slip to single-digits or negative levels, partly due to price cuts. Li trades at just about $35 per share, just slightly off all-time highs seen recently. In relative terms, the stock presently trades at 2.7x estimated 2023 revenues. Although this is ahead of Chinese rival Nio, it is below the likes of Tesla and Xpeng. Considering Li’s superior growth and recent profitability, this is not an expensive multiple.</t>
  </si>
  <si>
    <t>https://www.forbes.com/sites/greatspeculations/2023/10/04/li-autos-strong-delivery-streak-continues-whats-next-for-the-stock/?sh=4783d20f1c45</t>
  </si>
  <si>
    <t>China Smartphone Maker Xiaomi Gives First Glimpse of its Debut EV</t>
  </si>
  <si>
    <t>Chinese smartphone giant Xiaomi Corp. has given the first glimpse of its debut electric vehicle, a five-seat sedan with a panoramic glass roof. A filing released by China’s Ministry of Industry and Information Technology on Wednesday shows the long-anticipated EV will be branded Beijing Xiaomi SU7 and manufactured by state-owned Beijing Automotive Group Co. The car has a sleek exterior and the option to install sensing technology known as lidar on the top of its windscreen for advanced assisted driving. It has a top speed of 265 kilometers (165 miles) per hour and weighs 2.66 tons. The EV is powered by batteries from Contemporary Amperex Technology Co. Ltd. and BYD Co., depending on whether it has a single or dual motor configuration. All Chinese carmakers are required to submit new models to the MIIT, and products that have received preliminary approval are published each month in a catalog that’s open to the public for one week to submit feedback. The release of the information doesn’t necessarily correspond to the production timeline. Xiaomi has previously said its EV will officially be launched in the first half of next year. One of China’s largest consumer electronics brands, Xiaomi joins other technology firms like Chinese conglomerate Huawei Technologies Co. in pushing into electric vehicles. Offerings are becoming increasingly tech-laden, with features like voice control and assisted driving software popular with drivers. The Xiaomi-branded EV is a critical link in the company’s plan to create “an all-around ecosystem” for its customers. It’s already revamped the operating system for smartphones and other home appliances to include EVs in the future so users will able to control all types of Xiaomi products on a unified platform. But it’s entering a crowded and increasingly competitive auto sector in China. Market leader BYD is releasing a slew of new models, as are smaller EV makers such as Li Auto Inc., Geely Automobile Holdings Ltd., and its luxury Zeekr brand. Volkswagen AG and Xpeng Inc. are planning at least two new VW-badged models for China, with the first due to arrive in 2026, while Stellantis NV has struck a deal with Zhejiang Leapmotor Technology Ltd. The world’s biggest car market has also been embroiled in a fierce price war this year, after Tesla Inc. slashed the prices across its range, forcing rivals to follow suit.</t>
  </si>
  <si>
    <t>https://www.bloomberg.com/news/articles/2023-11-15/xiaomi-ev-closer-to-production-as-china-approves-roadworthiness</t>
  </si>
  <si>
    <t>3 Undervalued Chinese Stocks That Can Double Before the End of 2024</t>
  </si>
  <si>
    <t>Chinese stocks have been depressed for an extended period. The reasons include regulatory hurdles for the corporate sector, macroeconomic headwinds and geopolitical factors. However, there is no doubt that some high-quality businesses in China could be invested in. The negative sentiments are, therefore, an excellent opportunity to accumulate undervalued Chinese stocks. For 2024, it's estimated that China's GDP will increase by 4.6%. This growth is likely amidst the challenges faced by the real estate sector. China also faces issues related to overcapacity. It's, however, worth noting that China is a big economy. Some sectors will grow at a healthy pace, while others will grow at a muted pace. At the same time, economic sectors will go through a recession. My point is that there will continue to be attractive investment opportunities. With a broad market remaining depressed, it's an excellent time to accumulate undervalued Chinese stocks. I believe these stocks are poised to surge higher, considering positive business catalysts. InvestorPlace - Stock Market News, Stock Advice &amp; Trading Tips Source: Robert Way / Shutterstock.com Li Auto (NASDAQ:LI) is among the most undervalued Chinese stocks to buy. The stock trades at a forward price-earnings ratio of 13.5, and with robust revenue growth, I expect a quick double from current levels. It's worth noting that Chinese EV makers like Nio (NYSE:NIO) and XPeng (NYSE:XPEV) have been struggling. However, that's not the case with Li Auto. The Company continues to report healthy delivery growth coupled with robust vehicle margins. Li Auto ended 2023 with a strong cash buffer of $14.6 billion. Further, with strong free cash flows, the Company has high financial flexibility to pursue aggressive growth. Li has exclusively focused on expanding its retail network within China. Considering the financial flexibility, I expect Li auAutoo to explore international markets in the next 24 months. That's another impending growth catalyst. Further, with the development and launch of new models, delivery growth is likely to remain stellar. The Li L6, a five-seat premium family SUV, was launched recently. The car has received an excellent initial response.</t>
  </si>
  <si>
    <t>https://finance.yahoo.com/news/3-undervalued-chinese-stocks-double-105200301.html</t>
  </si>
  <si>
    <t>Elon Musk claims Tesla Roadster coming next year as Chinese EV supercars hit the road</t>
  </si>
  <si>
    <t>Coincidence or just interesting timing? As Chinese competitors reveal their supercar EV offerings, Tesla CEO Elon Musk tweeted out new specs on the much hyped, and long delayed, Tesla Roadster. In a series of tweets on X early Wednesday, Musk revealed that production design was complete for the second-generation Roadster, with an unveiling planned for later this year and the company “aiming to ship” next year. “We radically increased the design goals for the new Tesla Roadster. There will never be another car like this, if you could even call it a car,” Musk wrote, adding that the Roadster was being designed in collaboration with SpaceX and will rocket from zero to 60 mph in under one second. While Tesla fans and shareholders are likely very pleased to hear a bit of concrete news on the Roadster, this isn't the first time Musk has teased details on the car. Recall that the Roadster was unveiled back in 2017, with reservations opening up immediately at the time and Tesla taking $50,000 deposits for the car. Tesla even took full $250,000 deposits up front for one of the 1,000 “Foundation Edition” models. Five years later, at Tesla’s 2022 Giga Rodeo event celebrating the opening of Giga Austin, Musk gave an update on the Roadster, claiming it would go into production in 2023, following the beginning of production of the CyberTruck. Tesla again opened up Roadster reservations in April of 2022, and they have been open ever since. Potential buyers can now put down a $5,000 deposit via credit card on the Tesla website, then follow that up with a wire transfer for $45,000 within 10 days to secure a reservation. The Tesla website says the $5,000 credit card deposit is “fully refundable,” but there’s no word on whether the wire transfer is or not. And good luck finding out what the MSRP is for the Roadster, because it isn’t listed. The Roadster originally had a base price of $200,000, with a Founders Edition trim that listed for $250,000 when it debuted. It seems the coming onslaught of electric supercars from Tesla’s China rivals forced Musk to cough up new details on the Roadster — perhaps sooner than he would have liked. Tesla Roadster fans — and reservation holders down at least $50K — are likely very pleased competition is coming down the road and quickly. And for those Roadster reservation holders, maybe the faster the better. Pras Subramanian is a reporter for Yahoo Finance. You can follow him on Twitter and on Instagram. Click here for the latest stock market news and in-depth analysis, including events that move stocks</t>
  </si>
  <si>
    <t>https://finance.yahoo.com/news/elon-musk-claims-tesla-roadster-coming-next-year-as-chinese-ev-supercars-hit-the-road-210938965.html</t>
  </si>
  <si>
    <t>Bull of the Day: Li Auto (LI)</t>
  </si>
  <si>
    <t>Company Overview Zacks Rank #1 (Strong Buy) stock Li Autio (LI) is an electric vehicle (EV) manufacturer known for its innovative approach to sustainable transportation. Unlike traditional electric car companies, Li Auto specializes in extended-range electric vehicles (EREVs) that integrate a small gasoline engine to charge the battery, offering a solution to â€œrange anxietyâ€ commonly associated with pure electric cars. This unique design, coupled with advanced technology and a focus on luxury, has positioned Li Auto as a critical player in the rapidly growing EV market, catering to consumersâ€™ desire for efficiency and convenience. LI Reports a â€œDouble Beatâ€ Late last month, Li Auto posted a double beat for the quarter. Revenue came in at $5.88 B for a year-over-year increase of 129.70% (beat Wall St. estimates by $398 M). Meanwhile, EPS of $0.30 was enough to beat Wall St. estimates by $0.01 to grow EPS by a robust 130.77% year-over-year.Â  Digging Deeper into LIâ€™s Electrifying Numbers Apart from the headline figures of EPS and revenue, one standout metric is growing vehicle margins. While Tesla (TSLA), the legacy EV leader, has been grappling with declining automotive gross margin, LI has seen vehicle margins expand notably by 150 basis points quarter-over-quarter to reach 22.7%. In fact, profit margins for the company reached new highs in the recent quarter. Image Source: Zacks Investment Research The company attributes this improvement to its growing scale, supply chain optimization, and consistently enhanced efficiency. Despite an anticipated slowdown in Q1 deliveries due to the seasonal nature of auto sales in China, LI experienced robust demand, with deliveries nearly tripling year-over-year to 131,805 units. LIâ€™s management team anticipates the momentum to continue and foresees a 90-96% increase in deliveries to 100,000-103,000 vehicles in Q1. Meanwhile, LIâ€™s strong execution is not the only catalyst â€“ the company is gearing up to launch its Mega MPV Minivan. Even in a vacuum, LI Autoâ€™s recent EPS report would be quite impressive. However, when you add context to the recent earnings report, the numbers are even more eye-popping. Chinaâ€™s economy and stock market have been in freefall for five years, losing some 44%. However, recent positive earnings reactions from Chinese equities like JD.com (JD) and Bilili (BILI) signal that the worst may be behind Chinese stocks. The FXI ETF is probably the best proxy U.S.-based investors use to measure China. Currently, FXI is breaking out of a textbook inverse head-and-shoulders pattern. Inverse head-and-shoulders patterns are considered bullish and are one of the most reliable indications of a potential trend reversal from a downtrend to an uptrend. equity market and economy stabilize, it will be yet another bullish catalyst for Li Auto. Bull Flag Set Up After Liâ€™s positive EPS report, shares jumped 18% on massive volume â€“ a sign of bullish accumulation. Now, shares are resetting in a picture-perfect bull flag pattern on the daily chart, allowing investors to take advantage of a strong reward-to-risk zone potentially. Image Source: TradingView Bottom Line Li Auto is witnessing expanded EPS and margins due to its innovative extended-range electric vehicles (EREVs). Despite challenges in Chinaâ€™s equity market, LI remains resilient, with solid demand and plans for significant delivery increases.</t>
  </si>
  <si>
    <t>https://finance.yahoo.com/news/bull-day-li-auto-li-080000633.html</t>
  </si>
  <si>
    <t>Compared to competitors, Nio is performing well, and its recent deliveries growth acceleration speaks to a potential bifurcation building among certain Chinese EV names. Aside from strong deliveries numbers, Nio’s focus on semi-solid-state battery packs is worth considering. This is a high-growth potential sector for investors looking to own a slice of the future of battery technology. Removing the liquid substrate from battery development could lead to much faster charging batteries that are safer and carry more range.</t>
  </si>
  <si>
    <t>Concern about Tesla’s deliveries failing to keep pace with production gave way in recent weeks to optimism about the company cashing in on its dominant US charging network. Since Ford Motor Co. became the first of five automakers to adopt the company’s plug and port in exchange for access to Supercharger stations, Tesla’s shares have soared 40%.</t>
  </si>
  <si>
    <t>Contradictory as it may seem, Tesla is cutting its prices from a position of strength.
With the exception of China’s BYD Co., no automaker is anywhere close to producing as many electric cars as Tesla. The company’s high production volume across just a handful of models means unmatched economies of scale. And with manufacturing innovations ranging from single-piece vehicle structures to simpler batteries, Tesla has been reducing costs.
Rivals such as Rivian Automotive Inc. and Lucid Group Inc. are far from breaking even, and the same can be said for Ford Motor Co. and other incumbents standing up their EV operations.
Tesla also is sitting on a sizable cash cushion and paid down about $10 billion of debt in the past three years.</t>
  </si>
  <si>
    <t>Crisis will lead to opportunity with strong buy EV stocks. Many of the top EV stocks could see upside if and when the Federal Reserve starts cutting interest rates again. As it stands now, current rates have put a chokehold on the industry with ridiculously high borrowing costs. But again, once rates come down, sales could go back up. InvestorPlace - Stock Market News, Stock Advice &amp; Trading Tips The other issue hurting greater adoption is the lack of EV charging infrastructure. Nearly 51% of Americans are concerned about that,Â says EY.com. However, with greater investment in infrastructure, we could soon see greater chances for further adoption. Plus, with many of the top strong buy EV stocks down in the dumps, Iâ€™d use that as an opportunity to accumulate on the cheap. Remember, as Baron Rothschild would say, â€œbuy the blood in the streets, even if the blood is your ownâ€   also use weakness in other EV stocks, like Li Auto (NASDAQ:LI) as an opportunity. Granted, LI did just drop from about $46 to $30.19. All after noting that its first quarter deliveries would come in far less than prior estimates. It now expects deliveries to come in aroundÂ 76,000 to 78,000, which is less than its prior forecast range of 100,000 to 103,000. Thatâ€™s to be expected when EV sales have slowed, though. The good news here is that it appears most of the negativity stemming from guidance has been priced in. Itâ€™s also now oversold on RSI, MACD, and Williamsâ€™ %R and is likely to push higher, with patience. If you pull up a two-year chart, youâ€™ll see that each time RSI, MACD, and W%R align in oversold territory, the stock bounces back strong. Also, just days ago, analysts atÂ Bank of America reiterated a â€œBuyâ€ rating on the Li Auto stock, with a price target of $57 a share. That was after the companyâ€™s fourth quarter earnings report, which showed a 136% jump in revenue, and a jump in gross profit margins to 23.5%.</t>
  </si>
  <si>
    <t>Currently, LI stock trades around $28.60 at the time of writing. With strong growth still ahead, I envision 60% or greater upside over the coming months if Li Auto manages to exceed its conservative guidance. If Li Auto can post better-than-expected figures in the next quarter or two, we should see the stock surge higher once again. For full-year 2023, revenue grew an impressive 173.5% year-over-year to reach $17.2 billion. The company is projected to deliver 57% top-line growth in 2024, with consensus estimates calling for $27 billion in sales this year. Revenue is then expected to reach $53 billion in 2028. At current prices, you’re paying just 1-times forward sales and 15-times forward earnings. That’s dirt cheap for a high-flyer like Li Auto. Looking further out, the stock trades at only 9-times 2026 earnings per share estimates. To me, this seems like an incredible bargain for a company growing as swiftly as Li Auto. I’m bullish on riding this stock higher over the long-haul.</t>
  </si>
  <si>
    <t>Currently, Tesla does not have a completely self-driving car. Its latest autonomous vehicle software, which is called Full Self-Driving, still requires human supervision. To juice demand, Tesla cut prices of the add-on software from $12,000 a year to $8,000 earlier this week. On the call, Tesla executives sought to reassure investors that the bad quarter was just a lull until the company could perfect its self-driving technology. Musk reiterated that it was "currently between two major growth waves." The first wave referenced the initial proliferation of EVs that Tesla helped usher in when it succeeded in selling its cars to people other than environmentally conscious consumers. The second wave, according to Tesla, will come once self-driving cars become the norm, with it dominating the market.</t>
  </si>
  <si>
    <t>3 Smart Options Trades to Capitalize on the Electric Vehicle Boom</t>
  </si>
  <si>
    <t>Demand for electric vehicles (EVs) remains price-sensitive, but there’s a notable improvement in potential demand retention — the percentage of respondents considering an EV at higher price points. That metric, along with the potential revenue pool (demand retention multiplied by adjusted price), has strengthened. In this piece, we look at solid EV options trades to ride the global EV adoption trend. According to Citi (NYSE:C), 65% of current new vehicle owners considered buying an EV in 2023, up from 59% in 2022. There’s also an increase in EV consideration among leases and an even faster growth rate among cash or loan buyers. Despite lagging behind other regions, the U.S. market shows potential for a rapid increase in EV demand. This potential is supported by the country’s high vehicle density — the highest globally — and the growing popularity of EVs, not just for their electric nature but also for advanced features like connectivity and over-the-air software updates. InvestorPlace - Stock Market News, Stock Advice &amp; Trading Tips Globally, Citi’s assessment predicts higher plug-in hybrid (PHEV) penetration in China, a slightly lower U.S. EV penetration through 2030, stronger EV adoption in Europe and a modest increase in EV penetration in China, Europe and the U.S. by 2025. Source: Michael Vi / Shutterstock Rivian Automotive (NASDAQ:RIVN) is positioning itself as a formidable competitor to industry giants like Tesla (NASDAQ:TSLA), Ford (NYSE:F) and General Motors (NYSE:GM). The year 2023 ended positively for Rivian, particularly with the growing interest in electric pickup trucks, buoyed by the initial deliveries of Tesla’s Cybertruck. However, the beginning of 2024 brought challenges, with RIVN shares experiencing a rapid decline amid weakening EV sentiment. Rivian is scheduled to announce its fourth-quarter and full-year earnings and revenue on February 21. Wall Street is predicting a loss of $1.34 per share, an improvement from the $1.73 per share loss in 2022. Expectations are also set for the Q4 revenue to reach $1.32 billion, potentially doubling its previous figures. Back in December 2023, Baird recognized RIVN as a “best idea” for 2024, citing the company’s continued demand-supply constraints, which have lasted longer than many of its peers in the EV sector. Baird’s analysis suggested Rivian is poised for a strong performance in 2024. “Production improvements, the use of inhouse developed components, and streamlining supply chain relationships are levers for margin upside, and we expect RIVN to flip to gross margin positive in Q424,” Baird analysts said in a note. With its shares down 28% year-to-date (YTD), Rivian could rebound sharply as EV market sentiment improves. That is why investors should consider RIVN as one of the EV options trades for 2024. The open interest for Rivian’s options has seen a slight increase of 0.9%, reaching 1.5 million contracts. That figure is notably higher than the 52-week average of 1.4 million contracts. The open interest percentile rank currently stands at 60%, indicating current open interest has exceeded 40% of the time over the past year. Source: Andy Feng / Shutterstock.com Nio (NYSE:NIO) is another beaten-down EV stock, down 35.5% YTD. Shares have been trading lower in recent months amid concerns over potentially higher operating expenses, which could affect the company’s outlook. The EV maker, facing intense competition in the market, may need to reduce prices on its existing models and increase marketing expenditures to successfully launch its second and third brands. That strategy is particularly pertinent for the introduction of the ET9, the newest addition to NIO’s product line. The ET9, priced at $112,000, is a high-end sedan equipped with a 900-volt electrical system and capable of charging speeds up to 600kW. However, customers will have to wait for this model, as deliveries likely won’t begin until early 2025. Despite these challenges, there are positive aspects for the company. Notably, there is an optimistic sales volume outlook for the end of this year and into 2025. Additionally, the company has secured a significant financial boost with a $2.2 billion investment from Abu Dhabi’s CYVN Holdings. The improved liquidity situation is likely to mitigate investor concerns about the EV marker’s financial situation. Moreover, the Chinese government has pledged to support its embattled stock market, which may boost China-based companies listed overseas, like Nio. Nio’s option open interest has risen by 1.7% to 2.2 million contracts, surpassing the 52-week average of 1.9 million contracts. The current percentile rank of open interest—a key metric when gauging the sentiment of open interest — at 84% — suggesting Nio’s open interest was higher only on 16% of the days in the past year. That indicates an unusually high demand for trading and holding options in Nio. With the stock trading below $6, NIO could easily return to trade above $10 a share — levels last seen in September 2023. Recently reports show that traders are increasingly targeting Nio stock. Source: J. Lekavicius / Shutterstock.com BYD (OTCMKTS:BYDDF) made headlines across the globe recently after the Asian EV maker surpassed Tesla to become the world’s largest electric car manufacturer in the last quarter of 2023. That achievement underscores the rapid growth and expanding influence of China’s EV sector. According to a stock exchange filing, BYD set a record by selling 526,000 battery electric vehicles (BEVs) in the quarter ending on December 31, 2023. In comparison, Tesla, led by Elon Musk, delivered 484,500 vehicles in the same period, a record for the company. Over the entire year, Tesla maintained its lead with 1.8 million electric car sales. BYD, however, was not far behind, with 1.57 million electric vehicles sold, marking a substantial 73% increase from 2022. Additionally, BYD sold 1.44 million hybrid vehicles. Moreover, Tesla’s lead over BYD narrowed significantly in 2023, standing at about 230,000 units, compared to a 400,000 unit difference in 2022. For many, BYD’s success, backed by investor Warren Buffett, symbolizes the rapid advancement of China’s EV industry. On the date of publication, Shane Neagle did not hold (either directly or indirectly) any positions in the securities mentioned in this article. The opinions expressed in this article are those of the writer, subject to the InvestorPlace.com Publishing Guidelines. Shane Neagle is fascinated by the ways in which technology is poised to disrupt investing. He specializes in fundamental analysis and growth investing.</t>
  </si>
  <si>
    <t>https://finance.yahoo.com/news/3-smart-options-trades-capitalize-212102552.html</t>
  </si>
  <si>
    <t>Despite being unprofitable, Rivian has also beaten analyst estimates in three out of the past four quarters. The company intends to become gross profit positive this year, and the latest quarterly figures show it narrowing losses. However, Tesla’s (NASDAQ:TSLA) aggressive price cuts can impact RIVN’s timeline toward profitability if it decides to counter these moves. A delay in building a $5 billion manufacturing factory in Georgia will also cause anxiety despite RIVN halting production. The move is to save costs and produce more affordable vehicles. However, as D. A. Davidson analyst Michael Shlisky notes, the stock holds upside considering all factors. He assigned RIVN stock a $19 price target. The view aligns with a consensus estimate of a “moderate buy,” with an average price target of $18 per share, suggesting a potential upside of about 65% from the last price of $11 per share. Source: Koshiro K / Shutterstock XPeng (NYSE:XPEV) is aggressively developing its advanced driver-assistance systems (ADAS) for a line of driverless cars. Touted as the most cutting-edge technology in the nation, the business has started implementing it in key Chinese cities.</t>
  </si>
  <si>
    <t>Despite price cuts, Tesla is also striving to protect its margins by controlling production costs through various measures, including engineering redesign of vehicles to reduce component costs, improving manufacturing technology, optimizing inbound logistics, and renegotiating better prices with suppliers. The company is now developing an advanced manufacturing technology for its next-generation low-cost vehicle platform, which is expected to significantly reduce production costs. While Tesla's price cuts are not being completely offset by the falling production costs, it has still helped the company conserve cash. The company ended 2023 with free cash flow of $4.4 billion, despite posting a record level of capex spending in future projects. Hence, price cuts coupled with reduced production costs can help Tesla outpace the competition and expand its share in the EV market.</t>
  </si>
  <si>
    <t>Looking for an Alternative to Tesla Stock? Li Auto Offers Big Potential.</t>
  </si>
  <si>
    <t>Despite some recent challenges, Li Auto (NASDAQ: LI) offers a compelling alternative. Li's stock was flying high after great earnings report in February, but then its Mega model tanked and the stock plummeted after the company slashed Q1 2024 delivery guidance. With aggressive internal goals of 8,000 units per month, the Mega was intended to be Li's first attempt at an EV play to draw in new customers. However, consumers weren't buying and orders were far below expectations. CEO Li Xiang sent out an internal memo in March admitting the company misjudged the market. He acknowledged that the new EV strategy was a misstep and that Li needs to refocus on delivering value and a quality user experience. Investor confidence isn't very bullish either. Even Wang Xing, the Meituan founder who was a major Li Auto investor, recently sold off more shares for over $500 million HKD. Moves like that are frightening investors. There are still reasons to be bullish on the company for the long term. Its unit economics are impressive -- 23% gross margin and higher profits per vehicle than giants like Tesla and BYD Auto. Despite the Mega flop, Li Auto also excels when it comes to precision product design and positioning. Its extended-range electric vehicle (EREV) tech is a game-changer. The firm has been focused on nailing the family vehicle category, from the Li ONE to the L7, L8, and L9. For example, its L7 can reach 821 miles on a single charge. These EREVs are hitting the sweet spot for Chinese buyers who can't install home chargers or don't want the hassle of constantly plugging in. Today, the company announced that it delivered 25,787 vehicles in April, up 0.4% from the prior year. The cumulative deliveries of Li Auto vehicles reached 739,551 as of the end of April.Li recently unveiled the L6, its least expensive EREV. Investors who were skeptical of the Mega may feel more confident in Li's positioning in the market as a result of this action. This model gets up to 864 miles of range, but it's a bit smaller and more affordable at just 250,000 RMB ($34,000). The model is aimed at undercutting mainstream SUV models in China, and it's already a hit with over 10,000 bookings just 72 hours after launch. Chinese consumers are embracing plug-in hybrid and extended-range electric vehicles. These nifty rides, which combine gas engines and electric motors., now make up 30.6% of all new energy passenger cars sold in the country, according to ResearchChina. Li Auto is just getting started. With just a 2% market share at the moment, it has plenty of space to develop in China. Just look at its 2023 numbers -- record deliveries of 376,030 units (up 182% year-over-year), revenue of $17.5 billion (up 173.5% year-over-year), and net profit of $1.7 billion. In addition, it boasted more than $14.6 billion in cash reserves as of late 2023. The profitable business model and sound balance sheet should help it thrive. If there's a big EV shake-up in China, Li Auto should be one of the last ones standing. Li Auto should be considered by investors who are interested in investing in the electric car sector. Before you buy stock in Li Auto, consider this:</t>
  </si>
  <si>
    <t>https://finance.yahoo.com/news/looking-alternative-tesla-stock-li-213800604.html</t>
  </si>
  <si>
    <t>Despite the drop in market share, Tesla was well ahead of other OEMs for BEV registrations, with BMW placing second after recording a 60% year on year increase. Volvo also performed well with a 70% increase, due largely to the success of the EX30, Europe's third most-registered EV behind the Tesla Model Y and Model 3. The strong results from BMW and Volvo helped offset significant drops at Tesla, Volkswagen, Renault and MG. VW Golf returns Notably, the Golf was Europe's second most registered car in March, with volume rising by 43%. Its latest updates could help to explain this rapid growth. The Dacia Sandero, the top seller in Q1 2024, the Renault Clio, Ford Puma and Toyota Yaris were the other success stories in the month.</t>
  </si>
  <si>
    <t>The 3 Most Undervalued Sleeper Stocks to Buy in May 2024</t>
  </si>
  <si>
    <t>Despite the inflation concerns and the market ups and downs, 2024 will be a much better year for investors compared to 2023. The current market situation may not seem like it, but we've seen better days in the past few months. The earnings season is boosting the stock market, and the outlook could improve as we progress through the year. This is an ideal time to move away from the hot and attractive stocks and look at the undervalued sleeper stocks with high upside potential. An early-mover advantage can reap significant benefits for you. Here are three undervalued sleeper stocks that can be solid bets this month. With at least one rate cut anticipated in the year, the financial environment will improve, and these stocks could benefit. They are cheap and have a substantial upside. Let's take a look at three undervalued sleeper stocks. Chinese automaker Li Auto (NASDAQ:LI) has been a frontrunner in the electric vehicle race since 2023. The company impressed the market with strong delivery numbers and fundamentals. However, the slump in the industry since the beginning of the year slowed its momentum. Li Auto might be down, but it is not out, and the undervalued sleeper stock has the potential to generate multi-bagger returns. Li Auto has launched Li L6, a five-seater premium family SUV, and is set to launch lower-priced Li L7 and Li L8 variants this month. The company is steadily working on the launch of new models, which helps improve deliveries. In April, it reported deliveries of 25,787 vehicles, up 0.4% YOY. Li Auto ended the fourth quarter with a cash balance of $14.6 billion and a revenue of $5.88 billion, up 136% YOY. The liquidity allows the company to aim for higher growth, and it hasn't considered global expansion yet. If Li Auto aims to go global, it will see massive growth across EV markets. Trading at $27 today, the stock has dropped 21% YTD and gone from the high of $45 to $27. This is your chance to grab the multi-bagger before it explodes. My InvestorPlace colleague, Faisal Humayun, thinks the stock could double before the end of the year. New launches, healthy delivery growth, and strong fundamentals make Li an ideal addition to your portfolio. The company reports first-quarter earnings on May 20.1</t>
  </si>
  <si>
    <t>https://finance.yahoo.com/news/3-most-undervalued-sleeper-stocks-101200126.html</t>
  </si>
  <si>
    <t>Tue, Apr 23, 2024, 2:31 PM PDT</t>
  </si>
  <si>
    <t>Tesla Inc (TSLA) Q1 2024 Earnings Analysis: Challenges Overshadow Revenue and Earnings Declines</t>
  </si>
  <si>
    <t>Despite the revenue decline, Tesla continues to invest in growth and innovation, with capital expenditures reaching $2.8 billion in the quarter. The company is focusing on enhancing its AI infrastructure and expanding its product line to include more affordable vehicle models and advanced autonomous driving technologies. Tesla's commitment to reducing costs and improving operational efficiency was evident in its strategic cost-cutting measures and optimization of production processes. The financial statements reveal a complex picture of Tesla's performance. Net income for Q1 2024 was reported at $1.1 billion, a 55% decrease from the previous year. The company's operating income also declined by 56% year-over-year to $1.17 billion, reflecting increased operational costs and lower vehicle sales. Furthermore, Tesla's free cash flow was negative $2.5 billion, primarily due to significant investments in AI infrastructure and an increase in inventory levels.</t>
  </si>
  <si>
    <t>https://finance.yahoo.com/news/tesla-inc-tsla-q1-2024-213155064.html</t>
  </si>
  <si>
    <t>Discover the fundamentals behind these electric car stocks’ revenue increases and gain insights into how the field of sustainable mobility is changing by reading on to analyze the financial dynamics of these businesses. Each company’s calculated moves create a clear image of a sector poised for explosive expansion. InvestorPlace - Stock Market News, Stock Advice &amp; Trading Tips Source: Freer / Shutterstock.com In Q4 2023, vehicle sales comprised 90% of overall revenue, the bulk of Nio’s (NYSE:NIO) total income. More specifically, car sales increased by 4.6% YoY to RMB15,438.7 million (US$2,174.5 million). Meanwhile, the YoY increase in vehicle sales income represents Nio’s growing clientele and rising interest in its electric cars.</t>
  </si>
  <si>
    <t>Diversification is the key to create a portfolio that consistently beats inflation and index returns. In the current global scenario, an important part of diversification is exposure to global stocks. Over the next few decades, emerging market GDP growth will be higher than that of developed markets. Of course, massive wealth creators from developed economies will continue. However, it would be a mistake to completely ignore stories from emerging markets. Importantly, global stocks can double from undervalued levels in the second half of the year. And, they are worth holding for the next few years. With positive industry tailwinds and a big addressable market, these growth stories are likely to be potential blue-chips over the next decade. For now, let's discuss the reasons to be bullish in the foreseeable future. InvestorPlace - Stock Market News, Stock Advice &amp; Trading Tips Source: Robert Way / Shutterstock.com Li Auto (NASDAQ:LI) is among the undervalued EV stocks from the Chinese market. At a forward price-earnings ratio of 15.6, LI stock looks attractive and poised to double in quick time. Notably, the stock experienced a big rally in the first two months of the year, touching highs of $47. However, the correction was equally swift, and now the stock trades at $30. The reason for the correction is downward revision in vehicle delivery estimates. From an earlier guidance of 100,000 and 103,000 vehicle delivery for Q1 2024, Li Auto revised the guidance to 76,000 to 78,000 vehicles. Li acknowledged that the "operating strategy of Li MEGA was mis-paced." Further, the company "put excessive emphasis on sales volume and competition." The company ended Q1 with deliveries of 80,400 vehicles. There are ample reasons to be positive on Li Auto. The company ended 2023 with a cash buffer of $14.6 billion. Further, free cash flow (FCF) for Q4 2023 was $2 billion. With healthy growth, FCF is likely to be more than $10 billion this year. Therefore, financial flexibility is high for investment in innovation and aggressive retail expansion.</t>
  </si>
  <si>
    <t>Drew Baglino is cashing out. The former senior vice president in charge of powertrain engineering at Tesla liquidated virtually his entire stake in the company - worth $181 million - days after leaving the company last week. In a regulatory disclosure, Tesla said Baglino has exercised the bulk of his vested stock options that converted into 1.14 million shares. He promptly dumped them onto the market on Wednesday, the day after Tesla filed its 10-Q statement, which was the earliest possible opportunity for a corporate insider. The options were at risk of expiring 90 days after his departure, but Baglino could have elected to retain a portion of his shares. Once a leading contender to replace Elon Musk on the Tesla throne, Baglino helped build the company's lucrative business in commercial energy storage led by its industrial scale Megapack battery, now quite possibly its highest margin manufactured product. But the solar roof business he runs dwindled to little more than a rounding error, and Tesla this quarter stopped publishing deployment figures, its only reported metric. Worse, the 4680 cell, once the foundational pillar that would ensure Tesla's cost competitiveness over its rivals, has run into repeated manufacturing problems and is now effectively no longer core to its equity story. "I don't think its super important, at least in the near term," Musk told investors on Tuesday, arguing Battery Day's main unveil from 2020 was in reality little more than a hedge against the soaring cost of sourcing cells from battery suppliers.</t>
  </si>
  <si>
    <t>Due to Tesla having to issue a recall on its recently launched Cybertruck to repair a faulty accelerator pedal that could become stuck in place, Wall Street and investors were able to get a bead on exactly how many of these new trucks have been delivered. The recall notice that went out to owners shows that only 3,878 have been delivered since production began in November. The company's Texas gigafactory has the capacity to produce more than 125,000 Cybertrucks annually. But based on early demand and reservation follow-through, this new product is looking like a dud. Slashing the price on its fleet of EVs isn't just bad for the company's operating margin. Following a long stretch of positive free cash flow (FCF) generation, Tesla delivered an abysmal $2.53 billion in negative FCF during the March-ended quarter despite only a modest uptick in capital expenditures.</t>
  </si>
  <si>
    <t>Tue, Apr 23, 2024, 4:40 PM PDT</t>
  </si>
  <si>
    <t>Tesla's Q1 revenue falls 9% amid mass layoffs in California, Texas</t>
  </si>
  <si>
    <t>During the earnings call, Tesla officials were asked about the status of the Tesla Semi, an all-electric Class 8 truck the automaker introduced in December 2022. The Semi can reportedly haul the maximum legal weight of 81,000 pounds for 500 miles at highway speed. Mass production of the Semi has been delayed by production issues and a recall for parking brake issues. Tesla delivered an initial batch of 35 Semi trucks to Pepsi and Frito-Lay last year. "We're finalizing the engineering of the Semi to enable a super cost effective, high volume production, with our learnings from our pilot fleet and Pepsi's pilot fleet," a Tesla executive said during the call. "In parallel, we have started construction on the factory in Reno. Our first Semi vehicles are planned for late 2025, and for external customers starting in 2026."</t>
  </si>
  <si>
    <t>https://finance.yahoo.com/news/tesla-q1-revenue-falls-9-234042377.html</t>
  </si>
  <si>
    <t>Li Auto Stock Has 82% Upside, According to 1 Wall Street Analyst</t>
  </si>
  <si>
    <t>Earlier in the week, however, it was a different electric carmaker -- China's Li Auto (NASDAQ: LI) -- that caught investors' attention. On Monday, Citigroup tweaked its price target lower on Li Auto stock to $43.60. Despite the lower price target, Citi insists Li stock is still a buy (the new price target implies a 73% upside over the next 12 months from the current price). What's going on here? Citi's note keys off of Li's announcement that its new L6 electric SUV -- which launched last week and is now Li's least expensive model -- collected only 10,000 pre-orders in its first three days on the market. Citi contrasted the L6's sales performance with the company's introduction of its L9 electric SUV two years ago, which cost more but collected 3 times as many pre-orders. This is probably not great news for Li. (Hence the lower price target.) But in its note, Citi's analyst raised the question of whether the news is as bad as it seems. Deposits on L9 pre-orders, for example, were refundable (if a buyer changed their mind). Citi wasn't sure if the same is true for L6 pre-orders. And if it isn't, then this might not be an apples-to-apples comparison. Meanwhile, when assessing the bigger picture, it's become increasingly obvious over the past few months that electric car sales are slowing down globally. So even if the L6 isn't selling like hotcakes right now, well, nothing is. This isn't a Li-specific problem. Furthermore, despite this slowdown, most analysts expect the company to grow its earnings by more than 19% annually over the next five years. For a stock that costs less than 15 times earnings today (and less than 4 times free cash flow), that still makes for a compelling case that Li Auto is cheap and should be bought. Citi is right to recommend it.</t>
  </si>
  <si>
    <t>https://finance.yahoo.com/news/li-auto-stock-82-upside-185013454.html</t>
  </si>
  <si>
    <t>Nio’s Disastrous Data: A Glaring Red Light for NIO Stock Investors</t>
  </si>
  <si>
    <t>Earlier this month, we provided a warning to prospective investors of China-based electric vehicle manufacturer?Nio?(NYSE:NIO). Now, we have more data on Nio, and the bearish argument is only getting stronger. We’re assigning a “D” grade to NIO stock and we don’t recommend buying it now. Nio can use all kinds of tactics, like trying to sell a $3 million car (no, that’s not a misprint; the price tag will actually be the equivalent of $3 million). Nevertheless, Nio’s financial data is where the rubber meets the road. And if the data tells you to steer clear, then there’s no urgency to test-drive an investment in Nio. Not long ago, Nio?published its results for 2023’s fourth quarter as well as the full year. Suffice it to say, there’s plenty of fodder for the bear case to be found here. InvestorPlace - Stock Market News, Stock Advice &amp; Trading Tips Let’s start with the most important big-picture statistic. Alarmingly, Nio lost 20.7198 billion RMB in 2023, which is substantially wider than the company’s net loss of 14.4371 billion RMB from 2022. To put this in dollar terms, Nio lost a whopping $2.9183 billion last year. Now, we can drill down to 2023’s fourth quarter. Nio?generated revenue of 17.1032 billion RMB or $2.4089 billion during the quarter. As InvestorPlace contributor Chris MacDonald observed, “This number was slightly less than what analysts expected, and drove some bearish sentiment around the stock.” There was also a margin miss (or two) for Nio in Q4 of 2023. The company’s quarterly gross margin of 7.5% fell short of Wall Street’s call for 10.2%. Additionally, Nio’s vehicle margin for the quarter came in at 11.9%, but analysts had expected 13.6%. Will the situation improve for Nio in the near term? Don’t count on it. For the current quarter, Nio expects to deliver between 31,000 and 33,000?vehicles. That’s below the 50,045 vehicles that Nio delivered in the fourth quarter of 2023 and is also below the analysts’ consensus estimate of slightly more than 44,000 vehicle deliveries for Q1 2024. Surely, the market is aware of all this, and now it makes sense that NIO stock is down significantly in 2024 so far. Analysts, undoubtedly, also see the writing on the wall for Nio. For instance, Morgan Stanley analyst Tim Hsiao reportedly reduced his Nio share-price target from $13 to $10 not long ago. That target might actually be too optimistic, though, since NIO stock traded at $5 and change in mid-March. Meanwhile, Bernstein analyst Eunice Lee reportedly cut her Nio share-price target from $7.50 to $5.50. This is probably more realistic than Hsiao’s $10 target. Given the aforementioned data points, and considering the fierce competition in the EV space, even Lee’s $5.50 Nio?share-price target may be too optimistic. Unless Nio turns a corner and starts posting more favorable data, Nio shares could lose much more value. Since Nio doesn’t expect to sell a huge number of vehicles during the current quarter, it’s hard to give NIO stock a confident rating now. Therefore, we’re assigning the stock a?“D” grade and aren’t currently recommending an investment in Nio. On the date of publication, neither Louis?Navellier nor the InvestorPlace Research Staff member primarily responsible for this article held (either directly or indirectly) any positions in the securities mentioned in this article. The #1 AI Investment Might Be This Company You’ve Never Heard Of Musk’s “Project Omega” May Be Set to Mint New Millionaires. Here’s How to Get In. It doesn’t matter if you have $500 or $5 million. Do this now. The post Nio’s Disastrous Data: A Glaring Red Light for NIO Stock Investors appeared first on InvestorPlace.</t>
  </si>
  <si>
    <t>https://finance.yahoo.com/news/nio-disastrous-data-glaring-red-100000092.html</t>
  </si>
  <si>
    <t>Earlier this week, the most-influential electric-vehicle (EV) manufacturer on the planet, Tesla (NASDAQ: TSLA), lifted the proverbial hood on its much-anticipated first-quarter operating results. For years, Tesla has been the EV company that legacy automakers and EV pure plays have envied. It successfully built itself from the ground up to mass production, with nearly 1.85 million EVs produced last year. It's also the only pure-play EV company that's generating a recurring profit, based on generally accepted accounting principles (GAAP). Assuming the company is profitable on a GAAP basis in 2024, it'll mark its fifth consecutive year in the black.</t>
  </si>
  <si>
    <t>Either way, it’s a smart move. By putting its Georgia production plant plans on hold, Rivian Automotive expects to get the affordable R2 SUV to the market faster. Plus, Rivian anticipates that it will save $2.25 billion worth of capital spending by halting the Georgia factory. It makes perfect sense for Rivian Automotive to focus its efforts on the R2 now, instead of on building the Georgia production plant. As Reuters reported, the R2 SUV “racked up tens of thousands of reservations within hours of its launch” – a good sign, you must admit.</t>
  </si>
  <si>
    <t>Electric car maker Rivian built and delivered more vehicles than expected in the first three months of the year, as it navigated production challenges and rising costs. The company made 13,980 EVs in the first quarter, which was ahead of Wall Street estimates of 13,817, and handed over 13,588 to customers, also ahead of estimates of 11,893. It comes after a shaky start to the year for the company amid job cuts and a sharp decline in its value as it said it aims to keep output flat. German inflation fell again in March, official data showed, as falling energy prices eased the pressure on households and businesses. Consumer price growth in Europe's largest economy slowed to 2.2pc, according to preliminary data from federal statistics agency Destatis, down from 2.5pc in the year to February.</t>
  </si>
  <si>
    <t>Electric vehicle (EV) affordability remains the biggest EV adoption hurdle. That puts companies in a bind. If profitable EV stocks are to be common, instead of the exception, they have to balance battery costs and features to bring the price tag down to petrol-powered expectations. After strong 26.5% returns in 2023, Blackrockâ€™s (NYSE:BLK) iShares Electric Vehicles and Driving Technology UCITS ETF (ECAR) has only gained 2.51% value since the start of the year. Nonetheless, some EV companies keep instilling investor confidence with robust profitability. 
 Here are three profitable EV stocks for investors to consider. InvestorPlace - Stock Market News, Stock Advice &amp; Trading Tips Source: Robert Way / Shutterstock.com For three consecutive quarters, Chinese Li Auto (NASDAQ:LI) delivered positive net income, rising from $136 million in Q1 â€˜23 to $386 million in Q3 â€˜23. In the latest report for Q4 â€˜23 released on February 26th, Li Auto delivered 376,030 EVs for the full year, an impressive 182% increase from 2022. Li Autoâ€™s sales racked up to $5.69 billion for the quarter, having increased by 133.8% from the year-ago quarter ending up with $810.2 million net income. Although the Chinese automaker increased operating expenses by 82.4%, the gross margin actually went up to 23.5% from 20.2% in Q4 â€™22. 
 Likewise, indicating profit left after covering all costs, Li Autoâ€™s operating margin went from negative 0.8% in that quarter to positive 7.3%. The companyâ€™s price-to-earnings ratio was 28.27 in 2023, forecasted to be a lower 17.53 in 2024. Given that Li Auto aims to become the premium SUV EV brand and if the earnings keep up, LI shares could represent a buying opportunity in the form of American Depositary Shares (ADS). The average LI price target from analysts is $57.25 vs. its current price of $39.72. The high estimate, 12 months ahead, is $82.36 vs. the low forecast of $39.98, slightly above the present price level.</t>
  </si>
  <si>
    <t>Wed, Apr 3, 2024, 7:41 AM PDT</t>
  </si>
  <si>
    <t>Is Nio Stock Going to $10? 1 Wall Street Analyst Thinks So.</t>
  </si>
  <si>
    <t>Electric vehicle (EV) makers may be having a tough time weathering a recent slowdown in customer demand, but one Wall Street analyst still thinks investors can make good profits owning stock in at least one growing company. Shares of Chinese EV company Nio (NYSE: NIO) could more than double from recent levels, according to a note Morgan Stanley put out earlier this week. Analyst Tim Hsiao reiterated an "overweight" rating on the shares citing an expected stock price of $10 per share. That would amount to a 124% upside over the next 12 months or so from its current price. Hsiao and his team noted relative strength in the company's sales in March versus the prior month as well as year over year. The breadth of Nio's sales was particularly noteworthy in March. Sales of its SUV models grew more than 40% month over month while its smart electric sedan sales increased by over 50%. Sales came within expectations that were recently adjusted lower by the company. 2024 models have also begun to ship, which the company says have improved "computing power and product competitiveness." In addition to sales momentum from new models, Morgan Stanley analysts also noted Nio has recently enhanced its Battery as a Service (BaaS) program which could help stimulate sales. The Chinese EV market is highly competitive, and Nio promotes its BaaS program as a differentiator. With that program, customers save money upfront on the vehicle's cost and are charged for quick battery replacements at swap stations throughout China. However, investors still need to realize that broader economic conditions will continue to impact sales. Even Morgan Stanley had reduced its price target for Nio last month to its current $10 per share estimate. Investors will likely need to be patient and wait for a broader economic boon in China for the stock to hit Morgan Stanley's share price expectation.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April 1, 2024 Howard Smith has positions in Nio. The Motley Fool has positions in and recommends Nio. The Motley Fool has a disclosure policy. Is Nio Stock Going to $10? 1 Wall Street Analyst Thinks So. was originally published by The Motley Fool</t>
  </si>
  <si>
    <t>https://finance.yahoo.com/news/nio-stock-going-10-1-144119150.html</t>
  </si>
  <si>
    <t>3 Top-Ranked Automakers to Ride the EV Landscape in 2024</t>
  </si>
  <si>
    <t>Electric vehicle (EV) market growth is one of the most fascinating stories being told over the last several years.?Global electric car sales in 2021 more than doubled from 2020. In 2022, sales topped the 10-million-unit mark. The escalating adoption of EVs spurred significant investments from automakers, which acted as a catalyst in the evolution of the EV market. Industry players are strategically reshaping their business models to align with the electrified future. EV king Tesla TSLA stands out as the forefront runner in zero-emission transportation, with its Model 3 and Y gaining widespread popularity and robust sales. However, apart from Tesla, there are many other auto companies capitalizing on the soaring demand for green vehicles by notching up their EV game. Legacy automakers, dedicated EV manufacturers and innovative startups are actively contributing to the development of green vehicles, intensifying the competition for EV market dominance in the coming years. To reap the benefits of e-mobility, consider investing in companies such as Toyota TM, Stellantis STLA and NIO Inc. NIO. Technological advancements, stringent emissions targets, and the growing commercial viability of green vehicles in terms of both affordability and charging infrastructure are boosting the environment-friendly EV market.Government regulations worldwide are propelling EV sales, with ambitious goals like the European Commission's aim to eliminate new petrol and diesel cars by 2035 and China's plan for all new vehicles to be "eco-friendly" by the same year. Japan plans to cease gasoline car sales by mid-2030s. California pledges to ban internal combustion engine cars by 2035, selling only electric cars and trucks by 2035 and 2045, respectively. Among the most aggressive, Norway is targeting 100% EV sales for 2025. These bold EV targets present opportunities for automakers. The International Energy Agency predicts 14 million EV sales by the end of 2023, marking a 35% year-on-year increase. Canalys research reveals that global EV sales reached 6.2 million units in the first half of 2023, constituting 16% of the global light vehicle market, a notable increase from the first half of 2022. Canalys estimates that EVs will comprise 18% of the total market in 2023, with global sales exceeding 14 million units, a 39% increase from 2022. EV-Volumes.com anticipates global EV sales, including battery-electric vehicles (BEVs) and plug-in hybrids, to reach 14.1 million units in 2023, implying 34% growth from 2022. The trajectory suggests a tripling of global EV sales from 10.5 million in 2022 to over 31 million in 2027, with expectations to more than double to over 74.5 million units in 2035. The EV market is poised for substantial expansion, offering compelling opportunities for investors in the years to come. Toyota, a household name in the automotive world, is making a strong push into the EV market. Known for its diverse brand portfolio, including Toyota, Lexus, and Scion, the company is well-positioned for growth. Toyota's approach to electrification encompasses a wide range of technologies, including electric and fuel-cell vehicles. The Japanese giant's commitment to the EV market is evident in its impressive targets. By 2025, Toyota aims for 40% of its global sales to come from EVs, increasing to 70% by 2030. This ambitious goal is backed by a substantial investment of ￥4 trillion ($35 billion) to develop a lineup of 30 BEVs by 2030. Additionally, Toyota plans to sell 3.5 million BEVs annually by 2030, complemented by investments in other electrified vehicles and battery development. The Zacks Consensus Estimate for Toyota's fiscal 2024 sales and earnings per share (EPS) indicates year-over-year growth of 11% and 45.4%, respectively. The earnings estimate for fiscal 2024 and 2025 has been revised upward by $2.37 and 13 cents, respectively, in the past 60 days. The stock currently carries a Zacks Rank #2 (Buy). The merger of Fiat Chrysler and PSA Group birthed Stellantis, an Italian-American powerhouse in the automotive industry.Stellantis’ Dare Forward 2030 strategy marks a significant leap toward a fully electric lineup. The company targets 100% of passenger car BEV sales in Europe and 50% in the United States by 2030. With plans to introduce 75 BEV models and sell five million BEVs annually, Stellantis is on a path to revolutionize its offerings. Stellantis’ commitment is further underscored by its plan to invest €30 billion in electrification technology by mid-decade. This investment will contribute to halving the company's carbon footprint by 2030 and achieving carbon neutrality by 2038. If Stellantis succeeds in achieving its sales target as outlined in the Dare Forward plan, it has a higher possibility of doubling its revenues by 2030 compared to the start of the decade. It will also be able to maintain double-digit adjusted operating margins throughout the decade and become number one in providing exceptional products and services in every market by 2030. The Zacks Consensus Estimate for STLA’s 2023 sales and EPS implies year-over-year growth of 12.3% and 11.3%, respectively. The earnings estimate for 2023 and 2024 has been revised upward by 3 cents and 16 cents, respectively, in the past seven days. The stock currently carries a Zacks Rank #2.</t>
  </si>
  <si>
    <t>https://finance.yahoo.com/news/3-top-ranked-automakers-ride-141700693.html</t>
  </si>
  <si>
    <t>Why Nio Stock Soared Today</t>
  </si>
  <si>
    <t>Electric vehicle (EV) sales have been slowing around the world. EV makers have even been cutting prices in China, the world's largest EV market, to spur sales. But Nio (NYSE: NIO) just surprised investors with a strong month in April, and the stock is spiking as a result. Nio American depositary shares (ADS) were trading higher by 13.2% as of 3:32 p.m. ET after the report. That move has added to a strong rally seen in the shares over the last several weeks.</t>
  </si>
  <si>
    <t>https://finance.yahoo.com/news/why-nio-stock-soared-today-212000456.html</t>
  </si>
  <si>
    <t>Thu, Apr 11, 2024, 9:58 AM PDT</t>
  </si>
  <si>
    <t>Electric vehicle (EV) stocks fell sharply last year as fully electric and plug-in hybrid electric vehicle (PHEV) sales increased 31% globally in 2023 after growing by 60% in 2022. But this year, demand is expected to rebound, with EV sales volume expected to reach $623 billion in 2024. Most of this new demand will come from China, so it is no surprise that we are profiling three Chinese EV plays. First, we will look at the first Chinese EV startup to turn a profit. Then, we will look at an erstwhile favorite that’s lost its way a bit among Chinese EV stocks, thanks to losses mounting in 2023. Last is an EV stock looking to increase the number of countries it serves in Europe, as it aims to achieve profitability in 2025. It already sells its EVs in the Netherlands and Norway. Let’s explore further! InvestorPlace - Stock Market News, Stock Advice &amp; Trading Tips Source: Robert Way / Shutterstock.com Li Auto (NASDAQ:LI) is one of the more irritating Chinese EV firms to invest in. While outperforming rivals on several important measures, the stock remains flat at around $30 because of macroeconomic headwinds caused by high interest rates and oil prices. Based on an average 12-month price target of $54, the stock has an upside potential of around 70%. Among EV stocks, none of the ten analysts tracking the Chinese play suggest selling. Instead, they all urge buying. The stock has created a lot of interest partly because of its impressive delivery figures for 2023. With 376,030 vehicles delivered in 2023 — up 182.2% from the previous year — Li Auto enjoyed impressive year-over-year growth compared to the competition. But what distinguishes Li Auto from its Chinese rivals is profitability. In the fourth quarter of 2023, the company outperformed Wall Street estimates, revealing profits per share of 60 cents on revenues of $5.8 billion — a first for Chinese electric vehicle companies. When it comes to cars over 300,000 yuan?in price, the L7 and L8 models are the best-selling models. Furthermore, Li Auto’s eagerly awaited Li Mega model is now off the factory floor and into the hands of happy consumers. Li is also branching out. The less expensive Li L7 and Li L8 models are scheduled for release in May. When combined, these initiatives will help Li reach its 800,000-a-year sales target by 2024. Last but not least, with sales up 38% to 9.49 million units and a 31% market share, China leads EV sales. Li will profit as long as the Chinese government continues to give billions in subsidies to maintain its supremacy. Source: Michael Vi / Shutterstock.com At one point, Nio (NYSE:NIO) led Chinese EV stocks, but those times are gone as shares dip 45% in 2024. A slowdown in EV sales and Nio’s net loss soaring almost 44% to $2.9 billion in 2023 ensure investors hone in on Li Auto instead.</t>
  </si>
  <si>
    <t>NIO Stock: Time to Plug In or Pull the Plug on This Embattled EV Play?</t>
  </si>
  <si>
    <t>Electric vehicle maker Nio (NYSE:NIO) successfully established itself as a premium brand within the China market. It differentiated itself from rival EV companies by creating a battery-swap business to serve as an alternative to charging. Yet vehicle margins are narrowing and NIO stock remains a loss-generating company. It is looking to sell its EVs in other markets and plans on introducing a mass-market car this year. Yet lower-priced cars could damage Nio’s reputation as a premium EV company, undermining the value of its existing lineup. With NIO stock already down 44% in 2024 and off a staggering 92% from its 2021 high, is this a stock investors should plug into or just kick it to the curb? InvestorPlace - Stock Market News, Stock Advice &amp; Trading Tips Nio delivered 160,038 vehicles in 2023, up almost 31% from last year, generating $7.8 billion in revenue. However, vehicle margins fell 420 basis points to 9.5% while gross margins tumbled 490 bps. It reported an adjusted net loss of almost $2.6 billion, 51% greater than the prior year, suggesting Nio is still losing money on every car it sells. Yet the situation is slowly changing for the better. Fourth-quarter vehicle margins, for example, were 11.9% compared to 6.8% a year ago. While that was because of lower material costs during the period compared to a year ago, it still missed management’s guidance of 15% margins. Still, Nio’s senior vice president of finance Stanley Qu insists the EV maker will start seeing vehicle margins widen beginning in the second quarter this year when the company can begin achieving margins of 15% to 18%. Investors should keep an eye on this to hold management to account if it doesn’t occur as expected. Another area that could be a concern going forward is lower selling prices on its vehicles. Nio has a range of high-end EVs on the market but new mass-market vehicles will be coming out. The first one will be Nio’s new brand Alps. It will compete against Tesla‘s (NASDAQ:TSLA) popular Model Y vehicle but Nio says it will have the battery-swap feature as a competitive edge. It will also sell for about 10% less than the Model Y. A second mass-market EV is also in the works but will be an SUV for a larger family. The mix of vehicles Nio sells could broaden its appeal to buyers but could also serve to depress gross margins. It may also face steeper costs as it builds out its network of battery-swapping stations. Nio says it wants to build over 4,000 swap stations worldwide by 2025, with about a quarter of them outside of China. Management is still looking to produce 250,000 vehicles this year, double what it did in 2022. While higher deliveries can lead to better gross profits Nio still needs to translate the sales to its bottom line. Nio’s plans are ambitious. It is kicking production up several notches and is building out a full line of automobiles buyers can choose from. There is even a third budget brand in development, the Firefly. Will too many low-priced options damage Nio’s upscale reputation? That remains to be seen, but other prestige brands have weakened their luxury appeal by going down-market. It is another point investors need to be mindful of. Even so, Nio still needs to prove it can achieve these cost savings. Tesla builds almost 1 million vehicles in China, three-quarters of which are the Model Y. Nio says it will be beating the vehicle on price. While the battery swap option does cut upfront costs on its EVs, Nio is building far fewer vehicles than Tesla so it misses out on economies of scale. The cost-savings may be difficult to actually achieve. Building out the battery-as-a-service network is a massive undertaking and gives the EV maker something to truly differentiate itself from the competition. The stock market, however, isn’t putting much stock into NIO stock’s prospects for success. When considering whether to plug into Nio, investors should proceed with caution. On the date of publication, Rich Duprey did not hold (either directly or indirectly) any positions in the securities mentioned in this article. The opinions expressed in this article are those of the writer, subject to the InvestorPlace.com Publishing Guidelines. Rich Duprey has written about stocks and investing for the past 20 years. His articles have appeared on Nasdaq.com, The Motley Fool, and Yahoo! Finance, and he has been referenced by U.S. and international publications, including MarketWatch, Financial Times, Forbes, Fast Company, USA Today, Milwaukee Journal Sentinel, Cheddar News, The Boston Globe, L’Express, and numerous other news outlets. The #1 AI Investment Might Be This Company You’ve Never Heard Of Musk’s “Project Omega” May Be Set to Mint New Millionaires. Here’s How to Get In. It doesn’t matter if you have $500 or $5 million. Do this now. The post NIO Stock: Time to Plug In or Pull the Plug on This Embattled EV Play? appeared first on InvestorPlace.</t>
  </si>
  <si>
    <t>https://finance.yahoo.com/news/nio-stock-time-plug-pull-124935720.html</t>
  </si>
  <si>
    <t>XPeng, NIO, and Li Auto Deliveries Fall. It’s Not All That Bad.</t>
  </si>
  <si>
    <t>Electric-vehicle deliveries from Chinese companies Li Auto, NIO, and XPeng fell year over year in February, impacted by the Lunar New Year holiday. How their stock prices were reacting on Friday depends on how they started 2024.
 The results overall were good enough to keep Tesla stock flat in early trading. Tesla generated about 22% of revenue in China in 2023.
 XPeng reported deliveries in February of 4,545 vehicles, down 24% year over year.
 The Lunar New Year Holiday fell in February this year and in January in 2023, skewing monthly comparisons. Year to date, XPeng delivered 12,795 vehicles, up 14% year over year.
 XPeng stock was up about 2.2% in premarket trading at $9.64 a share. Coming into Friday trading, XPeng has fallen 35% this year. S&amp;P 500 futures were down about 0.1% on Friday, while Nasdaq Composite futures were flat.
 NIO delivered 8,132 vehicles in February, down 33% year over year. For January and February combined, NIO delivered 18,187 vehicles , down 12%.
 NIO rose 1.6% in premarket trading to $5.84 a share. Coming into Friday trading, NIO shares have declined 37% in 2024.
 Li delivered 20,251 vehicles, up 22% year over year. For the first two months of 2024, Li delivered 51,416 units, up about 62%.
 Li stock fell 3.2% in premarket trading to $44.40 a share. Coming into Friday’s session, Li shares have risen 23% this year.
 Combined, the trio delivered 32,928 units, down 5% year over year. Sales came in at 82,398 for January and February combined, up about 30% year over year.
 Modest growth in January and February combined was a solid result, but it will still leave investors watching Chinese automotive results looking for signs of a slowdown.
 Chinese auto makers sold about 6 million all-battery electric vehicles in 2023. Citi analyst Jeff Chung projects that number will reach about 7 million in 2024.
 NIO, Li, and XPeng results weren’t moving shares of EV giant Tesla. It was down 0.4% in premarket trading at $201.29 a share. Coming into Friday, Tesla has fallen 19% this year. BYD stock was up 0.7% in overseas trading, leaving shares down about 9% so far in 2024.</t>
  </si>
  <si>
    <t>https://www.barrons.com/articles/xpeng-nio-li-auto-electric-vehicle-deliveries-a7943e84?siteid=yhoof2</t>
  </si>
  <si>
    <t>Elon Musk -- Chief Executive Officer and Product Architect Thanks, Martin. To recap, in Q1, we navigated several unforeseen challenges as well as the ramp of the updated Model 3 in Fremont. As we all have seen, the EV adoption rate globally is under pressure and a lot of other order manufacturers are pulling back on EVs and pursuing plug-in hybrids instead. We believe this is not the right strategy and electric vehicles will ultimately dominate the market. Despite these challenges, the Tesla team did a great job executing in a tough environment and energy storage deployments of Megapack, in particular, reached an all-time high in Q1 leading to record profitability for the energy business. And that looks likely to continue to increase in the quarters and years ahead. It will increase. We actually know it will, so significantly faster than the car business as we expected. We also continue to expand our AI training capacity in Q1 more than doubling our training compute sequentially. In terms of the new product road map, there's been a lot of talk about our upcoming vehicle line in the next -- in the past several weeks. We've updated our future vehicle lineup to accelerate the launch of new models ahead, previously mentioned start of production in the second half of 2025. So, we expect it to be more like the early 2025, if not late this year. These new vehicles, including more affordable models, will use aspects of the next-generation platform as well as aspects of our current platforms, and we'll be able to produce on the same manufacturing lines as our current vehicle lineup.</t>
  </si>
  <si>
    <t>Energy Generation and Storage revenue increased by 7% year-over-year, while Services and Other revenue jumped by 25% year-over-year. Those gains weren't enough to offset declining Automobile revenue. Furthermore, those two segments depend on Automobile sales and retention to achieve high growth rates. Tesla's profit margins in the first quarter definitely resembled a car company. GAAP net income came to $1.3 billion compared to $21.3 billion in total revenue. Those numbers come to a 5.3% net profit margin.</t>
  </si>
  <si>
    <t>EV demand in the U.S. is being weighed down by high interest rates and consumers’ increased preference for hybrid vehicles. Still, the number of EV sales continues to climb year-over-year and, according to Barron’s, EVs’ share of the overall U.S. auto market even increased slightly in Q1 to 7%. Moreover, the recent increases in oil prices, along with the U.S. Federal Reserve’s upcoming rate cuts, should cause the demand for EVs to increase going forward. So for the U.S. EV market, it’s very much a case of down but not out. Making now a great time to find stocks to buy amid the EV demand slump. Further, the situation appears to be much better in China, as the China Passenger Car Association recently predicted that the combined sales of EVs and plug-in hybrids in March soared 33% year-over-year. For investors who want to exploit the continued growth of EV sales, here are three stocks to buy amid the EV demand slump. Source: Tada Images / Shutterstock.com U.S. EV startup Rivian (NASDAQ:RIVN) is partnering with one of the leading players in the commercial vehicle space. Specifically, Rivian’s chassis and batteries are being used by a huge commercial vehicle producer and marketer, JB Poindexter &amp; Co, to develop a new electric delivery van. The EV is slated to be sold to Canada’s postal delivery system which will use the vehicle deliver mail.</t>
  </si>
  <si>
    <t>Tue, Apr 23, 2024, 11:50 AM PDT</t>
  </si>
  <si>
    <t>General Motors' Financials Rise Despite Headwinds</t>
  </si>
  <si>
    <t>EV plans remain on track. The EV universe was shaken when Tesla Inc (NASDAQ: TSLA) reported its first YoY global sales drop since the pandemic. Moreover, Tesla also warned a year of slower growth is ahead. GM is among the many automakers that scaled down its EV ambitions. But, GM is still aiming for an output in the range between 200,000 and 300,000 EVs this year. Moreover, GM forecasted its North American EV business will become profitable in the second half of the year, which would be a major milestone.</t>
  </si>
  <si>
    <t>https://finance.yahoo.com/news/general-motors-financials-rise-despite-185000865.html</t>
  </si>
  <si>
    <t>EV shares are beginning to win hearts once again in 2024. The S&amp;P 500 index performed well in February in particular, with its total return figure increasing to 7.11% across the first two months of the year. It endorses the 2023 result by building on last year’s 24%. As long as the central bank is stable regarding interest rates, the indices will likely remain upbeat. Meanwhile, adding to these tailwinds, the EV industry is revolutionizing its offerings across several sectors, creating a favorable environment for EV stocks. The global EV market is forecasted to increase by 27.1% in 2024, reaching 17.5 million units, according to an analysis from Canalys. The growth is thanks to continuous adoption in Greater China, Europe, and North America. With this robust backdrop, let’s look at three quality EV stocks, which trade at discounts and boast solid EV initiatives. InvestorPlace - Stock Market News, Stock Advice &amp; Trading Tips Source: Linda Parton / Shutterstock.com General Motors (NYSE:GM) is a prime pick among EV stocks thanks to its wide diversification and attractive valuation. The stock is up 21% in the last six months but still trades at a forward P/E of 4.4, which is very attractive in its peer group. Overall, GM plans to spend $35 billion on EV and AV vehicle development between 2020 and 2025. Among its EV offerings, the 2024 Chevy Equinox EV will attract attention to GM’s brand and stock this year. With a price tag of around $30,000, the Equinox EV is an affordable addition to the EV sphere. GM’s Ramos Arizpe facility in Mexico is producing the vehicle??????. GM is also reintroducing plug-in hybrid options as the focus returns to EVs. In addition, the automaker is partnering with Tesla (NASDAQ:TSLA) to give GM EV owners access to Tesla Superchargers. As a result, GM customers get access to 12,000 Tesla Superchargers. Finally, diversification plays a key role in further strengthening GM’s investment thesis. Unlike several pure-play EV stocks, GM is not reliant on EVs alone for its success. Source: Jonathan Weiss / Shutterstock.com “Thin, Light, and Wise” is the slogan Honda Motor Co (NYSE:HMC) used to reveal its “Honda 0 Series” at CES 2024. The series is developed on a dedicated EV platform and emphasizes five core features. The move is the latest in a long series from Honda Motor, which is setting aside $40 billion through 2030 to ensure hybrid and fully electric vehicles represent 40% of its sales by the end of the decade. The capital commitment is a major one and will likely lead to a number of new models. One such example is the Prologue SUV, set for a spring launch. Honda is also ramping up production in North America, where it sold 1.3 million units last year. With a class-leading 296-mile EPA range rating, it will grab eyeballs and headlines when it makes its debut. Honda is also active on the battery side of EV production. The company is working with GM for Ultium battery supplies and is pursuing a joint venture to construct an EV battery plant in Ohio with LG Energy Solution. Like General Motors, EVs are just one part of Honda’s puzzle. One-quarter of total Honda brand sales come from EVs. This means that GM is a well-diversified enterprise that is hedged against any potential downturn in its EV business. With a trailing 12-month P/E ratio of 8.7, the stock outperforms 75.2% of its peers. The numbers make it a steal for those looking for EV stocks. Source: Robert Way / Shutterstock.com</t>
  </si>
  <si>
    <t>3 Under-the-Radar EV Stocks Electrifying the Auto Industry</t>
  </si>
  <si>
    <t>EV stocks should be on every investor’s radar. Unfortunately, the most talked about names like Tesla (NASDAQ:TSLA) are likely to already have their upside priced in. This is due to the sheer interest in such marquee companies. Therefore, EV stocks that fly under the radar can be worthwhile investments. The tradeoff is that less analysis is posted about these companies. However, they could have potentially higher upside if other investors haven’t jumped on board their catalysts. The downside is that less information is available for people to make investment decisions. Yet, these EV stocks could be the winning ticket for investors comfortable with buying shares of less popular companies. So, let’s explore three lesser-known EV stocks for investors to consider. InvestorPlace - Stock Market News, Stock Advice &amp; Trading Tips Source: Piotr Swat / Shutterstock.com NIO (NYSE:NIO) is a Chinese EV manufacturer known for its battery technologies and range of electric vehicles. Also, the company is somewhat polarizing. In fact, some analysts swear by the brand’s potential while others advise investors to stay clear. Wall Street consensus marks it a buy, according to twelve analysts who cover the stock. Detractors of NIO stock point toward its high cash burn rates and risk of shareholder dilution that plague the company. Notably, uncertainty floats around its ability to become cash flow positive. However, some analysts take a different view. They point to the ET9 vehicle, which will target the upper end of the market. Proponents feel it would give NIO a crucial competitive advantage thanks to its battery-swapping technology. The latter improves charging times, making the EVs more convenient to drive, as reported by Barron’s. Additionally, the ET9 comes with bells and whistles expected from a high-end luxury car. And, of course, it includes an on-board AI assistant and premium interiors. If ET9 becomes a hit, it may play a large part in successfully positioning itself in the luxury market. And, it could come alongside names like Tesla. It may change the perception of a Chinese car offering good value, luxury, and performance. This would strike a careful balance of offering owners the best of all worlds. For now, this makes NIO a more attractive option than TSLA due to the differences in valuation. Source: THINK A / Shutterstock.com Chinese EV maker XPeng (NYSE:XPEV) focuses on making technology-driven vehicles with autonomous driving capabilities. XPEV’s recent delivery performance shows China is becoming a powerhouse in the EV market. It’s taking a bite out of the U.S. and European brands that have fallen somewhat behind over the past year. For instance, XPEV stock’s deliveries reached a new high of 20,155 vehicles in December. Also, it sold 60,158 vehicles, which was in line with analyst expectations. XPEV appears to be nailing the mid- and bottom-end of the market for EVs. This is demonstrated by its consistently high numbers for 2023 and its backlog of 30,000 vehicle pre-orders, suggesting pent-up demand. The standout benefit of XPEV is the low cost on a price-to-sales basis. It trades at 4.39 times sales on a trailing twelve-month basis, but on a forward basis, it’s just 0.23. This attractiveness is buoyed by a projected five-year revenue growth forecast of 29.93%. Granted, the company did lose $1.57 billion last year, which explains the downside risk to its valuation. Regardless, it may be too cheap at its current levels to ignore. Source: Robert Way / Shutterstock.com Specializing in electric SUVs, Li Auto (NASDAQ:LI) is also known for offering a combination of combustion and electric driving capabilities. Now might be an excellent time for investors to eye up LI stock as a potential investment. The thesis concerns the upcoming launch of its first electric car, the MEGA multi-purpose vehicle (MPV), in March this year. Substantial interest in the vehicle is abuzz, as the company recently reported over 30,000 pre-orders from Chinese consumers. Investors buying shares of companies like LI Auto today probably won’t have regrets twelve months from now. This is due to the large sell-offs in the Chinese indices reported January 1. In fact, that was their worst trading day since 2019. The reason is due to some economic wobbles in China and concerns about its real estate markets and outlook for the future. But for those who are bullish on these stocks, this may be a blessing in disguise to get cheaper shares than expected. On the date of publication, Matthew Farley did not have (either directly or indirectly) any positions in the securities mentioned in this article. The opinions expressed are those of the writer, subject to the?InvestorPlace.com Publishing Guidelines. ChatGPT IPO Could Shock the World, Make This Move Before the Announcement Musk’s “Project Omega” May Be Set to Mint New Millionaires. Here’s How to Get In.</t>
  </si>
  <si>
    <t>https://finance.yahoo.com/news/3-under-radar-ev-stocks-174447072.html</t>
  </si>
  <si>
    <t>Driving Green: 3 EV Companies Leading the Charge on Clean Energy</t>
  </si>
  <si>
    <t>EV stocks will probably be a growth tailwind for many investors’ portfolios in 2024. Elon Musk remarked earlier this year that the interest rate environment was putting pressure on the sales of EVs. Now that interest rates are lowering, it’s natural to believe that the inverse is also true: more sales and greater demand for luxury cars like EVs. Given this backdrop, there are some EV stocks primed t0 take full advantage of this predicted swing back to electric-powered vehicles. These companies are some of the marquee names we all know about, but their unique positioning in the market also makes them worthy contenders of wearing this crown. This article will dive into the financials and competitive moats of these EV stocks to determine which are leading the charge on clean energy. Let’s get started. InvestorPlace - Stock Market News, Stock Advice &amp; Trading Tips Source: Rokas Tenys / Shutterstock.com Tesla’s (NASDAQ:TSLA) developments with its Cybertruck and semitrailer to PepsiCo (NASDAQ:PEP) exemplify its position well. In other areas, TSLA stock’s expansive product lineup, including the Model 3 and Model Y, remains popular, and the company is pushing to reach significant delivery targets in 2023. The company’s investment in developing technologies like self-driving capabilities and battery innovations further solidifies its position in the market. The main thing that stands out to me, though, about TSLA is its brand, as well as its association with Elon Musk. Despite controversy, Musk has devoted fanboys who idolize him. His groundbreaking work in spaceflight and cryptocurrency boosts the TSLA brand, giving it a competitive edge. These developments thus make TSLA one of those EV stocks that are leading the charge on green energy. Source: shutterstock.com/Trygve Finkelsen BYD (OTCMKTS:BYDDF) is affecting the Chinese EV market and expanding internationally. This company is a good option for investors looking to diversify into emerging market (particularly Chinese) stocks. BYDDF stock produced the highest number of EVs in China for November 2023. This dominance in the Asian market also looks to expand internationally. The company has plans to extend its reach into European countries such as Germany and Sweden, as well as in North America, with a presence in Mexico. One of the standout features of BYDDF is that it has delivered about 70,000 buses worldwide. To put this number into perspective, in Europe alone, it has saved the environment about 150,000 tonnes of CO2 emissions. This is part of the 3.8 million tonnes of CO2 emissions, which have saved the environment globally. Finally, the company is also exploring ways to make the production of these buses and electric buses more sustainable and better for the environment, focusing heavily on recycling and the circular economy. Source: THINK A / Shutterstock.com Nio (NYSE:NIO) remains a top pick in the EV market, but it races threats from BYDDF in terms of its contribution to the world’s transition to electric-powered vehicles. It’s still one of those EV stocks many investors believe will yield significant contributions in the future. NIO stock’s contribution to the green revolution is not as dramatic as some of its peers. However, it is still making significant progress. It seems to prefer taking a methodical approach as opposed to making sweeping gestures. For instance, it’s pursuing a “green industry chain,” where each of the components used in the process of making its vehicles focuses on reducing emissions as well as preserving the environment. Sustainable value chains are essential for meaningful EV impact. Rolling out EVs en masse may be counterproductive if it takes years or decades for them to recover from environmental damage caused during production. However, once the vehicles by NIO stock are on the road, they may also have low carbon overhead. For instance, in 2021, NIO’s newly delivered vehicles reduced carbon emissions per mileage by 25%, achieving a total carbon emissions reduction of 1.08 million tons. This shows that it’s one of those EV stocks to consider for investors who have the environment in mind. On the date of publication, Matthew Farley did not have (either directly or indirectly) any positions in the securities mentioned in this article. The opinions expressed are those of the writer, subject to the?InvestorPlace.com Publishing Guidelines. The #1 AI Investment Might Be This Company You’ve Never Heard Of Musk’s “Project Omega” May Be Set to Mint New Millionaires. Here’s How to Get In. The Rich Use This Income Secret (NOT Dividends) Far More Than Regular Investors</t>
  </si>
  <si>
    <t>https://finance.yahoo.com/news/driving-green-3-ev-companies-181919437.html</t>
  </si>
  <si>
    <t>Fri, Apr 26, 2024, 8:43 AM PDT</t>
  </si>
  <si>
    <t>China tech beating Apple? Happy GM, Dirac future - the week</t>
  </si>
  <si>
    <t>EV transition challenges The global automotive industry is facing unprecedented (that word, again) transformation ahead on the back of major technological change. How that restructuring will ultimately look is a very big question. Some new players and disruptors will thrive, some won't. Same goes for the so-called "legacy" players. Some will successfully adapt, while others will decline or be swallowed up in a wave of corporate M&amp;A deals yet to emerge. It feels a bit like the calm before the storm. Over the past year, many OEMs have posted very positive financial results on the back of a sales rebound - after the chips crisis and supply shortages - with transaction prices still high. But 2024 is shaping up to be a much tougher year as the industry faces the reality of slower demand and slimmer margins. Tesla's latest troubles are as good an indicator as any of the potentially bumpy roads ahead in the energy transition. Price wars will hit profits. Unit costs of electric vehicles and their major components have yet to fully feel the natural downward gravity that comes with much higher mass-market volumes. Costs of investment in electrification and other advanced technologies remain stubbornly high at this stage in the diffusion of complex new technologies. Looking further ahead, who will be left standing when we get to 2035? Another question: How will governments address this highly dynamic investment landscape? The US has perhaps been at the forefront with proactive policies to boost domestic investment via the Inflation Reduction Act.</t>
  </si>
  <si>
    <t>https://finance.yahoo.com/news/china-tech-beating-apple-happy-154317766.html</t>
  </si>
  <si>
    <t>Extending a slide that saw shares of Li Auto (NASDAQ: LI) plunge more than 10% last week, the electric car stock is driving lower today as investors wrestle with news that the company is slashing prices on its vehicles as well as news that an analyst has lowered the price target of Li Auto's stock. As of 11:55 a.m. ET, shares of Li Auto have fallen 5.8%, recovering slightly from their earlier decline of 8.6%. Li Auto is lowering the price tags on five electric vehicle (EV) models as it tries to remain competitive with its EV peers in China. According to Reuters, Li Auto is cutting prices between approximately $2,500 and $4,100 on its Li L7, Li L8, Li L9, and Li MEGA models. Customers who had bought these vehicles earlier in 2024 will receive refunds. The company's decision to lower prices comes amid actions from EV manufacturers Tesla and BYD, which have also lowered the price tags on their vehicles recently. Another source of Li Auto investors' discontent today is coming from Citigroup. While Citigroup maintains a buy rating on Li Auto stock, it sees less upside, slashing its price target to $43.60 from $48.50. In addition to questions about the company's L6 orders, Citigroup thinks that Tesla's price cutting initiative will continue to impact EV peers, according to TheFly. Between the price war that Li Auto seems to be embroiled in right now and Citigroup's lower price target, it's unsurprising that the stock is plummeting today. For those interested in hitching a ride with Li Auto stock, it may be wise to wait for some stability in the marketplace and to see how the price cuts affect the company's financials. Fortunately, there are plenty of other EV stocks for investors to consider in the meantime.</t>
  </si>
  <si>
    <t>Extending the rises they all enjoyed in the last full week of April, shares of electric vehicle (EV) Li Auto (NASDAQ: LI) have all continued motoring significantly higher this week in contrast to the S&amp;P 500 and Dow Jones Industrial Average, which are both inching toward minor gains. while Li Auto are up 15.7%, respectively. For all three companies, increasing customer demand for their EVs powered investors' favorable sentiment this week. Like its peers, Li Auto also enjoyed an increase in vehicle deliveries. Whereas the company delivered 25,681 vehicles in April of 2023, it delivered 25,787 vehicles last month. While the year-over-year comparison is not as substantial as its peers, investors are likely celebrating another achievement. In its April delivery update, Li Auto reported that it has "delivered over 10,000 Li L7s in its first full month of deliveries, establishing the vehicle as a preferred choice among five-seat premium SUVs for Chinese families while marking the first time a Chinese branded five-seat SUV priced above RMB300,000 has achieved this monthly delivery milestone." With companies reporting increases in vehicle deliveries, it's unsurprising that investors are motivated to hitch rides with these EV manufacturers. But it's important for those wondering whether now's the right time to park these EV stocks in their portfolio to kick the tires before clicking the buy button. Nio, XPeng, and Li Auto have all succeeded in growing revenue over the past three years, but only Li Auto has turned the corner regarding profitability. While the EV market in China may be burgeoning, this clearly doesn't mean that all EV automakers are seeing positive results on their bottom lines -- and there's no certainty that they'll ever see the bottoms of their income statements turn positive (or stay positive in the case of Li Auto). For this reason alone, prospective investors must appreciate the risks associated with these stocks and understand the speculative nature of these investments.</t>
  </si>
  <si>
    <t>Extending the rises they all enjoyed in the last full week of April, shares of electric vehicle (EV) makers Nio (NYSE: NIO), XPeng (NYSE: XPEV), and Li Auto (NASDAQ: LI) have all continued motoring significantly higher this week in contrast to the S&amp;P 500 and Dow Jones Industrial Average, which are both inching toward minor gains.</t>
  </si>
  <si>
    <t>Fri, Apr 26, 2024, 7:41 AM PDT</t>
  </si>
  <si>
    <t>Safety regulator probing whether Tesla's recall of 2 million vehicles with Autopilot was adequate to fix safety threat</t>
  </si>
  <si>
    <t>Federal safety regulators said they are investigating whether Tesla's massive recall in December of essentially all of its vehicles on US roads was sufficient to fix the safety threat posed by its "Autopilot" feature. The recall of 2 million Tesla vehicles was ordered by the National Highway Traffic Safety Administration over a software update that is designed to limit the use of its Autopilot feature. The NHTSA had said in December that the two-year probe of roughly 1,000 crashes in which the feature was engaged found it gave drivers a false sense of security and could be easily misused in certain dangerous situations when the technology may be unable to safely navigate the road. The NHTSA said late Thursday that Tesla's software update recall requires the owner to opt in and allows a driver to readily reverse it. The NHTSA said it is "therefore opening this recall query investigation to further evaluate the adequacy of the remedy."</t>
  </si>
  <si>
    <t>https://finance.yahoo.com/news/safety-regulator-probing-whether-tesla-144109910.html</t>
  </si>
  <si>
    <t>Li Auto (NASDAQ:LI) Might Have The Makings Of A Multi-Bagger</t>
  </si>
  <si>
    <t>Finding a business that has the potential to grow substantially is not easy, but it is possible if we look at a few key financial metrics. Firstly, we'd want to identify a growing return on capital employed (ROCE) and then alongside that, an ever-increasing base of capital employed. Put simply, these types of businesses are compounding machines, meaning they are continually reinvesting their earnings at ever-higher rates of return. With that in mind, we've noticed some promising trends at Li Auto (NASDAQ:LI) so let's look a bit deeper. .10 = CN¥7.4b ÷ (CN¥143b - CN¥73b) (Based on the trailing twelve months to December 2023).
 Therefore, Li Auto has an ROCE of 10%. By itself that's a normal return on capital and it's in line with the industry's average returns of 10%.
 See our latest analysis for Li Auto
 roce
 In the above chart we have measured Li Auto's prior ROCE against its prior performance, but the future is arguably more important. If you'd like, you can check out the forecasts from the analysts covering Li Auto for free.
 The Trend Of ROCE
 Li Auto has recently broken into profitability so their prior investments seem to be paying off. Shareholders would no doubt be pleased with this because the business was loss-making five years ago but is is now generating 10% on its capital. Not only that, but the company is utilizing 1,654% more capital than before, but that's to be expected from a company trying to break into profitability. We like this trend, because it tells us the company has profitable reinvestment opportunities available to it, and if it continues going forward that can lead to a multi-bagger performance.
 For the record though, there was a noticeable increase in the company's current liabilities over the period, so we would attribute some of the ROCE growth to that. Essentially the business now has suppliers or short-term creditors funding about 51% of its operations, which isn't ideal. And with current liabilities at those levels, that's pretty high.
 The Bottom Line On Li Auto's ROCE
 To the delight of most shareholders, Li Auto has now broken into profitability. And with the stock having performed exceptionally well over the last three years, these patterns are being accounted for by investors. With that being said, we still think the promising fundamentals mean the company deserves some further due diligence.</t>
  </si>
  <si>
    <t>https://finance.yahoo.com/news/li-auto-nasdaq-li-might-110008042.html</t>
  </si>
  <si>
    <t>First, Li Auto sources the majority of its batteries from Contemporary Amperex Technology Co Limited, or CATL, the world’s biggest EV battery maker. This allows Li to get better pricing for the batteries. Another advantage for Li is its pricing. Right now, the 2024 Li L7 Air has a starting price of $42,000 which is currently cheaper than Tesla’s Model Y, which goes for around $44,990. The bottom line is Li Auto is focusing on the high end of the market, scaling its production to help cut costs and then using those savings to win market share. So, while I think investors should stay away from Tesla, I do believe now is a good time to buy certain EV companies that have superior fundamentals and will continue to boast strong earnings and sales growth along with persistent institutional buying pressure. Li Auto fits the bill. But this is also true of any sector – you want to make sure you own the crème de la crème of any industry, and my Accelerated Profits Buy List is chock-full of stocks like this. In fact, our Buy List is up a whopping 17% so far this year, which has more than quadruple the Dow’s 3% gain and more than double the S&amp;P 500’s 9% rise. With results like that, I am confident that our Accelerated Profits stocks should continue to rally strongly.</t>
  </si>
  <si>
    <t>Fisker (FSR) Adopts Dealer Partnership Model to Boost Sales</t>
  </si>
  <si>
    <t>Fisker FSR announced to develop an innovative Dealer Partnership model in North America. The new strategy aligns with FSR’s asset-light business model and will expedite the expansion of its sales and delivery network.In Europe, the automaker plans to pursue a hybrid model comprising direct sales and dealer arrangements. Fisker expects to have nearly 100 dealer locations in both North America and Europe.While the firm manufactured more than 10,000 Ocean Sport units in 2023, it delivered only 4,700 units due to distribution constraints. To overcome this drawback, the company has been in talks with several potential dealers since November 2023. It now expects Fisker Oceans to be placed on existing car dealerships by the end of the first quarter of 2024.Per Henrik Fisker, chairman and CEO of Fisker, the company plans to add around 50 dealer partners in the United States and Canada and the same number of dealer locations in Europe this year.The scope of the model is not limited to offering no-haggle pricing, but it extends far beyond that and grants dealers larger market territories for maintaining competitive prices without local competition. Through the Dealer Partnership model, Fisker can rapidly grow its partner network, which will help the company reach millions of car buyers overnight. The model may also attract dealers that are currently not selling electric vehicles (“EVs”). It will also provide FSR with the necessary platform to display its forthcoming high-volume EVs, such as PEAR and Alaska. Fisker's sustainability mission does not require its dealers to make extensive, time-consuming or expensive changes to their existing facilities. The corporate identity features, developed by Fisker, will help dealers to quickly commence sales and service.In global markets, FSR will continue to maintain its Fisker Lounges, allowing customers to experience the brand and generate sales leads for its dealers. Currently, the firm has two Fisker Lounges in North America, including one in Los Angeles and the other in New York. Meanwhile, in other locations, it has Fisker Center+.The company aims to collaborate with dealers that emphasize excellent customer satisfaction, provide streamlined customer support and service and enhance test-drive opportunities as the range of Fisker models expands. Dealers will facilitate financing and insurance arrangements and assist customers with warranty-related matters. FSR currently carries a Zacks Rank #4 (Sell).Some better-ranked players in the auto space are Volvo VLVLY, NIO Inc. NIO and Toyota Motor Corporation TM. While VLVLY sports a Zacks Rank #1 (Strong Buy) at present, NIO and TM each carry a Zacks Rank #2 (Buy). You can see the complete list of today’s Zacks #1 Rank stocks here.The Zacks Consensus Estimate for VLVLY’s 2023 sales and earnings suggests year-over-year growth of 4.2% and 70.6%, respectively. The EPS estimates for 2023 and 2024 have improved by 8 cents and 7 cents, respectively, in the past 30 days.The Zacks Consensus Estimate for NIO’s 2023 sales indicates year-over-year growth of 11.8%. The EPS estimates for 2023 and 2024 have improved by 14 cents and 13 cents, respectively, in the past 30 days.The Zacks Consensus Estimate for TM’s 2024 sales and earnings implies year-over-year growth of 11% and 45.4%, respectively. The EPS estimates for 2024 and 2025 have moved up $1.98 and 5 cents, respectively, in the past 60 days.</t>
  </si>
  <si>
    <t>https://finance.yahoo.com/news/fisker-fsr-adopts-dealer-partnership-131100901.html</t>
  </si>
  <si>
    <t>Take Your Portfolio to the Next Level with NIO Stock</t>
  </si>
  <si>
    <t>Following an impressive period of growth for electrification-related stocks in the transportation sector, a pause prompted by surging inflation and increasing borrowing costs presents a potentially opportune moment to consider purchasing EV stocks. While electric vehicles remain a prospective future, the sector faced setbacks due to challenging economic conditions. For Chinese EV producers such as Nio (NASDAQ:NIO), these headwinds have been exacerbated by geopolitical tensions and other China-related concerns as well. This will have important implications for NIO stock holders. That said, this leading Chinese manufacturer is poised for growth. Often viewed as a Tesla (NASDAQ:TSLA) alternative in the Chinese market, the company’s pure-play EVs stand out in terms of their styling and performance. Additionally, the company’s introduction of its NT 2.0 platform with enhanced ADAS is worth watching. This platform should boost demand for Nio’s SUVs, which already benefit from higher relative gross margins. Nio’s strategic move to be among the first EV players to offer the Battery-as-a-Service (BaaS) business model (since August 2020) further ensures sustainable revenue and customer loyalty. Though Nio is a few years away from consistent profits, the company closed out September with $6.2 billion in cash and received a $2.2 billion equity investment from CYVN Investments in late 2023. This has provided ample resources for production expansion and ongoing innovation. InvestorPlace - Stock Market News, Stock Advice &amp; Trading Tips Nio’s ET9 luxury sedan will launch in the first quarter of 2025, priced at approximately $112,000. Despite starting with modest sales, the vehicle aims to strengthen Nio’s brand globally, boost margins, and showcase its 5-nanometer autonomous driving chip for a competitive edge. Advancements in Nio’s autonomous driving tech could open doors to robotaxi and autonomous shipping markets. Despite a reported 10% workforce reduction plan in November (aimed at non-core business segments), this move could enhance profitability and boost the stock’s recovery prospects. Nio unveiled updates to its vehicle lineup on January 17. On the same day, Nio announced upgrades to its existing models, with deliveries starting in early March 2024. In 2023, Nio achieved over 160,000 unit deliveries across eight models, securing the top spot in the premium pure electric market segment priced above 300,000 yuan (41,800 USD). The upcoming Nio Banyan system version, set for release later this month, will undergo more than 40 functional upgrades. Additionally, this 2024, Nio upgraded its vehicle hardware, delivering new models in March with short-term purchase benefits. Chairman Li Bin outlined priorities: investing in core technologies, improving sales and service, and launching new products under three brands, including an SUV and a small car in 2025. In Q3, Nio posted revenue of around $2.61 billion, marking a 46.6% year-over-year increase. Vehicle deliveries reached 55,432, up 75% year-over-year. Despite a net loss increase of approximately 11% year-over-year to $624.6 million, Nio sustained delivery growth into Q4. December saw 18,012 vehicle deliveries, a 13.9% year-over-year increase, totaling 50,045 for the quarter and 160,038 for the year, reflecting growth of 25% and 30.7%, respectively. Nio’s stock price has been volatile, and investors have seen what this means on the way down. However, if we do see interest return to Chinese stocks, and Chinese EV makers in particular, NIO stock should get outsized interest as a way to play this space. I think the company’s intriguing valuation, at only 1.31-times sales, makes this stock one to consider owning on a fundamentals basis alone. But for those thinking long-term (say, five or 10 years down the road), I do think this stock’s risk/reward profile is tilted to the upside. The only thing that’s required to hold this stock is a stomach for volatility.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ChatGPT IPO Could Shock the World, Make This Move Before the Announcement Musk’s “Project Omega” May Be Set to Mint New Millionaires. Here’s How to Get In. The post Take Your Portfolio to the Next Level with NIO Stock appeared first on InvestorPlace.</t>
  </si>
  <si>
    <t>https://finance.yahoo.com/news/portfolio-next-level-nio-stock-205006450.html</t>
  </si>
  <si>
    <t>Mon, Mar 25, 2024, 4:00 AM PDT</t>
  </si>
  <si>
    <t>Best Stocks to Buy: Tesla Stock vs. Nio Stock vs. Rivian Stock</t>
  </si>
  <si>
    <t>Fool.com contributor Parkev Tatevosian compares Tesla (NASDAQ: TSLA), Nio (NYSE: NIO), and Rivian (NASDAQ: RIVN) to answer which is the best electric vehicle stock to buy today. *Stock prices used were the afternoon prices of March 21, 2024. The video was published on March 23, 2024. Where to invest $1,000 right now When our analyst team has a stock tip, it can pay to listen. After all, the newsletter they have run for two decades, Motley Fool Stock Advisor, has?more than tripled?the market.* They just revealed what they believe are the 10 best stocks for investors to buy right now… and Tesla made the list -- but there are 9 other stocks you may be overlooking. See the 10 stocks *Stock Advisor returns as of March 21, 2024 Parkev Tatevosian, CFA has no position in any of the stocks mentioned. The Motley Fool has positions in and recommends Nio and Tesla.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</si>
  <si>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https://finance.yahoo.com/news/best-stocks-buy-tesla-stock-110000589.html</t>
  </si>
  <si>
    <t>Tue, Apr 16, 2024, 7:15 AM PDT</t>
  </si>
  <si>
    <t>Why Is Nio Stock Crashing?</t>
  </si>
  <si>
    <t>Fool.com contributor Parkev Tatevosian conducts financial statement analysis for Nio (NYSE: NIO) stock to determine the cause of the falling stock price. *Stock prices used were the afternoon prices of April 12, 2024. The video was published on April 14, 2024. Before you buy stock in Nio, consider this: The Motley Fool Stock Advisor analyst team just identified what they believe are the?10 best stocks for investors to buy now… and Nio wasn’t one of them. The 10 stocks that made the cut could produce monster returns in the coming years. Consider when?Nvidia made this list on April 15, 2005... if you invested $1,000 at the time of our recommendation, you’d have $540,321!* Stock Advisor provides investors with an easy-to-follow blueprint for success, including guidance on building a portfolio, regular updates from analysts, and two new stock picks each month. The?Stock Advisor?service has more than quadrupled the return of S&amp;P 500 since 2002*. See the 10 stocks ? *Stock Advisor returns as of April 15, 2024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</si>
  <si>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https://finance.yahoo.com/news/why-nio-stock-crashing-141500150.html</t>
  </si>
  <si>
    <t>Wed, Apr 3, 2024, 5:20 AM PDT</t>
  </si>
  <si>
    <t>Massive News for Nio Stock Investors</t>
  </si>
  <si>
    <t>Fool.com contributor Parkev Tatevosian deciphers what the latest update could mean for Nio (NYSE: NIO) stock investors. *Stock prices used were the afternoon prices of March 31, 2024. The video was published on April 2, 2024.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April 1, 2024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</si>
  <si>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https://finance.yahoo.com/news/massive-news-nio-stock-investors-122025741.html</t>
  </si>
  <si>
    <t>Should Investors Buy Nio Stock on the Dip?</t>
  </si>
  <si>
    <t>Fool.com contributor Parkev Tatevosian evaluates Nio (NYSE: NIO) stock and answers whether the decrease in price is a buying opportunity for long-term investors. *Stock prices used were the afternoon prices of March 1, 2024. The video was published on March 3, 2024. ?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February 26, 2024 Parkev Tatevosian, CFA has no position in any of the stocks mentioned. The Motley Fool has positions in and recommends Nio. The Motley Fool has a disclosure policy. Parkev Tatevosian is an affiliate of The Motley Fool and may be compensated for promoting its services. If you choose to subscribe through?his link, he will earn some extra money that supports his channel. His opinions remain his own and are unaffected by The Motley Fool.</t>
  </si>
  <si>
    <t>https://finance.yahoo.com/news/investors-buy-nio-stock-dip-161233640.html</t>
  </si>
  <si>
    <t>For comparison, General Motors is grossing only 11.2% on its sales right now. Ford gets 9.2%. So for every $2 in sales that GM and Ford manage to make together, Li Auto can sell just $1 worth ... and still earn more profit! Suffice it to say, this is a very impressive performance -- but is it good enough to make Li Auto stock a buy? Actually, I think it is. Getting down to brass tacks, Li Auto is generating a staggering $6.2 billion in free cash flow on $17.2 billion in annual revenue. And while sales look set to slow in Q1, relative to Q4 rates, they're still going to be up more than 90% year over year according to management guidance. At a valuation of just 7.3 times free cash flow, and growing double or even triple digits, Li stock seems almost too cheap to believe.</t>
  </si>
  <si>
    <t>Good News! Why Top China EV Play Li Auto Is Just Getting Started.</t>
  </si>
  <si>
    <t>For gaining exposure to the rise of EVs in China, investors have many choices. However, while there isn't necessarily a "one and only" China EV stock to own, Li Auto (NASDAQ:LI) stock is definitely a name that should be considered a top choice. Yes, U.S. investors looking to own a piece of the largest Chinese electric vehicle companies have the opportunity to do so. For instance, both BYD Company Limited (OTCMKTS:BYDDF) and Geely Automobile Holdings (OTCMKTS:GELYY) have American Depository Receipts (or ADRs) that trade in the over-the-counter market. An investment in Tesla (NASDAQ:TSLA) also provides considerable exposure to this trend. Other China-based EV upstarts also trade stateside. However, if you're looking to buy and hold the China EV stock with the greatest upside potential, this name may be the one. Investment analysts and commentators are quick to assign stocks the "growth at a reasonable price" designation. Few actually represent the winning combination of strong growth and good value.</t>
  </si>
  <si>
    <t>https://finance.yahoo.com/news/good-news-why-top-china-113000719.html</t>
  </si>
  <si>
    <t>The Zacks Analyst Blog Highlights Tesla, Li Auto, NIO and XPeng</t>
  </si>
  <si>
    <t>For Immediate Release
 Chicago, IL – June 23, 2023 – Zacks.com announces the list of stocks featured in the Analyst Blog. Every day the Zacks Equity Research analysts discuss the latest news and events impacting stocks and the financial markets. 3 Stocks to Watch as China Extends EV Tax Exemption
 In a bid to revive the electric vehicle (EV) sales slump and stimulate economic growth, China — the world’s largest auto market — has extended tax exemptions for new energy vehicles (NEVs) through 2027. It would provide financial incentives to consumers in China, with each vehicle purchase offering tax breaks amounting to more than $4,000 per vehicle, which will gradually reduce over the next four years.
 Will the move boost the sales growth of green vehicles in the country? And what triggered this tax-break extension? Also, which stocks could be on your watchlist to benefit from this development?
 China’s Green Push
 New vehicles are typically subjected to a 10% sales tax. However, EV buyers are entitled to a 10% purchase tax exemption. These exemptions were initially set to expire at the end of 2023 but China’s Ministry of Finance confirmed the extension of tax exemptions yesterday.
 The government of China unveiled a 520-billion yuan or $72.3 billion package of tax breaks spanning four years for EVs and other green cars, marking its biggest support yet for the industry. NEVs purchased in 2024 and 2025 will be exempt from purchase tax up to 30,000 yuan or $4,175 per vehicle. For the two years thereafter, the tax break will be halved to 15,000 yuan or $2,085 per vehicle.
 The Secret Behind the Extension
 This extension comes as a response to recent sluggish sales growth in China’s EV industry. For perspective, sales in the world’s largest market for EVs experienced 41% growth during the January-May 2023 timeframe. While this may seem substantial growth at first glance, it is significantly lower than the 120% surge in EV sales growth during the same period last year.
 The Chinese government has used cumulative tax breaks to encourage EV adoption for over a decade with great success, making China one of the fastest-growing EV markets globally. Additionally, the government has also been granting EV subsidies since 2010 to support commercialization. But with the expiration of subsidies beginning 2023, sales growth in the country began to dwindle. So much so that it triggered an EV price war in China. It started with the EV behemoth Tesla slashing its sticker prices to boost sales, which prompted other automakers to follow suit amid cut-throat competition.
 Many industry watchdogs are of the view that this full-blown EV price war may wipe out financially weaker automakers. Most of the EV upstarts are struggling financially and are not profitable yet. Such price cuts may further clip margins. While some companies may suffer reduced profit margins, others will likely accept greater losses to sustain their sales figures. While big EV makers like Tesla can afford to get aggressive with price reductions, smaller and not-so-financially sound rivals may find it difficult to keep up with this price war.
 The announcement of the tax exemption extension has been hailed as a push to revitalize growth in the industry and local economy. The extension of China's EV tax exemption comes as a testament to the country's commitment to fostering a greener economy and promoting the adoption of NEVs. Analysts anticipate this move to boost China's EV growth by 15% in 2023 and potentially as much as 30% in 2024. Local governments are also contributing to the EV push by announcing fresh stimulus measures and various incentives to prop up sales.
 We believe that China's comprehensive strategy to support its domestic EV market, from tax breaks to local government incentives, paints a rather optimistic picture for the future of the industry.
 Stocks to Benefit
 To capitalize on the latest development, one may consider keeping a close watch on these China-based companies — Li Auto, NIO, Inc. and XPeng. Enticing tax exemptions and incentives have historically boosted the sales of local automakers and also facilitated the expansion of R&amp;D to introduce new EV technologies and reach new markets globally.
 Though China’s economy and auto sales have been struggling lately, a recovery seems to be on the horizon. Li Auto looks well-positioned to cash in on China’s EV stimulus. Li’s lineup consists of Li L9, Li L8 and Li ONE— all six-seater SUVs — and Li L7, a flagship family SUV for five people. Li Auto's vehicles stand out due to their extended-range electric powertrain, which combines an electric motor with an onboard gasoline generator to extend the driving range, alleviating concerns related to charging infrastructure.
 Continued investment in extended-range EVs, advanced driver-assist systems and capacity expansion efforts bodes well. The company currently sports a Zacks Rank #1 (Strong Buy). The consensus mark for LI’s 2023 revenues indicates year-over-year growth of 131%.
 China’s intense push for EV vehicles is a major booster for NIO. ES6, ES8 and EC6 models are enhancing the firm’s prospects. The firm’s latest offerings based on the NIO Technology Platform 2.0— including EL7, ET5 and ET7 models— will further drive deliveries. Just a couple of days back, NIO's global expansion plan got a $738.5 million boost from UAE.
 The company initiated its internationalization process in 2021, starting with Norway and then expanding to several other European markets. The company currently carries a Zacks Rank #3 (Hold). The Zacks Consensus Estimate for NIO’s 2023 revenues implies year-over-year growth of 32%.
 XPeng also looks poised for speedy sales growth, thanks to the soaring popularity of the existing models, including G9, G3i and G3 SUVs as well as P7 and P5 sedans. XPeng unveiled its latest model, the G6 SUV coupe, at Auto Shanghai 2023. The company expects the G6 to emerge as one of the best-selling models in China's NEV SUV market segment, particularly within the price range of RMB200,000 to RMB300,000.
 We expect XPeng’s commitment to innovation and continuous R&amp;D spending to bolster its standing in the market and fortify its EV game. XPEV’s groundbreaking SEPA2.0 technology architecture is set to drive the stock to new heights. The stock currently carries a Zacks Rank #3. The Zacks Consensus Estimate for NIO’s 2023 revenues implies year-over-year growth of 8.5%.</t>
  </si>
  <si>
    <t>https://finance.yahoo.com/news/zacks-analyst-blog-highlights-tesla-090000702.html</t>
  </si>
  <si>
    <t>The Zacks Analyst Blog Highlights Li Auto, Stellantis, General Motors, Lightning eMotors and Canoo</t>
  </si>
  <si>
    <t>For Immediate Release
 Chicago, IL – May 24, 2023 – Zacks.com announces the list of stocks featured in the Analyst Blog. Every day the Zacks Equity Research analysts discuss the latest news and events impacting stocks and the financial markets. Stocks recently featured in the blog include: Li Auto Inc. LI, Stellantis N.V. STLA, General Motors Company GM, Lightning eMotors, Inc. ZEV and Canoo Inc. GOEV.
 Here are highlights from Tuesday’s Analyst Blog:
 3 Auto Market Trends You Should Be Buying Right Now
 The auto industry has been up against some pretty hard times in the last couple of years. In addition to the supply chain issues, particularly the shortage in semiconductor chips that increased pressure on the supply side, record high inflation squeezed consumer budgets and made it harder to buy a new car, thus increasing pressure on the demand side.
 According to ABI Research, overall vehicle sales will “inch closer to a rebound in 2023.” Despite macroeconomic concerns, the research firm is projecting a 5.1% increase in volume this year to 85.5 million units. North America is expected to grow 6%, Europe 6.2% and Asia/Pacific 4.3%. Sales are expected to increase 3.3% in 2024 and reach the previous high of more than 90 million units in 2025.
 The longer-term outlook for the industry is also extremely bright, as the industry is undergoing a major transformation, driven by factors such as the rise of electric vehicles, the growth of autonomous driving and the increasing popularity of ride-hailing services.
 The rise of electric vehicles is one of the most significant trends in the auto industry. Electric vehicles offer a number of advantages over gasoline-powered cars, including lower emissions, lower operating costs and improved performance. As a result, electric vehicles are becoming increasingly popular, and the global market for electric vehicles is expected to grow significantly in the coming years.
 According to the International Energy Agency’s (IEA) annual Global Electric Vehicle Outlook, more than 10 million electric cars were sold worldwide in 2022. Sales are expected to grow by another 35% this year to reach 14 million. This explosive growth means that electric cars' share of the overall car market has risen from around 4% in 2020 to 14% in 2022 and is set to increase further to 18% this year. This growth is being driven by emerging markets like China, India and Thailand, mainly because of government incentives, falling battery prices and increasing consumer awareness of the environmental benefits.
 The main stumbling blocks for adoption are range, affordability (including of the batteries) and the charging infrastructure and all these elements are a matter of focus for world leaders and car makers alike. The current momentum and strong competition is pushing automakers to increase investment in the category, further helping the market. The IEA estimates that electric cars could account for up to 30% of global car sales by 2030, which would reduce global oil demand by 2 million barrels per day.
 The growth of advanced driver assistance systems (ADAS) and autonomous driving (AD) is another major trend that is expected to have a significant impact on the auto industry. According to McKinsey &amp; Company, the global market for ADAS and AD is expected to grow from $22.4 billion in 2020 to $120.7 billion by 2027. North America is expected to be the largest market for ADAS and AD, followed by Europe and Asia Pacific.
 China is expected to be the fastest-growing market for ADAS and AD, due to its large population and growing economy. This growth is being driven by a number of factors, including the increasing demand for safety features in cars and the development of new technologies that make AD possible.
 Autonomous vehicles have the potential to make driving safer, more efficient and more convenient. Some of the challenges that need to be overcome before autonomous driving can become mainstream however, are the need for better sensors and software, as well as the need for regulatory approval.
 The increasing popularity of ride-hailing services is another trend that is having a significant impact on the auto industry. Ride-hailing services, such as Uber and Lyft, offer a convenient and affordable alternative to owning a car.
 As a result, the popularity of ride-hailing services is growing. The global market for ride-hailing services is expected to grow from $56.4 billion in 2020 to $132.8 billion by 2027. AD and ADAS in passenger cars are expected to generate 300-400 billion in revenue by 2035.
 The popularity of the model is leading suppliers to think about new business models, such as subscription-based car ownership and car sharing. While this could be having a negative impact on new car sales, demand in the longer term will be supported by an expansion of the ride hailing market, increased car sharing and government mandates to upgrade ride-hailing fleets to EVs and other environment-friendly options.
 The auto industry is constantly evolving, and it will be interesting to see how these trends play out in the coming years. The industry is facing a number of challenges, but it also has a number of opportunities. Automakers that are able to adapt to the changing landscape will be well-positioned to succeed in the future. Today’s picks are:
 Li Auto Inc.
 Beijing, PRC-based Li Auto designs, develops, manufactures and sells new energy vehicles in China. The company provides Li ONE and Li L series smart electric vehicles. It also offers sales and after sales management, and technology development and corporate management services, as well as purchases manufacturing equipment. The company offers its products through online and offline channels.
 Analysts expect revenue growth of 131% in 2023 and 49.4% in 2024 and earnings growth of 2400% and 1332%, respectively, in the two years. In the last 60 days, the Zacks Consensus Estimate for 2023 has increased 78.6%. For 2024, it has increased 251%. The shares carry a Zacks Rank #1 (Strong Buy).
 .</t>
  </si>
  <si>
    <t>https://finance.yahoo.com/news/zacks-analyst-blog-highlights-li-085200840.html</t>
  </si>
  <si>
    <t>For nearly a year now, all eyes have been glued to the â€˜Magnificent 7â€™ stocks. These superstar companies have delivered tremendous returns, attracting copious amounts of investment dollars. Since the S&amp;P 500 weighting is based on market capitalization, even more money has flowed into these high-flyers. While theyâ€™ve taken a small breather over the past week, these stocks remain at lofty levels compared to history. You may be wondering if you can hop aboard the next hype train before it leaves the station. Or find the next batch of seven high-quality companies poised to generate magnificent returns. Iâ€™m right there with you â€“ Iâ€™ll share seven stocks that I believe are following in the footsteps of the Magnificent 7. Letâ€™s take a look! Li Auto (NASDAQ:LI) exemplifies the rapid electrification happening across the Chinese auto market. The company has consistently bested expectations, delivering record EV sales month after month. Within China, Li Autoâ€™s . As of February 2024, Li Autoâ€™s total deliveries reached 684,780 vehicles, up 22% year-over-year. The slower pace versus January resulted from certain models selling out and the Chinese New Year impact. Still, Li Auto projects first quarter 2024 deliveries to jump 90-96% over last year. Despite blistering growth, Li Auto trades at just 18x forward earnings and 1.3x forward sales. This seems remarkably inexpensive compared to cash-burning EV startups with questionable outlooks. I believe Li Auto still offers multibagger return potential given its commanding position in a fast-growing Chinese EV market.</t>
  </si>
  <si>
    <t>7 Under-$10 Stocks to Buy for 5-Bagger Returns in 5 Years</t>
  </si>
  <si>
    <t>For small investors, low-price stocks are a good option to create a diversified portfolio. Of course, most of these stocks represent emerging companies and overall portfolio exposure should be limited. However, if these stocks fire, multibagger returns are delivered in quick time. The focus of this column is on seven under-$10 stocks to buy for 5-bagger returns. An important point to note is that emerging companies have stocks with a relatively high-beta. However, it does not imply that fundamentals are weak. I have screened ideas that represent companies with strong fundamentals or quality assets. The under-$10 stocks are therefore not speculative and worth holding for the next few years. Further, five years is a relatively conservative time horizon.If the catalysts play-out well, the target returns are likely sooner. InvestorPlace - Stock Market News, Stock Advice &amp; Trading Tips Let’s discuss the specific business factors that make these ideas attractive. Source: Misunseo / Shutterstock.com With gold trading at $2,230 an ounce, I am bullish on gold miners surging higher. Kinross Gold (NYSE:KGC) is a quality name to consider for multibagger returns. KGC stock trades at an attractive forward price-earnings ratio of 18.4 and offers a dividend yield of 1.96%. Besides capital gains, I expect robust growth in dividends in the coming years. An important point to note is that multiple rate cuts might be due in the next 12 to 18 months. Gold is likely to remain in an uptrend and Kinross will benefit on the back of higher realized gold prices. Specific to the Company, an investment grade balance sheet will allow for aggressive investments.As of Q4 2023, Kinross reported a liquidity buffer of $1.9 billion. Further, the operating cash flow for 2023 was $1.7 billion. With gold trending higher, it’s likely that OCF will be more than $2 billion. This adds to the flexibility for capital investments and healthy dividend growth. I am also of the view that Kinross is likely to pursue acquisitions to boost production growth. That’s another potential catalyst for a big rally. This makes it one of those under-$10 stocks to buy for 5-bagger returns. Source: Shutterstock Archer Aviation (NYSE:ACHR) has seen a strong rally of 84% in the last 12 months. ACHR stock has however been sideways in the last six months. This is a good opportunity to accumulate before the flying car stock takes-off. The first catalyst for Archer is potential completion of certifications from the U.S. Federal Aviation Authority. This will set stage for commercialization in 2025 and healthy growth. Another catalyst is the completion of eVTOL aircraft manufacturing capacity this year. The production from the facility is expected at 650 aircraft per year and will support servicing of a swelling order book. As of December 2023, Archer reported an order book of $3.5 billion from the Untied States, UAE, and India. I also believe that Archer is likely to make inroads into additional markets in the coming quarters. This will support the order book and position Archer for stellar growth in the next five years. Overall, as an early-mover in the flying car industry, Archer is positioned to create massive value. Source: C.Aphirak / Shutterstock.com In my view, multiple cannabis stocks are likely to deliver 5x or 10x returns in the next five years. Of course, the key assumption is the regulatory headwinds wane in the United States and Europe. The recent legalization of cannabis in Germany is big news for the industry. 
 Further, I am expecting the rescheduling of cannabis from Schedule I to Schedule III drug in the U.S. With elections round the corner, there are renewed hopes on federal level legalization. An important point to note is that Canopy Growth (NASDAQ:CGC) is among the top three players in the German cannabis industry. The recognition of cannabis as non-narcotic in Germany is likely to help the Company accelerate growth significantly. This is a key growth catalyst for the next few years. With all things considered, it’s one of those under-$10 stocks to buy for 5-bagger returns. Another key stock upside catalyst is that the management expects to achieve positive Adjusted EBITDA in each business unit exiting financial year 2024. With healthy growth, EBITDA margin expansion seems likely in the next few years. Source: tunasalmon / Shutterstock Lithium Americas (NYSE:LAC) stock remains deeply undervalued even after a rally of 26% in the last one month. Once lithium reverses and trends higher, LAC stock is likely to skyrocket considering the asset potential. As an overview, Lithium Americas is the owner of the Thacker Pass asset in the United States. The asset has the largest known lithium resource in the country. It’s estimated that Thacker Pass has a mine life of 40 years and an after-tax net present value of $5.7 billion. Recently, the Company received commitment from the U.S. Department of Energy for a loan of $2.26 billion for project development. Lithium Americas has also received $650 million from General Motors (NYSE:GM) in two tranches. With commercialization in 2027, the asset promises to be a cash flow machine. During phase one, the asset is likely to deliver an average annual EBITDA of $1.1 billion. Source: stockwars / Shutterstock.com Oil seems to be staging a comeback with multiple factors that are likely to support the rally. This includes potential rate cuts, geopolitical tensions, and production cut by the OPEC and allies. Ring Energy (NYSE:REI) is a massively undervalued oil stock with potential to breakout on the upside. It’s worth noting that REI stock has been sideways in the last 12 months. Starting with the asset potential, Ring Energy commands a market valuation of $392 million. In comparison, the PV10 (present value of estimated future oil and gas revenues, net of forecasted expenses) of assets is $1.65 billion. Clearly, in a bull market, there will be ample scope for upside in REI stock. Another important point to note is that since 2018, the Company has reported production growth at a CAGR of 26%. This growth has been supported by acquisitions. As oil trends higher, production growth coupled with higher realized price would imply robust free cash flows. This would provide flexibility for exploration and acquisition. All in all, it’s one of those under-$10 stocks to buy for 5-bagger returns. Source: shutterstock.com/Dmytro_Yushchenko In February 2021, Nio (NYSE:NIO) stock traded above $60. After a massive correction, NIO stock trades below $5. In my view, the stock is a steal at current levels and can deliver multibagger returns in the next few years. Intense EV competition, macroeconomic headwinds, dilution, and margin compression, are some factors that have impacted Nio. Having said that, Chinese EV market is positioned for long term growth and the current depression is a buying opportunity. For 2023, Nio reported revenue of $6.9 billion, which was higher by 8.2% on a year-on-year basis. However, vehicle margin declined by 420 basis points to 9.5% Further, Nio reported operating loss of $3.1 billion. It’s worth noting that in December 2023, the Company received investment of $2.2 billion from CYVN Investments RSC. This provides liquidity buffer for operations. With Nio focusing on optimizing cost, it’s likely that margins will improve this year. Another positive is that Nio plans to commence deliveries of ES7, ET7 and ET5 in Q2 2024. This is likely to have a positive impact on deliveries growth in the coming quarters. The launch of existing models with enhanced configuration and performance is also likely to increase market competitiveness. Source: Avigator Fortuner / Shutterstock.com Nordic American Tankers (NYSE:NAT) is a tanker company with a current fleet of 19 Suezmax crude oil tanker. At a forward price-earnings ratio of 6.8, NAT stock looks deeply undervalued. Further, the stock offers a generous dividend yield of 12%. In my view, the time charter equivalent rate for Suezmax tankers is likely to remain firm in the coming years. This is a key reason to be bullish on Nordic American. Factors that are likely to support healthy TCE rates include geopolitical tensions and a relatively low Suezmax tanker orderbook. For Q4 2023, Nordic reported average time charter equivalent rate of $39,170 per day per ship. For the same period, the operating cost per day per ship was $9,000. Clearly, if TCE rates remain around these levels, Nordic will be positioned to continue robust dividends and focus on deleveraging. It’s worth noting that the Company’s net-debt per ship is low at $11.6 million. If the industry outlook remains positive, Nordic is also positioned for potential tanker acquisition. This will support revenue and cash flow upside. On the date of publication, Faisal Humayun did not hold (either directly or indirectly) any positions in the securities mentioned in this article. The opinions expressed in this article are those of the writer, subject to the InvestorPlace.com?Publishing Guidelines. Faisal Humayun is a senior research analyst with 12 years of industry experience in the field of credit research, equity research and financial modeling. Faisal has authored over 1,500 stock specific articles with focus on the technology, energy and commodities sector. The #1 AI Investment Might Be This Company You’ve Never Heard Of Musk’s “Project Omega” May Be Set to Mint New Millionaires. Here’s How to Get In. It doesn’t matter if you have $500 or $5 million. Do this now.</t>
  </si>
  <si>
    <t>https://finance.yahoo.com/news/7-under-10-stocks-buy-125134690.html</t>
  </si>
  <si>
    <t>For the current quarter, NIO is expected to post a loss of $0.31 per share, indicating a change of +26.2% from the year-ago quarter. The Zacks Consensus Estimate remained unchanged over the last 30 days. For the current fiscal year, the consensus earnings estimate of -$1.26 points to a change of +28% from the prior year. Over the last 30 days, this estimate has remained unchanged. For the next fiscal year, the consensus earnings estimate of -$0.83 indicates a change of +34% from what NIO is expected to report a year ago. Over the past month, the estimate has remained unchanged.</t>
  </si>
  <si>
    <t>Tue, Apr 23, 2024, 3:00 PM PDT</t>
  </si>
  <si>
    <t>Tesla (TSLA) Reports Q1 Earnings: What Key Metrics Have to Say</t>
  </si>
  <si>
    <t>For the quarter ended March 2024, Tesla (TSLA) reported revenue of $21.3 billion, down 8.7% over the same period last year. EPS came in at $0.45, compared to $0.85 in the year-ago quarter. The reported revenue represents a surprise of -3.83% over the Zacks Consensus Estimate of $22.15 billion. With the consensus EPS estimate being $0.46, the EPS surprise was -2.17%. While investors scrutinize revenue and earnings changes year-over-year and how they compare with Wall Street expectations to determine their next move, some key metrics always offer a more accurate picture of a company's financial health. Since these metrics play a crucial role in driving the top- and bottom-line numbers, comparing them with the year-ago numbers and what analysts estimated about them helps investors better project a stock's price performance. Here is how Tesla performed in the just reported quarter in terms of the metrics most widely monitored and projected by Wall Street analysts: Total vehicle deliveries: 386,810 versus 417,863 estimated by seven analysts on average. Other models deliveries: 17,027 versus the five-analyst average estimate of 18,327. Model 3/Y deliveries: 369,783 versus the five-analyst average estimate of 419,257. Storage deployed: 4,053 MWh compared to the 4,494.77 MWh average estimate based on two analysts.</t>
  </si>
  <si>
    <t>https://finance.yahoo.com/news/tesla-tsla-reports-q1-earnings-220006163.html</t>
  </si>
  <si>
    <t>Ford (F) Recalls 112,965 F-150 Trucks Over Rear Axle Defect</t>
  </si>
  <si>
    <t>Ford F has asked owners of F-150 pickups with the Trailer Tow Max Duty package to contact the dealership to get their vehicles tested for newly identified defects. Per the National Highway Transportation Safety Administration (“NHTSA”) website, the auto manufacturer is recalling 112,965 F-150 pickups due to a defect in the rear axle hub.Per NHTSA, defective axle hub splines can result in a vehicle rolling away in the absence of a parking brake or cause a loss of drive power, increasing the risk of a crash in both cases.Per a letter filed by Ford with federal safety regulators, F-150 pickups with the tow package and a 9.75-inch heavy-duty axle with a three-quarters float axle design, including 54,509 trucks from the model year 2021, 47,886 from the model year 2022 and 10,570 from the model year 2023, are impacted by the defect.Per Ford, currently, there’s no fix for the defect and a remedy is under development. Per Ford’s safety filing, owners can take their vehicles to the dealership for interim repair if they experience symptoms related to rear axle bolt breakage. The symptoms include clicking or rattling noises.Ford will notify owners of the vehicle via letter on Jan 29, 2024. The automaker notified safety regulators about the recall on Dec 22, 2023 and wrote that it did not have any reports of accidents or injuries related to the issue.In another development, the company is raising the price of some 2024 F-150 Lightning models. For an entry-level Pro model, the starting price will be $54,995, up from $49,995 for the 2023 model and for the Platinum Black trim, the starting price will be $92,995, down from $97,995 for the 2023 model.The automaker has lowered the prices of Platinum and Platinum Black models, with additional features, by $5,000 and $7,000, respectively.It has been adjusting the prices of the F-150 Lightning and the all-electric Mustang Mach-E based on consumer demand and raw material costs.Considering lower-than-anticipated demand, the automaker slashed its planned production target for the F-150 Lightning to half in 2024 after significantly increasing its plant capacity for electric vehicles last year.Per Ford’s spokesperson, the company is adjusting prices, production and trim packages to optimize the mix of sales growth, profitability and customer access to the IRA tax benefit.The price changes do not include the $2,095 destination fee and any federal or local incentives for buying an all-electric vehicle. F currently carries a Zacks Rank #3 (Hold).Some better-ranked players in the auto space are Volvo VLVLY, NIO Inc. NIO, and Toyota Motor Corporation TM. While VLVLY sports a Zacks Rank #1 (Strong Buy) at present, NIO and TM each carry a Zacks Rank #2 (Buy). You can see the complete list of today’s Zacks #1 Rank stocks here.The Zacks Consensus Estimate for VLVLY’s 2023 sales and earnings suggests year-over-year growth of 4.2% and 70.6%, respectively. The EPS estimates for 2023 and 2024 have improved 8 cents and 7 cents, respectively, in the past 30 days.The Zacks Consensus Estimate for NIO’s 2023 sales indicates year-over-year growth of 11.8%. The EPS estimates for 2023 and 2024 have improved by 14 cents and 13 cents, respectively, in the past 30 days.The Zacks Consensus Estimate for TM’s 2024 sales and earnings implies year-over-year growth of 11% and 45.4%, respectively. The EPS estimates for 2024 and 2025 have moved up $1.98 and 5 cents, respectively, in the past 60 days.</t>
  </si>
  <si>
    <t>https://finance.yahoo.com/news/ford-f-recalls-112-965-142800032.html</t>
  </si>
  <si>
    <t>Ford's drastic change in results, between losing the $3,750 tax credit and then offsetting that with discounting of up to $8,100, makes it even more clear that the industry needs more affordable options. Consumers are willing to switch to EVs, but the price has to be comparable and competitive with internal combustion engine options. The high end of the EV market is saturated and early adopters willing to spend at the highest end of the EV range have already jumped in -- and that's what makes Rivian's recent move a little bit of good news for investors. Early in March, Rivian showed off a critical component to its long-term vision: R2 and R3 SUVs and crossovers. The R2's starting price of $45,000 is roughly $30,000 below the company's flagship R1S and R1T, and will help open up the doors to a more mainstream consumer. The lower price tag should help convince some consumers to shop Rivian who otherwise might have avoided the high price tag.</t>
  </si>
  <si>
    <t>Fortunately, for investors and Rivian, by Q4 2023, the company was able to reduce its gross loss per unit by about $81,000, to $43,372. Roughly 45% of that improvement was generated by reducing fixed and semi-fixed costs. That was driven in large part by the company's 75% year-over-year increase in production during the fourth quarter. Rivian also realized a reduction in write-downs and losses on firm purchase commitments throughout the year. Another 40% of that improvement came from cutting variable costs, particularly material costs for its R1 vehicles and its commercial vans. More specifically, Rivian achieved over 35% savings in material costs after it began using the in-house developed Enduro drive unit and LFP battery back during the first quarter of 2023. Introducing the Enduro drive unit also removed a supply bottleneck from the company's production.</t>
  </si>
  <si>
    <t>Founded in 2003 and headquartered in Palo Alto, California, Tesla Inc is a pioneer in the electric vehicle (EV) and sustainable energy industry. The company designs, manufactures, and sells electric vehicles and energy generation and storage systems. In 2023, Tesla's global vehicle deliveries exceeded 1.8 million units, underscoring its significant role in promoting electric mobility and renewable energy solutions. During Q1 2024, Tesla faced multiple operational challenges, including geopolitical tensions and production disruptions at its Gigafactory Berlin due to an arson attack. These issues contributed to a 13% year-over-year decrease in total automotive revenues, which stood at $17.38 billion. The company also experienced a decline in vehicle deliveries, exacerbated by production adjustments for the Model 3 at the Fremont factory.</t>
  </si>
  <si>
    <t>Fresh off news that its March 2024 deliveries climbed by 39% year-over-year, Chinese automotive company Li Auto Inc. (NASDAQ:LI) has solidified its position as a leader in the electric vehicle (EV) space. This production momentum could carry forward, as the electric vehicle market is poised for rapid growth, potentially driving significant stock gains. Still, despite a major improvement in deliveries, Li recently lowered its delivery forecast. Analysts are looking to Li as one of the emerging leaders in the quickly-growing EV market in China. I echo their optimism, particularly as the stock is currently trading more than a third below its recent high of more than $46 per share in February. Overall, I'm bullish on Li Auto. Still, there are a variety of positive and negative factors to consider before entering a position in LI stock. We'll take a closer look below. One factor distinguishing Li from rivals in the highly competitive EV industry is its profitability. In the last quarter of 2023, the company posted income from operations of nearly $428 million, with an operating margin of 7.3%. Net income for the quarter was over $810 million. Electric vehicles are notoriously unprofitable for automakers. Both newcomers to the space with a special focus on this type of vehicle, as well as seasoned automotive firms like Ford (NYSE:F), often face losses in the tens of thousands on every single electric car they sell. The high costs associated with batteries and other technology behind EVs may be behind this. While some rivals - like Ford and even American EV titan Tesla (NASDAQ:TSLA) - offset losses on electric vehicles with other automobile sales, batteries, other equipment, and services, Li is solely focused on EVs. This makes its unique profitability even more notable. For many new electric vehicle makers, another key dilemma after profitability is scale. Because these vehicles are expensive and complicated to produce, developing the capacity to increase production and delivery can be incredibly challenging. Li has managed to achieve an astonishing rate of growth by several metrics. The previous quarter's $810 million in net income is a whopping 2,068% improvement over the quarter one year prior. Q1-2024 car deliveries of just over 80,000 are up about 53% year-over-year. As of the end of March 2024, Li had 474 retail stores in 142 cities, up from 299 stores in 123 cities just a year earlier. Li is also well-positioned in the massive Chinese EV market. New EV sales in China nearly doubled in 2022, surpassing the growth rate of the U.S. and many European countries that have been early adopters of EVs. More than half of electric vehicles on roads globally are in China, and the country exports more than a third of all EVs. While this market continues to flourish, Li could stand to benefit from both domestic sales and increasing worldwide demand for Chinese exports. Despite the significant growth in Li's deliveries in recent months compared to a year ago, the company's recent delivery figures represent a lower volume than originally expected. In March, Li slashed its current-quarter delivery estimate from as high as 103,000 vehicles to an estimated high of 78,000. This contributed to a sell-off in LI shares. The company attributed the reduction in part to what it called a "mis-paced" operating strategy of its recently launched Li MEGA, a minivan that Li says is the largest passenger EV on the market. Investors may be cautious to learn that Li has trimmed its delivery estimate. However, it's important to keep in mind that even a lowered delivery forecast reflects a significant increase in vehicles delivered compared to the prior year. For the first three months of 2023, Li delivered over 52,000 vehicles. If the company achieves its lowered first-quarter 2024 forecast in the high 70,000s, it will be roughly a 50% improvement year-over-year. The recent sell-off in shares means a good opportunity for optimistic investors to buy LI. While LI stock is down about 20% in the last month, it's up more than 26% in the past year, nonetheless. These factors may contribute to the stock's unanimous Buy rating among Wall Street analysts. This is based on 10 Buys, zero Holds, and zero Sells. The average Li Auto stock price target of $53.83 implies 80.5% upside potential.</t>
  </si>
  <si>
    <t xml:space="preserve">Fresh off news that its March 2024 deliveries climbed by 39% year-over-year, Chinese automotive company Li Auto Inc. (NASDAQ:LI) has solidified its position as a leader in the electric vehicle (EV) space. This production momentum could carry forward, as the electric vehicle market is poised for rapid growth, potentially driving significant stock gains. Still, despite a major improvement in deliveries, Li recently lowered its delivery forecast. Analysts are looking to Li as one of the emerging leaders in the quickly-growing EV market in China. I echo their optimism, particularly as the stock is currently trading more than a third below its recent high of more than $46 per share in February. Overall, Iâ€™m bullish on Li Auto. Still, there are a variety of positive and negative factors to consider before entering a position in LI stock. Weâ€™ll take a closer look below. One factor distinguishing Li from rivals in the highly competitive EV industry is its profitability. In the last quarter of 2023, the company posted income from operations of nearly $428 million, with an operating margin of 7.3%. Net income for the quarter was over $810 million. Electric vehicles are notoriously unprofitable for automakers. Both newcomers to the space with a special focus on this type of vehicle, as well as seasoned automotive firms like Ford (NYSE:F), often face losses in the tens of thousands on every single electric car they sell. The high costs associated with batteries and other technology behind EVs may be behind this. While some rivalsâ€”like Ford and even American EV titan Tesla (NASDAQ:TSLA)â€”offset losses on electric vehicles with other automobile sales, batteries, other equipment, and services, Li is solely focused on EVs. This makes its unique profitability even more notable. For many new electric vehicle makers, another key dilemma after profitability is scale. Because these vehicles are expensive and complicated to produce, developing the capacity to increase production and delivery can be incredibly challenging. Li has managed to achieve an astonishing rate of growth by several metrics. The previous quarterâ€™s $810 million in net income is a whopping 2,068% improvement over the quarter one year prior. Q1-2024 car deliveries of just over 80,000 are up about 53% year-over-year. As of the end of March 2024, Li had 474 retail stores in 142 cities, up from 299 stores in 123 cities just a year earlier. Li is also well-positioned in the massive Chinese EV market. New EV sales in China nearly doubled in 2022, surpassing the growth rate of the U.S. and many European countries that have been early adopters of EVs. More than half of electric vehicles on roads globally are in China, and the country exports more than a third of all EVs. While this market continues to flourish, Li could stand to benefit from both domestic sales and increasing worldwide demand for Chinese exports. Despite the significant growth in Liâ€™s deliveries in recent months compared to a year ago, the companyâ€™s recent delivery figures represent a lower volume than originally expected. In March, Li slashed its current-quarter delivery estimate from as high as 103,000 vehicles to an estimated high of 78,000. This contributed to a sell-off in LI shares. The company attributed the reduction in part to what it called a â€œmis-pacedâ€ operating strategy of its recently launched Li MEGA, a minivan that Li says is the largest passenger EV on the market. Investors may be cautious to learn that Li has trimmed its delivery estimate. However, itâ€™s important to keep in mind that even a lowered delivery forecast reflects a significant increase in vehicles delivered compared to the prior year. For the first three months of 2023, Li delivered over 52,000 vehicles. If the company achieves its lowered first-quarter 2024 forecast in the high 70,000s, it will be roughly a 50% improvement year-over-year. The recent sell-off in shares means a good opportunity for optimistic investors to buy LI. While LI stock is down about 20% in the last month, itâ€™s up more than 26% in the past year, nonetheless. These factors may contribute to the stockâ€™s unanimous Buy rating among Wall Street analysts. This is based on 10 Buys, zero Holds, and zero Sells. The average Li Auto stock price target of $53.83 implies 80.5% upside potential. </t>
  </si>
  <si>
    <t>NIO Inc. (NIO) Crossed Above the 200-Day Moving Average: What That Means for Investors</t>
  </si>
  <si>
    <t>From a technical perspective, NIO Inc. (NIO) is looking like an interesting pick, as it just reached a key level of support. NIO recently overtook the 200-day moving average, and this suggests a long-term bullish trend. The 200-day simple moving average helps traders and analysts determine overall long-term market trends for stocks, commodities, indexes, and other financial instruments. The indicator moves higher or lower along with longer-term price moves, serving as a support or resistance level. Shares of NIO have been moving higher over the past four weeks, up 29.4%. Plus, the company is currently a Zacks Rank #2 (Buy) stock, suggesting that NIO could be poised for a continued surge. Looking at NIO's earnings estimate revisions, investors will be even more convinced of the bullish uptrend. There have been 3 higher compared to none lower for the current fiscal year, and the consensus estimate has moved up as well. Investors should think about putting NIO on their watchlist given the ultra-important technical indicator and positive move in earnings estimate revisions. Want the latest recommendations from Zacks Investment Research? Today, you can download 7 Best Stocks for the Next 30 Days. Click to get this free report</t>
  </si>
  <si>
    <t>https://finance.yahoo.com/news/nio-inc-nio-crossed-above-143002053.html</t>
  </si>
  <si>
    <t>From an earlier guidance of 100,000 and 103,000 vehicle delivery for Q1 2024, Li Auto revised the guidance to 76,000 to 78,000 vehicles. Li acknowledged that the “operating strategy of Li MEGA was mis-paced.” Further, the company “put excessive emphasis on sales volume and competition.” The company ended Q1 with deliveries of 80,400 vehicles. There are ample reasons to be positive on Li Auto. The company ended 2023 with a cash buffer of $14.6 billion. Further, free cash flow (FCF) for Q4 2023 was $2 billion. With healthy growth, FCF is likely to be more than $10 billion this year. Therefore, financial flexibility is high for investment in innovation and aggressive retail expansion.</t>
  </si>
  <si>
    <t>From strictly an EV perspective, Tesla's prospects look reasonably attractive today. However, its true potential comes into focus when analyzing the other endeavors it is pursuing. Fueled by its large cash reserves, Tesla is actively developing several promising technologies. Humanoid robots, autonomous driving, and artificial intelligence are some of its primary areas of focus today. It will pour more than $1 billion into the research and development budget for its supercomputer this year alone. As Tesla executives described it on the most recent earnings call, the company currently finds itself between two growth cycles. The first one catapulted Tesla to the status of world's most valuable automaker and made its Model Y the best-selling vehicle worldwide. But the coming growth cycle will be fueled by its sub-$25,000 next-gen vehicle, robotics, artificial intelligence, and much more. Once these technologies are fully developed, Musk envisions Tesla one day becoming the most valuable company in the world. In many ways, investing in Tesla today would be similar to investing in it pre-2020. So, as many skeptics and critics foment fear, it's worthwhile to add some context, zoom out a bit, and see where Tesla is headed relative to its current position. While Musk has a reputation for visions of grandeur and setting overly optimistic timelines, it's hard to dismiss his potential to eventually follow through. For investors who have some time on their side and are looking for the stock with the most potential out of the Magnificent Seven, the tumble in Tesla's share price makes it extremely alluring.</t>
  </si>
  <si>
    <t>EV Charging Stocks Sink After General Motors Says It Will Use Tesla’s Charging Network</t>
  </si>
  <si>
    <t>General Motors Co.’s move to adapt its electric vehicles to use Tesla Inc.’s network of Superchargers has sent shares reeling for other makers of EV charging stations.
EVgo Inc. sank 12% Friday, its worst day in nearly a month. ChargePoint Holdings, Inc. shed 13%, and Blink Charging Co. fell 11% for its largest daily loss since February. Beam Global, which designs clean energy systems for electric vehicle charging, slid 4.9%.
GM is the second major automaker to say it will use Tesla’s charging network. Ford Motor Co. announced a similar move in May. Tesla rose 4.1% on Friday, extending a $200 billion rally into an 11th day, while GM gained 1.1%.</t>
  </si>
  <si>
    <t>https://www.bloomberg.com/news/articles/2023-06-09/chargepoint-ev-charging-stocks-sink-in-wake-of-gm-tesla-pact</t>
  </si>
  <si>
    <t>Gentex (GNTX) &amp; Solace to Develop Wireless Power System</t>
  </si>
  <si>
    <t>Gentex GNTX announced a collaboration with Solace Power, a wireless power transfer technology company, to develop, manufacture and commercialize Solace’s wireless power system. The partnership also includes strategic investment by Gentex in Solace.Solace has a knack for building wireless power and data transfer applications across a wide range of industries. The wireless power solution developer has proprietary technology underpinned by 27 patents and hundreds of trade secrets. It can deliver up to 3 kilowatts of power at distances up to 375mm through various mediums.With its wide range of skills, Solace has made significant strides in its manufacturability, power transfer reliability and spatial freedom. It has a healthy customer base and plans to leverage Gentex’s manufacturing and product development capabilities to achieve market scale.Solace not only has a crucial role to play in Gentex’s current product portfolio but can also support Gentex’s continued expansion into new markets.Per Neil Boehm, chief technology officer of Gentex, the partnership has the potential to transform the future of design, where power is intelligently integrated into the very fabric of product design.Solace offers customized solutions to customers by addressing design complexity, packaging, range, power dynamics, safety and environmental concerns.By integrating Solace’s technology into its product lines, Gentex can improve product design flexibility by eliminating power distribution concerns, reducing cables and connectors and enabling unique power and data transfer solutions.Gentex aims to generate meaningful growth driven by product launches, an improved product mix, unique technology platforms and the adoption of other value-added features. GNTX’s 2023 net sales are estimated in the range of $2.2-$2.3 billion, higher than $1.9 billion recorded in 2022. Meanwhile, its 2024 revenues are expected to range between $2.45 billion and $2.55 billion. GNTX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12.4% and 45.4%, respectively. The EPS estimates for 2024 and 2025 have moved up $1.98 and 5 cents, respectively, in the past 60 days.</t>
  </si>
  <si>
    <t>https://finance.yahoo.com/news/gentex-gntx-solace-develop-wireless-134500044.html</t>
  </si>
  <si>
    <t>Genuine Parts (GPC) Q4 Earnings Beat Estimates, Rise Y/Y</t>
  </si>
  <si>
    <t>Genuine Parts Company GPC delivered fourth-quarter 2023 adjusted earnings of $2.26 per share, up 10.2% year over year. The bottom line surpassed the Zacks Consensus Estimate of $2.20 per share. Higher-than-expected profit from the Industrial Parts segment resulted in the outperformance.The company reported net sales of $5.59 billion, lagging the Zacks Consensus Estimate of $5.63 billion. The top line, however, rose 1.2% year over year. The year-over-year rise in revenues largely resulted from increased comparable sales across the Industrial Parts segment and benefits from acquisitions and a net favorable impact of foreign currency translation. ? Genuine Parts Company price-consensus-eps-surprise-chart | Genuine Parts Company Quote The Automotive segment’s net sales totaled $3.46 billion in the reported quarter. The top line rose 0.8% year over year on the back of forex and acquisition benefits but marginally lagged our estimate of $3.49 billion. The segment’s comparable sales fell 2.7% year over year. Operating profit decreased 12.2% to $259 million and missed our forecast of $297 million. Segment profit margin came in at 7.5%, down 110 basis points compared with the year-ago period.The Industrial Parts segment’s net sales totaled $2.13 billion. The top line rose 1.7% year over year on comparable sales growth and acquisition benefits but lagged our estimate of $2.17 billion. The segment’s comparable sales increased 1.2% in the reported quarter. Operating profit rose 19.3% from the prior-year quarter to $275 million, beating our forecast of $260.3 million. The profit margin of 12.9% expanded 190 basis points year over year in the fourth quarter of 2023. Genuine Parts had cash and cash equivalents worth $1.1 billion as of Dec 31, 2023, up from $653.5 million as of Dec 31, 2022. Long-term debt increased to $3.6 billion from $3.08 billion as of Dec 31, 2022. The company exited the fourth quarter with $2.6 billion in total liquidity, comprising $1.5 billion on the revolving credit facility and the remainder as cash/cash equivalents. The company generated free cash flow (FCF) of $190 million in the quarter under review. For 2024, Genuine Parts expects revenues from automotive and industrial sales to witness year-over-year upticks of 2-4% and 3-5%, respectively. Overall sales growth is projected to be 3-5%. The company envisions adjusted earnings of $9.70-$9.90 per share. The operating cash flow is expected to be $1.3-$1.5 billion. The guidance for FCF is pegged between $800 million and $1 billion. GPC currently carries a Zacks Rank #3 (Hold).Some better-ranked players in the auto space are Modine Manufacturing Company MOD, NIO Inc. NIO and Oshkosh Corporation OSK. MOD sports a Zacks Rank #1 (Strong Buy), and NIO and OSK carry a Zacks Rank #2 (Buy) each at present. You can see the complete list of today’s Zacks #1 Rank stocks here.The Zacks Consensus Estimate for MOD’s 2024 sales and earnings suggests year-over-year growth of 4% and 67.2%, respectively. The earnings per share (EPS) estimates for 2024 and 2025 have improved 22 cents each in the past 30 days.The Zacks Consensus Estimate for NIO’s 2023 sales implies year-over-year growth of 10.4%. The EPS estimates for 2024 have improved 7 cents in the past 30 days.The Zacks Consensus Estimate for OSK’s 2024 sales and earnings suggests year-over-year growth of 6.7% and 4%, respectively. The EPS estimates for 2024 and 2025 have improved 16 cents and 29 cents, respectively, in the past 30 days.</t>
  </si>
  <si>
    <t>https://finance.yahoo.com/news/genuine-parts-gpc-q4-earnings-161300278.html</t>
  </si>
  <si>
    <t>Thu, May 23, 2024, 10:59 AM PDT</t>
  </si>
  <si>
    <t>The past three years for NIO (NYSE:NIO) investors has not been profitable</t>
  </si>
  <si>
    <t>Given that NIO didn't make a profit in the last twelve months, we'll focus on revenue growth to form a quick view of its business development. Generally speaking, companies without profits are expected to grow revenue every year, and at a good clip. As you can imagine, fast revenue growth, when maintained, often leads to fast profit growth. Over three years, NIO grew revenue at 31% per year. That is faster than most pre-profit companies.</t>
  </si>
  <si>
    <t>https://finance.yahoo.com/news/past-three-years-nio-nyse-175939736.html</t>
  </si>
  <si>
    <t>Global competitors are increasingly aggressive, especially those from China. And first-quarter results were affected by damage to a Tesla plant near Berlin. More on Tesla Elon Musk must address 5 key issues during Teslas earnings call Cathie Wood buys $22 million of battered tech stock Here's Why Tesla Can't Catch a Break Competitors, especially Toyota (TM) , have been touting hybrid vehicles, which have historically been cheaper than EVs. Tesla has not had a product with a lower price that is meant to attract mainstream buyers. Hence the interest that cheered investors: The accelerated schedule for bringing moderate-priced vehicles to market. NurPhoto/Getty Images The goal, CEO Elon Musk said, is to build the moderate-priced vehicles using new technologies and components of existing vehicles. Tesla has also struggled with manufacturing problems with some of its cars and trucks. The widely ballyhooed Cybertruck has not taken off with buyers partly because of manufacturing glitches. All 3,878 vehicles produced from Nov. 13, 2023, to April 4, 2024, have been recalled to fix an accelerator-pedal defect. But Musk bristled at the idea that Tesla is just a car company.</t>
  </si>
  <si>
    <t>3 EV Stocks with the Potential to Make You an Overnight Millionaire</t>
  </si>
  <si>
    <t>Global electric vehicle sales are set to accelerate, creating big opportunities for EV stocks. For one, according to the International Energy Agency's (IEA) Global EV Outlook 2024 report, China's electric vehicle market could reach 45% this year, as compared to 25% in Europe and around 11% in the U.S. Overall, EV sales could reach 17 million this year, or about 20% of all vehicles sold all over the world. Two, China just announced it would pay car owners about $1,400 if they replace their current cars with electric or hybrid models, as noted by The Wall Street Journal. InvestorPlace - Stock Market News, Stock Advice &amp; Trading Tips Three, we could see further, aggressive EV buying interest when the Federal Reserve starts cutting interest rates again. As it stands now, current rates have put a chokehold on the industry. The other issue hurting greater adoption is the lack of EV charging infrastructure. Nearly 51% of Americans are concerned about that, says EY.com. However, with greater investment in infrastructure, we could soon see greater chances for further adoption. Another one of the top EV stocks, Li Auto (NASDAQ:LI) is showing big signs of life again, too. After slipping form a high of about $46 to $23.04, the oversold electric vehicle stock is starting to rebound. Last trading at $26.86, I'd like to see it retest $32 initially. Helping, Citi analysts have a buy rating on the stock, with a price target of $43.60. Analysts at Macquarie have an outperform rating on the stock, with a $40 price target. The firm added that Li Auto could achieve more than a million in unit sales by fiscal year 2026. They also noted LI stands alone in the wave of new "Chinese EV players due to having the highest volumes, vehicle margins and cash generation among peers," as noted by Seeking Alpha. I'd also take advantage of the latest dip buying opportunity. It won't stay this oversold for long. Even better, the EV stock is just starting to pivot from over-extensions on RSI, MACD, and Williams' %R. From its last traded price of $26.91, I'd like to see it retest $32.</t>
  </si>
  <si>
    <t>https://finance.yahoo.com/news/3-ev-stocks-potential-overnight-103000517.html</t>
  </si>
  <si>
    <t>Nio Stock No Longer a Sell, According to 1 Wall Street Analyst</t>
  </si>
  <si>
    <t>Good news for Nio (NYSE: NIO) shareholders! For three long months, investment bank J.P. Morgan said the Chinese electric vehicle (EV) maker's stock was a sell. But no longer. On Wednesday, the bank's investment firm relented and removed its sell rating from Nio, upgrading the EV stock to neutral and setting its price target at $5.40 per share. That price implies an upside of just 2% on the current $5.32.Remember, JPMorgan isn't saying Nio stock is a buy here. And it shouldn't because Nio isn't. Valued at $12 billion, Nio lost nearly 25% of its own market cap last year. It's also burning through its $2.1 billion in net cash at the rate of $2.2 billion per year. And analysts polled by S&amp;P Global Market Intelligence predict the company will burn $2.3 billion in cash this year as the price war among electric car manufacturers in China continues to rage, even as consumer enthusiasm for EVs wanes.</t>
  </si>
  <si>
    <t>https://finance.yahoo.com/news/nio-stock-no-longer-sell-201709887.html</t>
  </si>
  <si>
    <t>Goodyear (GT) Q4 Earnings Beat Expectations, Increase Y/Y</t>
  </si>
  <si>
    <t>Goodyear Tire GT delivered fourth-quarter 2023 adjusted earnings per share (EPS) of 47 cents, surpassing the Zacks Consensus Estimate of 33 cents and increasing from 7 cents reported in the year-ago quarter.The company generated net revenues of $5.12 billion, falling 4.8% on a year-over-year basis and missing the Zacks Consensus Estimate of $5.35 billion due to lower replacement volume &amp; third-party chemical sales.In the reported quarter, tire volume was 45.4 million units, down 3.8% from the year-ago period's levels. The Goodyear Tire &amp; Rubber Company price-consensus-eps-surprise-chart | The Goodyear Tire &amp; Rubber Company Quote In the reported quarter, the Americas segment generated revenues of $3.1 billion, 9.8% lower than the prior-year period's levels and lagging our estimate of $3.34 billion due to lower volume. The segment registered an operating income of $309 million, which increased 10.8% from the year-ago period's figures. The operating margin benefited from stronger performance in the chemical business. The figure also surpassed our expectation of $232.6 million.Revenues in the Europe, Middle East and Africa segment were $1.4 billion, up 2.6% from the year-ago period's levels, driven by an increase in revenue per tire of 2%. The figure also surpassed our estimate of $1.39 billion. The operating income for the segment was $6 million in the quarter against an operating loss of $80 million in the year-ago period. The figure, however, lagged our estimate of an operating income of $18.3 million. Revenues in the Asia Pacific segment rose 6.6% year over year to $650 million due to an increase of 10% in tire volume and surpassed our estimate of $603.5 million. The segment’s operating profit was $68 million, up 83.8% from the year-ago figure, owing to an increase in sales volume. Selling, general &amp; administrative expenses rose to $769 million from $697 million in the year-ago period. Goodyear had cash and cash equivalents of $902 million as of Dec 31, 2023, down from $1.23 billion as of Dec 31, 2022. Long-term debt and finance leases amounted to $6.83 billion as of Dec 31, 2023, down from $7.27 billion as of Dec 31, 2022.Capital expenditure in the quarter was $1.05 billion, down from $1.06 billion in the year-ago quarter. For the first half of 2024, the company anticipates raw material costs, excluding Goodyear Forward, to decrease $375 million year over year. Capital expenditures are expected in the range of $1.2-$1.3 billion.Interest expenses are estimated between $520 million and $540 million. Depreciation and amortization is expected to be $1 billion. GT currently carries a Zacks Rank #3 (Hold).Some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suggests year-over-year growth of 4% and 67.2%, respectively. The EPS estimates for 2024 and 2025 have improved 22 cents each in the past 30 days.The Zacks Consensus Estimate for NIO’s 2023 sales implies year-over-year growth of 10.4%. The EPS estimates for 2024 have improved 6 cents in the past 60 days.The Zacks Consensus Estimate for OSK’s 2024 sales and earnings suggests year-over-year growth of 6.7% and 4%, respectively. The EPS estimates for 2024 and 2025 have improved 8 cents and 30 cents, respectively, in the past 30 days.</t>
  </si>
  <si>
    <t>https://finance.yahoo.com/news/goodyear-gt-q4-earnings-beat-131800987.html</t>
  </si>
  <si>
    <t>Han Jun stressed electrification, intelligence, and innovation for Nio’s future. He urged Nio to focus on breakthroughs in powertrain, autonomous driving, and AI, and to enhance its market share and competitiveness, using the 500,000th car milestone as a new starting point. Participants, user representatives, and technical workers jointly illuminated a column marking Nio’s 500,000th vehicle at the event. Since its Hefei headquarters’ establishment in April 2020, Nio has developed key business entities, implemented 12 full-stack technologies, and secured over 8,700 patents.Last year, Nio skyrocketed its revenue to 55.6 billion yuan. This showed a 12.9% increase. On Wednesday, Nio will launch its first mass-market car, the Onvo L60 SUV, aiming for growth by lowering prices. Shares of other Chinese automakers also rose in sympathy with this upcoming announcement. Li stated that the L60’s material costs are 10% lower than the Model Y’s. Onvo President Ai Tiecheng noted the L60’s lower power consumption enhances range and savings. He also noted that the company has analyzed Tesla models and found that they are in a good position to compete with its Model Y. Once focusing on the premium EV market, Nio is set to target the mainstream sector for growth.</t>
  </si>
  <si>
    <t>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NIO is rated Zacks Rank #4 (Sell). The chart below shows the evolution of the company's forward 12-month consensus EPS estimate.</t>
  </si>
  <si>
    <t>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Rivian Automotive is rated Zacks Rank #3 (Hold). The chart below shows the evolution of the company's forward 12-month consensus EPS estimate: 12 Month EPS Revenue Growth Forecast While earnings growth is arguably the most superior indicator of a company's financial health, nothing happens as such if a business isn't able to grow its revenues. After all, it's nearly impossible for a company to increase its earnings for an extended period without increasing its revenues. So, it's important to know a company's potential revenue growth. In the case of Rivian Automotive, the consensus sales estimate of $1.08 billion for the current quarter points to a year-over-year change of +63.7%. The $4.74 billion and $7.23 billion estimates for the current and next fiscal years indicate changes of +6.9% and +52.6%, respectively. Last Reported Results and Surprise History Rivian Automotive reported revenues of $1.32 billion in the last reported quarter, representing a year-over-year change of +98.3%. EPS of -$1.36 for the same period compares with -$1.73 a year ago. Compared to the Zacks Consensus Estimate of $1.28 billion, the reported revenues represent a surprise of +2.51%. The EPS surprise was +2.16%. The company beat consensus EPS estimates in each of the trailing four quarters. The company topped consensus revenue estimates two times over this period. Valuation No investment decision can be efficient without considering a stock's valuation. Whether a stock's current price rightly reflects the intrinsic value of the underlying business and the company's growth prospects is an essential determinant of its future price performance.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t>
  </si>
  <si>
    <t>He added that the company's self-driving technology would soon surpass human drivers. "[It is] only a matter of time before we exceed the reliability of humans. And not much time at that," he said. Mr Musk said Tesla was in discussions with other car makers about licensing Tesla's driverless technology. Sales of electric cars in Britain fell to 15.2pc of all new vehicles registered in March, down from 16.2pc a year earlier. Earlier this month Tesla said it had delivered 386,810 cars in the first three months of the year, significantly less than the 422,875 a year earlier. Last week, Mr Musk cut around 14,000 jobs - around 10pc of Tesla's workforce. The cuts were the biggest in Tesla's history and its chief executive called the move a "difficult decision". In recent days the company has slashed prices of its new cars in an attempt to boost sales as well as dramatically cutting the price of its "full self-driving" software upgrade. Mr Musk is betting heavily on driverless software and artificial intelligence in an attempt to revive sales. He has said the company's work on self-driving cars and humanoid robots could make Tesla the world's most valuable company, although analysts had raised concerns that the efforts are coming at the expense of a long-awaited cheaper vehicle.</t>
  </si>
  <si>
    <t>Best Momentum Stocks to Buy for March 12th</t>
  </si>
  <si>
    <t>Here are three stocks with buy rank and strong momentum characteristics for investors to consider today, March 12th: Li Auto Inc. LI: This China-based new energy vehicles company has a Zacks Rank #1 and witnessed the Zacks Consensus Estimate for its current year earnings increasing 6.7% over the last 60 days. Li Auto Inc. Sponsored ADR price-consensus-chart | Li Auto Inc. Sponsored ADR Quote Li Autoâ€™s shares gained 22.1% over the past month compared with the S&amp;P 500â€™s advance of 3%. The company possesses aÂ Momentum ScoreÂ of A.</t>
  </si>
  <si>
    <t>https://finance.yahoo.com/news/best-momentum-stocks-buy-march-140000961.html</t>
  </si>
  <si>
    <t>Fri, May 24, 2024, 2:30 AM PDT</t>
  </si>
  <si>
    <t>NIO to Hold Annual General Meeting on June 25, 2024</t>
  </si>
  <si>
    <t>Holders of record of ordinary shares of the Company at the close of business on May 24, 2024 (Hong Kong time) are entitled to attend and vote at the AGM or any adjournment or postponement thereof. Holders of the Company’s American depositary shares ('ADSs') as of the close of business on May 24, 2024 (New York time) who wish to exercise their voting rights for the underlying Class A ordinary shares must act through the depositary of the Company’s ADS program, Deutsche Bank Trust Company Americas. Holders of Class A ordinary shares which are held through (either directly or through depository agents) securities accounts maintained with The Central Depository (Pte) Limited ('CDP') (Singapore) (the 'NIO CDP Depositors') may be appointed as CDP’s proxy to attend and cast votes at the AGM, or provide instructions as to voting, or abstentions from voting to CDP. NIO CDP Depositors may refer to the Notice of AGM for further information on attendance and voting arrangements.</t>
  </si>
  <si>
    <t>https://finance.yahoo.com/news/nio-hold-annual-general-meeting-093000253.html</t>
  </si>
  <si>
    <t>JD Health, Li Auto Likely to Join Hong Kong’s Hang Seng Index</t>
  </si>
  <si>
    <t>Hong Kong’s equity benchmark may add more health-care and electric vehicle stocks at the upcoming quarterly shuffle, although the 80-member target is likely to stay elusive in this round of review. Drug store operator JD Health International Inc. and EV maker Li Auto Inc. are among the potential candidates for inclusion in the Hang Seng Index, according to analysts. Hang Seng Indexes Co. will announce the results of its review Friday. Health-care and consumer stocks remain underrepresented in the 76-member benchmark, despite the index compiler’s bid to embrace the new economy in its gauges. The company had planned to increase HSI constituents to 80 by mid-2022, but it hasn’t set a new deadline after failing to reach that goal in previous reviews. JD Health, which returned to profit last year, could fill the gap in the health-care group, Smartkarma analyst Brian Freitas wrote in an April note. The addition of a “large and liquid” stock like Li Auto would also expand the index’s coverage of EVs, although losses in 2022 may be a deterrent, according to Freitas. The firm posted a turnaround in the first quarter after record deliveries helped it almost double revenue. While the index committee has been fixated on adding profitable companies, it will have to start adding unprofitable firms at some point as they may be too big to ignore and the gauge may lack representation in some groups, he wrote.</t>
  </si>
  <si>
    <t>https://www.bloomberg.com/news/articles/2023-05-11/jd-health-li-auto-likely-to-join-hong-kong-s-hang-seng-index</t>
  </si>
  <si>
    <t>However, earlier this month, Reuters reported that the Model 2 project had been canceled in favor of a focus on robotaxi production, which will leverage the group's push into AI-enhanced autonomous-driving software. Related: Analysts take aim at Tesla stock after Elon Musk makes unpopular decision Musk called the report "lies" but didn't address its specifics. That left analysts to wonder whether he was planning to pivot away from his "master plan" to provide a low-cost EV and instead focus on what he now calls a "blindingly obvious" strategy of extending the group's leadership in 'Full-Self-Driving'. Deutsche Bank analyst Emmanuel Rosner last week said that even a delayed Model 2 launch would "make the future of the company tied to Tesla cracking the code on full driverless autonomy, which represents a significant technological, regulatory and operational challenge." Rosner lowered his rating on Tesla to hold from buy and slashed his price target by $66 to $123 a share.</t>
  </si>
  <si>
    <t>However, investors should still use caution. This unexpected good fortune of the leading Chinese EV company just might be as good as it gets.This is quite a turnaround. While Nio had been mostly increasing deliveries each month by double-digit rates year-over-year (except in February, when they plunged 33%), the EV maker was expecting slower growth for the months ahead.Even after introducing its new 2024 models at the beginning of March, Nio said it was 'prudently' revising its deliveries estimate for the second quarter downward. It cut its outlook from a range of 31,000 to 33,000 vehicles back to 30,000 deliveries. The move suggested the market was continuing to slow down and the new models were not gaining any traction yet with buyers.</t>
  </si>
  <si>
    <t>However, its monthly deliveries in China have been relatively modest compared to competitors. Despite fierce competition in China’s electric vehicle market, Tesla remains a major player with significant sales. Nio also confirmed that the L60 uses more affordable batteries supplied by BYD Co (OTC). This move comes as global competition from Chinese electric vehicle makers has led to significant new tariffs by the Biden administration, imposing a 100% tariff on Chinese EV imports to the U.S., which Li criticized as “completely unreasonable.” Recently Nio rival XPeng Inc (NYSE) also followed suit as reports indicated it is leveraging BYD batteries for its Mona sub-brand.</t>
  </si>
  <si>
    <t>However, LI stock is one such example. Throughout 2023, the company reported high levels of vehicle delivery and revenue growth. Both are up by triple digits compared to 2022. That's not all. It's not as if Li's deliveries and revenue, after bouncing back from 2022's "zero Covid" lockdowns, have plateaued. As Louis Navellier and the InvestorPlace Research Staff have pointed out, underwhelming growth has been an issue for Li's rival Nio in recent quarters. In contrast, Li Auto has not only reported high year-over-year growth. On a sequential (quarter-over-quarter) basis, deliveries and revenue have been climbing at around a 20% clip. This growth has resulted in consistent positive earnings in recent quarters. Li's valuation remains reasonable despite strong growth and a 70%-plus increase in shares. You can buy LI today at a valuation of just 25.8 times earnings. This suggests more room for further gains, thanks to both continued earnings growth and multiple expansion. Per current sell-side forecasts for LI stock, the company's revenue is expected to grow by around 60%, with earnings per share rising by around 31.2%. While this may represent growth deceleration compared to 2022 results, such growth is nothing to sneeze at. Although forecasts are subject to change, much points to Li Auto living up to these expectations. For one, by focusing on SUVs, Li has arguably carved out a niche for itself.</t>
  </si>
  <si>
    <t>However, the down-the-middle strategy Tesla opted for belied what was a particularly high-stakes earnings call given how poorly the company performed. Investors and analysts had already been primed to expect a historically bad quarter from Tesla -- which it was. Earlier this month, Tesla released figures that showed its vehicle deliveries were down 8.5% in the first quarter, its first year-over-year decline in four years. As earnings reports showed, those poor numbers trickled down to the rest of Tesla's business. Revenue slid 9%, the largest decline since 2012, for a total of $21 billion in the first quarter, according to an earnings release. Total vehicle sales were down 13% compared to the year before. Net income didn't fare much better, dropping 55%, as the company brought in $1.1 billion in the quarter.</t>
  </si>
  <si>
    <t>However, there’s more to the story. In 2023, BYD achieved significant growth, concluding the year with a record 3 million annual sales and becoming the global leader in new energy vehicle (NEV) sales for the second consecutive year. This achievement also marked BYD’s entry among the global top 10 car sales for the first time. BYD’s product range, including the Dynasty and Ocean series, DENZA, FANGCHENGBAO, and YANGWANG, contributed to a 61.9% surge in sales compared to the previous year. BYDDY is helping to lower the average of cost EV’s across the board with its mid-market offerings, which positions it uniquely in the market against competitors like Tesla (NASDAQ:TSLA), especially in markets outside the U.S. where BYD has a significant presence​.</t>
  </si>
  <si>
    <t>However, this perfect storm may finally be easing. Tesla announced plans for a modest price hike of $1,000 for its Model Y beginning in April. The company is also taking a hands-on approach to its full self-driving (FSD) in North America, installing the feature by default and taking customers on a test drive to demonstrate the technology, which could boost revenue. Tesla has faced challenges before and emerged stronger afterward. Furthermore, at roughly 4 times forward sales, Tesla's valuation is near a four-year low. Now is the time to buy before the likely rebound to come.</t>
  </si>
  <si>
    <t>Huawei Smart-Car Deal Sparks Gains In China Automaker, Suppliers</t>
  </si>
  <si>
    <t>Huawei Technologies Co.’s latest automobile-related foray once again drove big share-price moves, showing the technology giant continues to draw investors despite the uncertainty overhanging China’s stock market. Chongqing Changan Automobile Co. surged by its daily limit of 10% in Shenzhen on Monday after it forged a smart-car pact with Huawei. Suppliers to both Changan Auto and unlisted Huawei also climbed, even as the latest concerns on China’s economy dragged the benchmark CSI 300 Index down by as much as 1.3%. Huawei-related stocks have been rare winners in Chinese equities this year, as investors snap up shares of companies involved in producing its latest hit smartphone and EV products. As ongoing trade tensions with the West continue to loom over the market, the company has appealed as a symbol of China’s drive for self-reliance. “Huawei-related trades have stood out as investor darlings in an otherwise moribund market,” said Shen Meng, a director at Chanson &amp; Co. “The company has been one of the few themes that are exciting enough to stimulate onshore investor sentiment.” Changan Auto — which is already tied up with Huawei on Avatr brand luxury EVs — is one of the best performers on the CSI 300 this year, up 59%. The state-backed traditional automaker still trails Hong Kong-listed EV pure plays such as Li Auto Inc., which has more than doubled so far in 2023. Together with related firms, Changan Auto will hold up to 40% of the new company being set up by Huawei, which will design and produce intelligent automotive systems and components. Changan Auto said the new pact helps further its shift toward becoming a low-carbon, smart-transportation technology firm. “The deal brings new competition to the EV sector, especially high-end EVs,” said Steven Leung, executive director at UOB Kay Hian Hong Kong Ltd. Among other EV makers, Li Auto, BYD Co. and XPeng Inc. all fell more than 5% each in Hong Kong on Monday. Huawei intelligent car partner Foryou Corp. and Changan Auto supplier Chongqing Sulian Plastic Co. surged more than 8% each in mainland trading.</t>
  </si>
  <si>
    <t>https://www.bloomberg.com/news/articles/2023-11-27/huawei-smart-car-deal-sparks-gains-in-china-automaker-suppliers</t>
  </si>
  <si>
    <t>Hypergrowth Hitlist: 7 Stocks Primed to Skyrocket 100% in the Next 9 Months</t>
  </si>
  <si>
    <t>Hypergrowth stocks provide some exciting opportunities for quick returns. Because growth stocks have a high-beta, opportunities are created in a correction or when the growth story faces near term headwinds. Growth stocks with weak fundamentals might take time to recover. However, fundamentally strong growth stocks are unlikely to trade at a valuation gap for an extended period. With the possibility of rate cuts in the second half of 2024, there is a strong case for a rally in high-beta stocks. 
 This column discusses seven hypergrowth stocks that can surge by 100% before the end of 2024. These stocks represent ideas with potential company or industry specific catalysts that will play-out relatively soon. InvestorPlace - Stock Market News, Stock Advice &amp; Trading Tips Itâ€™s also worth noting that these hypergrowth stocks can be considered for the long-term portfolio. In my view, most of these stocks are poised for 3x to 5x returns in the next five years. Letâ€™s discuss the reasons that make these ideas attractive. 
 Source: Robert Way / Shutterstock.com Li Auto (NASDAQ:LI) is a high conviction idea thatâ€™s likely to skyrocket in the coming quarters. In the last six months, LI stock has remained sideways even as business developments have been stellar. The reason is a broad correction in Chinese equities. This looks like a golden accumulation opportunity with LI stock trading at an attractive forward price-earnings ratio of 18. Just to put things into perspective, Li is likely to deliver revenue growth of more than 100% this year. 
 I would also like to add that Li commands a market valuation of $40 billion. For Q4 2023, the Company reported free cash flow of $2 billion. Considering the growth trajectory, the annual FCF is likely to be $10 billion for this year. Further, Li Auto has a cash buffer of $14.6 billion. Ultimately, itâ€™s the cash flows that determine the valuation. Considering the cash flow potential, LI stock looks massively undervalued. Earlier this month, Li Auto launched LI MEGA. The new model is likely to ensure stellar deliveries growth sustains in the coming quarters. This makes it one of those hypergrowth stocks to consider.</t>
  </si>
  <si>
    <t>https://finance.yahoo.com/news/hypergrowth-hitlist-7-stocks-primed-150434341.html</t>
  </si>
  <si>
    <t>I am very bullish about Li Auto's prospects, expecting it to accelerate much further in the quarters ahead. While Li Auto does not sell many vehicles in the U.S. yet, it can make significant inroads into European countries soon. With strong growth trends, reasonable valuation multiples and a robust EV product pipeline, Li Auto warrants a spot in growth-oriented portfolios - especially those looking to capitalize on coming Fed rate cuts. Source: travelview / Shutterstock.com Airline companies were arguably the hardest hit during the Covid-19 pandemic, racking up significant amounts of debt still left unpaid. These companies suffered tremendously in subsequent years, with the pain still ongoing despite a travel boom providing some lift. Even with higher demand, airline stocks have struggled to take off given lofty interest rates worldwide - causing heightened pain in servicing all the accumulated debt.</t>
  </si>
  <si>
    <t xml:space="preserve">I believe that the EV sector is due for a strong comeback. Itâ€™s difficult to talk about the timing. However, the best time to buy EV stocks is now. When the sector pulls back, valuations will not be attractive as itâ€™s today. InvestorPlace - Stock Market News, Stock Advice &amp; Trading Tips  Amidst significant volatility for year-to-date, Li Auto (NASDAQ:LI) stock has declined by almost 20%. I see this as a good opportunity to accumulate for the long term. LI stock looks attractive at a forward price-earnings ratio of 15.5. Starting with the bad news, Li Auto revised its Q1 2024 deliveries outlook significantly lower to 77,000. This is the reason for the sharp sell-off. The management has acknowledged the point that the â€œoperating strategy of Li MEGA was mis-paced.â€ Further, it was also acknowledged that the Company put excessive emphasis on sales volume and competition.â€ While lower deliveries growth is disappointing, the management has provided an honest assessment. With the focus back on creating value for users and operating efficiency, I am optimistic on the overall outlook for the Company. Itâ€™s worth noting that Li Auto reported a cash buffer of $14.6 billion as of Q4 2023. Further, the Company reported free cash flow of $2 billion for Q4. Therefore, financial flexibility is high for continued investment in innovation and retail expansion within China. </t>
  </si>
  <si>
    <t>I find it very interesting to look at share price over the long term as a proxy for business performance. But to truly gain insight, we need to consider other information, too. Even so, be aware that NIO is showing 2 warning signs in our investment analysis, you should know about.</t>
  </si>
  <si>
    <t>I hold Li Auto shares and remain bullish on the company despite a downturn in production and delivery performance this year. Meanwhile, I’m unconvinced by NIO. The stock has recently staged a recovery but is priced at a fraction of its pandemic-era highs. NIO isn’t expected to turn a profit until 2027, and it’s currently trading around 23.3x expected earnings for that year. While some analysts remain bullish on NIO, I’m also unsure whether its battery-swapping technology really represents the way forward.</t>
  </si>
  <si>
    <t>Millionaire-Making Machines: 7 Unstoppable Growth Stocks to Own for the Long Haul</t>
  </si>
  <si>
    <t>If we look at some data points on investing trends, it seems that long term investing is dead, but there are millionaire-making growth stocks to be had out there. Equity holding periods have decreased in recent decades. Investors seek instant gratification. Long-term investing with patience creates wealth. I must emphasize here that in a long-term uptrend for any stock, there's likely to be intermediate corrections of 20% to 30%. InvestorPlace - Stock Market News, Stock Advice &amp; Trading Tips However, it's important to focus on the business fundamentals and the long-term outlook than any knee-jerk reaction from the markets. Massive wealth can be created if investors hold good stories through the thick and thin. Let's therefore discuss seven millionaire-making growth stocks to buy at current levels. In my view, these stocks are worth holding at least until the end of the decade. Source: Andy Feng / Shutterstock.com Among the electric vehicle companies positioned to survive and grow, Li Auto (NASDAQ:LI) is among potential millionaire-making growth stocks. Amid volatility, LI stock has trended higher by 11% in the last 12 months. Returns can be considered as good because the EV sector has faced growth challenges. At a forward price-earnings ratio of 13.5, LI stock looks deeply undervalued. I must add here that Li Auto currently commands a market valuation of $25 billion. The company ended Q4 2023 with a cash buffer of $14.6 billion. Further, for the quarter, free cash flow was $2 billion. This implies an annualized FCF potential of $8 billion. Clearly, the stock is trading at a massive valuation gap. With a strong cash buffer, Li has been aggressively expanding its retail network in China. At the same time, the company continues to invest in technological advancement in vehicles and launch of new models. Recently, Li L6, a five-seat premium family SUV was launched with a good initial response in terms of order booking. Overall, with strong fundamentals and positive industry tail winds for the long term, LI stock is a potential multibagger.</t>
  </si>
  <si>
    <t>https://finance.yahoo.com/news/millionaire-making-machines-7-unstoppable-101500887.html</t>
  </si>
  <si>
    <t>Improving supply is helping to turn around a market that’s long been an electric-car laggard. Australia’s previous government villainized the power and range of EVs for political gain — former Prime Minister Scott Morrison once claimed EVs would “end the weekend” because they couldn’t tow a boat or trailer. The country’s relatively low adoption of EVs led carmakers to prioritize other nations for new models.
Australia’s current Labor administration, which took over last year, has introduced tax exemptions on new EVs. The government is also examining fuel-efficiency standards that could banish the most-polluting vehicles from the roads and make more room for EVs.
“Supply is improving, though there are still some issues,” said Tony Weber, chief executive officer of the Federal Chamber of Automotive Industries, a group that represents the Australian car industry. Fuel-efficiency standards will boost the volume and range of EVs sent to Australia and increase demand, he said.
A year ago, as supply-chain snags from Covid-19 lockdowns in China held up car shipments, EVs accounted for less than 1% of new-car sales in Australia. Last month, the figure was 6.8%. That’s way behind leading adopters like Norway, where four out of every five new cars sold are zero-emissions vehicles. But the percentage of EVs in Australia appears to be headed only in one direction. Teslas, once a rarity on the roads, are now ubiquitous. The Model 3 is the country’s third-best selling car — electric or not — trailing only the traditional top-selling Ford Ranger and Toyota HiLux pickups.</t>
  </si>
  <si>
    <t>General Motors (GM) Logs Strong Growth in US Sales in 2023</t>
  </si>
  <si>
    <t>In 2023, General Motors GM sold 2.6 million vehicles in the United States, representing an uptick of 14% year over year. The automaker led the industry in total sales and was a top seller of trucks, full-size pickups, full-size sport utility vehicles (“SUVs”), affordable SUVs and fleet vehicles.GM’s total market share grew 0.3 percentage points to 16.3%. Per Marissa West, senior vice president and president of GM North America, maintaining strong pricing and low incentives helped the automaker grow its market share in 2023.Starting in early 2020, the auto industry suffered a major setback due to the Covid-19 pandemic that lasted for a few years. Last year, an improvement in the supply chain and a rise in incentives boosted demand. General Motors’ deliveries almost restored to its pre-pandemic level in 2023. The automaker sold 2.9 million vehicles in the United States in 2019.It registered sales growth across all its brands in 2023. Year-over-year sales of GMC, Chevrolet, Cadillac and Buick rose 9%, 13%, 9% and 61%, respectively. The automaker sold 75,883 electric vehicles (“EVs”) in 2023, up 93% year over year.In 2024, the automaker aims to ramp up the production of Cadillac LYRIQ, Chevrolet Silverado EV, GMC HUMMER EV and Chevrolet Blazer EV.It will launch new EVs in 2024 that include Chevrolet Equinox EV, Cadillac Escalade IQ, Cadillac CELESTIQ and Cadillac OPTIQ. It will also launch new and redesigned internal combustion engine models of the GMC Acadia, Chevrolet Equinox, Buick Envision, Chevrolet Traverse, Cadillac CT5, GMC Yukon, Chevrolet Tahoe and Chevrolet Suburban.In 2023, sales of Toyota, Hyundai and Nissan in the United States rose 6.6%,11% and 23%, respectively, year over year, whereas global sales of Tesla increased 38%. GM currently carries a Zacks Rank #3 (Hold).Some better-ranked players in the auto space are Volvo VLVLY, NIO Inc. NIO and Toyota Motor Corporation TM. While VLVLY sports a Zacks Rank #1 (Strong Buy) at present, NIO and TM each carry a Zacks Rank #2 (Buy). You can see the complete list of today’s Zacks #1 Rank stocks here.The Zacks Consensus Estimate for VLVLY’s 2023 sales and earnings suggests year-over-year growth of 4.2% and 70.6%, respectively. The EPS estimates for 2023 and 2024 have improved 8 cents and 7 cents, respectively, in the past 30 days.The Zacks Consensus Estimate for NIO’s 2023 sales indicates year-over-year growth of 11.8%. The EPS estimates for 2023 and 2024 have improved by 14 cents and 13 cents, respectively, in the past 30 days.The Zacks Consensus Estimate for TM’s 2024 sales and earnings implies year-over-year growth of 11% and 45.4%, respectively. The EPS estimates for 2024 and 2025 have moved up $1.98 and 5 cents, respectively, in the past 60 days.</t>
  </si>
  <si>
    <t>https://finance.yahoo.com/news/general-motors-gm-logs-strong-123500096.html</t>
  </si>
  <si>
    <t>In addition to the new competition, the broader EV industry is suffering from shifting consumer preferences, China’s slowing economy and concerns of higher interest rates in the US and elsewhere. Tesla Inc.’s shares are down 35% so far this year, while Nio and Xpeng have halved in US trading. The cash-burning Chinese startups are seen as more vulnerable to the negative impact of industrywide price cuts than more established traditional automakers like BYD Co. They may also need to make major adjustments to compete with the new entrants from the smartphone industry.</t>
  </si>
  <si>
    <t>https://finance.yahoo.com/news/xiaomi-success-means-more-trouble-002503735.html</t>
  </si>
  <si>
    <t>EV Stocks: Why Toyota And This 'Top Pick' Tesla Rival Are Surging</t>
  </si>
  <si>
    <t>In another strong month for China EV sales, BYD (BYDDF) exceeded 300,000 monthly deliveries in October for the first time.
 The Chinese electric-vehicle and battery giant on Wednesday also reported growing overseas deliveries in October, stepping up its challenge to Tesla (TSLA). Among Chinese EV startups chasing both BYD and Tesla, Li Auto (LI) and XPeng (XPEV) set monthly delivery records, with XPeng seeing the biggest month-over-month gain. Nio (NIO) grew October deliveries but lagged startup rivals, despite several new and refreshed models.
 XPeng stock jumped Wednesday, a day after one Wall Street firm called it a top pick in the EV space. Toyota stock surged on strong earnings and EV sales. Li Auto Sales
 Li Auto sold 40,422 electric vehicles in October, the first time monthly deliveries topped the 40,000-unit mark. Sales grew 12.1% from September's 36,060.
 The startup touted "steady growth for 10 consecutive months." Li said it has led sales of premium SUVs priced above RMB 300,000 (almost $50,000) for six straight months.
 Cumulative deliveries of the L7, Li L8, and Li L9 — all new, premium, hybrid-electric SUVs — have each surpassed 100,000, the company said.
 The startup leader is set to report Q3 earnings before the U.S. market opens on Nov. 9.
 Its first all-electric vehicle, the Mega, is in the works. The vehicle will be priced above RMB 500,000 and is targeted toward multigenerational households, Li said.
 Shares were basically unchanged on Wednesday. Li Auto stock sank 3.7% on Tuesday.</t>
  </si>
  <si>
    <t>https://www.investors.com/news/this-tesla-rival-is-top-pick-as-warren-buffett-dumps-more-shares-of-another/</t>
  </si>
  <si>
    <t>In any case, I like the trajectory moving ahead as Rivian looks to offer more compact R3 and R3X models for 2027. I think the model expansion could be big as Rivian looks to make its mark on the EV industry, perhaps edging out the likes of Tesla in the electric truck category. With shares going for just 2.27 times price-to-sales (P/S) and 1.1 times price-to-book (P/B), Rivian certainly looks like one of the cheapest EV pure-plays on the market. Source: shutterstock.com/Trygve Finkelsen BYD (OTCMKTS:BYDDY) stands out as the Tesla of the Chinese market. The late Charlie Munger had a strong case for why BYD was a better company than Tesla, especially in China. As one of the Chinese stocks that’s not deep in the red over the past five years (BYDDY stock is actually up more than 300% over the past five years), BYD is a standout that EV investors seeking profitability and value should have atop their buy watchlists this Spring.</t>
  </si>
  <si>
    <t>In February 2017, Cathie Wood went on Bloomberg Television to make her case that the $10 trillion global mobility market would be severely disrupted by electric vehicles and networks of autonomous taxis. Tesla was “leading the charge” in EVs and had its eye on robotaxis, she said.
This half-right assessment helped turn Wood and her firm, Ark Invest, into household names. The shift to batteries from combustion engines has been hugely disruptive to the auto industry, and Tesla remains the global EV leader.</t>
  </si>
  <si>
    <t>Tue, Apr 23, 2024, 7:45 PM PDT</t>
  </si>
  <si>
    <t>Tesla's shift on low-cost cars throws Mexico, India factory plans into limbo</t>
  </si>
  <si>
    <t>In January, Musk said Tesla aimed to deliver the cheaper new model in the second half of 2025, adding that the model will have "revolutionary manufacturing technology" and generate the next wave of growth for Tesla. But Lars Moravy, head of Tesla's engineering, said on Tuesday that new manufacturing processes and production lines come with "some risks," and the automaker made a "major shift" to utilize its facilities to build low-cost vehicles in a fast and efficient manner for now. Musk had been expected to meet with Indian Prime Minister Narendra Modi on Monday and announce major investments in an auto factory to produce a small, affordable model. Musk canceled at the last minute, citing "very heavy Tesla obligations" and said he aimed to reschedule the visit for later this year. Musk said last year that Tesla will "definitely" build its factory in Mexico, but that the timing of the factory would depend on the economy and interest rates that reduce the affordability of vehicles. He also said that Tesla would start the initial phases of construction last year.</t>
  </si>
  <si>
    <t>https://finance.yahoo.com/news/teslas-shift-low-cost-cars-010315662.html</t>
  </si>
  <si>
    <t>In light of all that, it isn't hard to see why Tesla's stock has shed more than half its value. However, to see the opportunity presenting itself today, one must zoom out a little further and recognize just how prolific a company Tesla is, and recognize that these struggles are minor speed bumps in its growth journey. Even amid these challenges, Tesla continued to prove why it belongs in a class of its own. In 2023, it once again set new records in total production and sales on a per-unit basis. On top of that, even with the price cuts, it set a new record on annual revenue at more than $95 billion, a new net income record of $15 billion, and bolstered its cash reserves to a whopping $29 billion.</t>
  </si>
  <si>
    <t>Rivian Automotive (RIVN) Stock Moves 0.89%: What You Should Know</t>
  </si>
  <si>
    <t>In terms of the entire fiscal year, the Zacks Consensus Estimates predict earnings of -$4.07 per share and a revenue of $4.74 billion, indicating changes of +16.6% and +6.9%, respectively, from the former year. Investors might also notice recent changes to analyst estimates for Rivian Automotive. These recent revisions tend to reflect the evolving nature of short-term business trends. As a result, upbeat changes in estimates indicate analysts' favorable outlook on the company's business health and profitability. Based on our research, we believe these estimate revisions are directly related to near-team stock moves. We developed the Zacks Rank to capitalize on this phenomenon. Our system takes these estimate changes into account and delivers a clear, actionable rating model. The Zacks Rank system, stretching from #1 (Strong Buy) to #5 (Strong Sell), has a noteworthy track record of outperforming, validated by third-party audits, with stocks rated #1 producing an average annual return of +25% since the year 1988. Over the past month, the Zacks Consensus EPS estimate has moved 0.69% higher. As of now, Rivian Automotive holds a Zacks Rank of #3 (Hold). The Automotive - Domestic industry is part of the Auto-Tires-Trucks sector. This industry, currently bearing a Zacks Industry Rank of 62, finds itself in the top 25% echelons of all 250+ industries.</t>
  </si>
  <si>
    <t>https://finance.yahoo.com/news/rivian-automotive-rivn-stock-moves-214521420.html</t>
  </si>
  <si>
    <t>Tue, May 21, 2024, 6:00 AM PDT</t>
  </si>
  <si>
    <t>In the case of NIO, the consensus sales estimate of $1.48 billion for the current quarter points to a year-over-year change of -4.7%. The $9.21 billion and $15.36 billion estimates for the current and next fiscal years indicate changes of +18.3% and +66.8%, respectively. NIO reported revenues of $2.41 billion in the last reported quarter, representing a year-over-year change of +3.4%.NIO is graded F on this front, indicating that it is trading at a premium to its peers. Without considering a stock's valuation, no investment decision can be efficient. In predicting a stock's future price performance, it's crucial to determine whether its current price correctly reflects the intrinsic value of the underlying business and the company's growth prospects.</t>
  </si>
  <si>
    <t>https://finance.yahoo.com/news/know-beyond-why-nio-inc-130013580.html</t>
  </si>
  <si>
    <t>Li Auto Inc. Sponsored ADR (LI) Surpasses Market Returns: Some Facts Worth Knowing</t>
  </si>
  <si>
    <t>In the latest market close, Li Auto Inc. Sponsored ADR (LI) reached $27.30, with a +1% movement compared to the previous day. The stock outpaced the S&amp;P 500's daily gain of 0.51%. Elsewhere, the Dow gained 0.85%, while the tech-heavy Nasdaq added 0.27%. Coming into today, shares of the company had lost 14.46% in the past month. In that same time, the Auto-Tires-Trucks sector lost 4.18%, while the S&amp;P 500 lost 0.25%. The investment community will be closely monitoring the performance of Li Auto Inc. Sponsored ADR in its forthcoming earnings report. The company is scheduled to release its earnings on May 20, 2024. For the entire fiscal year, the Zacks Consensus Estimates are projecting earnings of $1.61 per share and a revenue of $22.85 billion, representing changes of 0% and +31.92%, respectively, from the prior year. Furthermore, it would be beneficial for investors to monitor any recent shifts in analyst projections for Li Auto Inc. Sponsored ADR. These latest adjustments often mirror the shifting dynamics of short-term business patterns. As a result, upbeat changes in estimates indicate analysts' favorable outlook on the company's business health and profitability. Empirical research indicates that these revisions in estimates have a direct correlation with impending stock price performance. To benefit from this, we have developed the Zacks Rank, a proprietary model which takes these estimate changes into account and provides an actionable rating system. The Zacks Rank system, which varies between #1 (Strong Buy) and #5 (Strong Sell), carries an impressive track record of exceeding expectations, confirmed by external audits, with stocks at #1 delivering an average annual return of +25% since 1988. Over the last 30 days, the Zacks Consensus EPS estimate has moved 18.41% lower. Li Auto Inc. Sponsored ADR is currently sporting a Zacks Rank of #3 (Hold). Digging into valuation, Li Auto Inc. Sponsored ADR currently has a Forward P/E ratio of 16.79. This signifies a premium in comparison to the average Forward P/E of 6.11 for its industry. The Automotive - Foreign industry is part of the Auto-Tires-Trucks sector. With its current Zacks Industry Rank of 217, this industry ranks in the bottom 14% of all industries, numbering over 250.</t>
  </si>
  <si>
    <t>https://finance.yahoo.com/news/li-auto-inc-sponsored-adr-214504342.html</t>
  </si>
  <si>
    <t>Li Auto Inc. Sponsored ADR (LI) Gains As Market Dips: What You Should Know</t>
  </si>
  <si>
    <t>In the latest market close, Li Auto Inc. Sponsored ADR (LI) reached $30.64, with a +0.46% movement compared to the previous day. This move outpaced the S&amp;P 500's daily loss of 0.28%. Meanwhile, the Dow experienced a drop of 0.08%, and the technology-dominated Nasdaq saw a decrease of 0.42%. The company's shares have seen a decrease of 26.22% over the last month, not keeping up with the Auto-Tires-Trucks sector's loss of 0.04% and the S&amp;P 500's gain of 2.67%. The upcoming earnings release of Li Auto Inc. Sponsored ADR will be of great interest to investors. The company is forecasted to report an EPS of $0.56, showcasing a 180% upward movement from the corresponding quarter of the prior year. For the full year, the Zacks Consensus Estimates project earnings of $2.06 per share and a revenue of $29.84 billion, demonstrating changes of +27.95% and +72.33%, respectively, from the preceding year. Investors should also note any recent changes to analyst estimates for Li Auto Inc. Sponsored ADR. These revisions help to show the ever-changing nature of near-term business trends. Consequently, upward revisions in estimates express analysts' positivity towards the company's business operations and its ability to generate profits. Our research shows that these estimate changes are directly correlated with near-term stock prices. Investors can capitalize on this by using the Zacks Rank. This model considers these estimate changes and provides a simple, actionable rating system. The Zacks Rank system, which varies between #1 (Strong Buy) and #5 (Strong Sell), carries an impressive track record of exceeding expectations, confirmed by external audits, with stocks at #1 delivering an average annual return of +25% since 1988. Over the past month, there's been a 23.55% rise in the Zacks Consensus EPS estimate. At present, Li Auto Inc. Sponsored ADR boasts a Zacks Rank of #2 (Buy).</t>
  </si>
  <si>
    <t>https://finance.yahoo.com/news/li-auto-inc-sponsored-adr-214520312.html</t>
  </si>
  <si>
    <t>In the latest market close, Li Auto Inc. Sponsored ADR (LI) reached $30.64, with a +0.46% movement compared to the previous day. This move outpaced the S&amp;P 500's daily loss of 0.28%. Meanwhile, the Dow experienced a drop of 0.08%, and the technology-dominated Nasdaq saw a decrease of 0.42%. The company's shares have seen a decrease of 26.22% over the last month, not keeping up with the Auto-Tires-Trucks sector's loss of 0.04% and the S&amp;P 500's gain of 2.67%. The upcoming earnings release of Li Auto Inc. Sponsored ADR will be of great interest to investors. The company is forecasted to report an EPS of $0.56, showcasing a 180% upward movement from the corresponding quarter of the prior year. For the full year, the Zacks Consensus Estimates project earnings of $2.06 per share and a revenue of $29.84 billion, demonstrating changes of +27.95% and +72.33%, respectively, from the preceding year. Investors should also note any recent changes to analyst estimates for Li Auto Inc. Sponsored ADR. These revisions help to show the ever-changing nature of near-term business trends. Consequently, upward revisions in estimates express analysts' positivity towards the company's business operations and its ability to generate profits. Our research shows that these estimate changes are directly correlated with near-term stock prices. Investors can capitalize on this by using the Zacks Rank. This model considers these estimate changes and provides a simple, actionable rating system. The Zacks Rank system, which varies between #1 (Strong Buy) and #5 (Strong Sell), carries an impressive track record of exceeding expectations, confirmed by external audits, with stocks at #1 delivering an average annual return of +25% since 1988. Over the past month, there's been a 23.55% rise in the Zacks Consensus EPS estimate. At present, Li Auto Inc. Sponsored ADR boasts a Zacks Rank of #2 (Buy). In the context of valuation, Li Auto Inc. Sponsored ADR is at present trading with a Forward P/E ratio of 14.78. This signifies a premium in comparison to the average Forward P/E of 5.96 for its industry. The Automotive - Foreign industry is part of the Auto-Tires-Trucks sector. With its current Zacks Industry Rank of 143, this industry ranks in the bottom 44% of all industries, numbering over 250.</t>
  </si>
  <si>
    <t>Li Auto Inc. Sponsored ADR (LI) Rises As Market Takes a Dip: Key Facts</t>
  </si>
  <si>
    <t>In the latest trading session, Li Auto Inc. Sponsored ADR (LI) closed at $26.35, marking a +0.27% move from the previous day. The stock's change was more than the S&amp;P 500's daily loss of 0.34%. Elsewhere, the Dow saw an upswing of 0.23%, while the tech-heavy Nasdaq depreciated by 0.33%. Heading into today, shares of the company had lost 15.34% over the past month, lagging the Auto-Tires-Trucks sector's loss of 5.08% and the S&amp;P 500's loss of 4.05% in that time. Market participants will be closely following the financial results of Li Auto Inc. Sponsored ADR in its upcoming release. Looking at the full year, the Zacks Consensus Estimates suggest analysts are expecting earnings of $1.97 per share and revenue of $27.6 billion. These totals would mark changes of +22.36% and +59.38%, respectively, from last year. Any recent changes to analyst estimates for Li Auto Inc. Sponsored ADR should also be noted by investors. These latest adjustments often mirror the shifting dynamics of short-term business patterns. As such, positive estimate revisions reflect analyst optimism about the company's business and profitability. Empirical research indicates that these revisions in estimates have a direct correlation with impending stock price performance. To exploit this, we've formed the Zacks Rank, a quantitative model that includes these estimate changes and presents a viable rating system. The Zacks Rank system ranges from #1 (Strong Buy) to #5 (Strong Sell). It has a remarkable, outside-audited track record of success, with #1 stocks delivering an average annual return of +25% since 1988. Within the past 30 days, our consensus EPS projection remained stagnant. Li Auto Inc. Sponsored ADR is currently a Zacks Rank #3 (Hold). With respect to valuation, Li Auto Inc. Sponsored ADR is currently being traded at a Forward P/E ratio of 13.32. For comparison, its industry has an average Forward P/E of 6.02, which means Li Auto Inc. Sponsored ADR is trading at a premium to the group. The Automotive - Foreign industry is part of the Auto-Tires-Trucks sector. This industry, currently bearing a Zacks Industry Rank of 202, finds itself in the bottom 20% echelons of all 250+ industries.</t>
  </si>
  <si>
    <t>https://finance.yahoo.com/news/li-auto-inc-sponsored-adr-214518638.html</t>
  </si>
  <si>
    <t>In the latest trading session, Li Auto Inc. Sponsored ADR (LI) closed at $32.86, marking a -0.87% move from the previous day. This change lagged the S&amp;P 500's daily gain of 0.57%. Meanwhile, the Dow experienced a rise of 0.83%, and the technology-dominated Nasdaq saw an increase of 0.39%. The company's shares have seen an increase of 4.77% over the last month, surpassing the Auto-Tires-Trucks sector's loss of 2.74% and the S&amp;P 500's gain of 2.97%. 
 Analysts and investors alike will be keeping a close eye on the performance of Li Auto Inc. Sponsored ADR in its upcoming earnings disclosure. The company's earnings per share (EPS) are projected to be $0.56, reflecting a 180% increase from the same quarter last year. In terms of the entire fiscal year, the Zacks Consensus Estimates predict earnings of $2.28 per share and a revenue of $29.84 billion, indicating changes of +41.61% and +72.33%, respectively, from the former year. Investors should also take note of any recent adjustments to analyst estimates for Li Auto Inc. Sponsored ADR. Recent revisions tend to reflect the latest near-term business trends. Consequently, upward revisions in estimates express analysts' positivity towards the company's business operations and its ability to generate profits. 
 Research indicates that these estimate revisions are directly correlated with near-term share price momentum. To exploit this, we've formed the Zacks Rank, a quantitative model that includes these estimate changes and presents a viable rating system. The Zacks Rank system, ranging from #1 (Strong Buy) to #5 (Strong Sell), possesses a remarkable history of outdoing, externally audited, with #1 stocks returning an average annual gain of +25% since 1988. Over the past month, there's been a 36.33% rise in the Zacks Consensus EPS estimate. Li Auto Inc. Sponsored ADR presently features a Zacks Rank of #1 (Strong Buy). 
 Looking at valuation, Li Auto Inc. Sponsored ADR is presently trading at a Forward P/E ratio of 14.56. This indicates a premium in contrast to its industry's Forward P/E of 6.11. The Automotive - Foreign industry is part of the Auto-Tires-Trucks sector. This group has a Zacks Industry Rank of 62, putting it in the top 25% of all 250+ industries.</t>
  </si>
  <si>
    <t>NIO Inc. (NIO) Rises Higher Than Market: Key Facts</t>
  </si>
  <si>
    <t>In the latest trading session, NIO Inc. (NIO) closed at $6.09, marking a +1.5% move from the previous day. The stock outperformed the S&amp;P 500, which registered a daily gain of 0.58%. Meanwhile, the Dow experienced a rise of 0.91%, and the technology-dominated Nasdaq saw an increase of 0.3%. Heading into today, shares of the company had lost 4.76% over the past month, lagging the Auto-Tires-Trucks sector's loss of 1.49% and the S&amp;P 500's gain of 4.61% in that time. Investors will be eagerly watching for the performance of NIO Inc. in its upcoming earnings disclosure. The company's upcoming EPS is projected at -$0.51, signifying steadiness compared to the same quarter of the previous year. Meanwhile, the Zacks Consensus Estimate for revenue is projecting net sales of $2.29 billion, down 1.86% from the year-ago period. Any recent changes to analyst estimates for NIO Inc. should also be noted by investors. These latest adjustments often mirror the shifting dynamics of short-term business patterns. Hence, positive alterations in estimates signify analyst optimism regarding the company's business and profitability. Our research demonstrates that these adjustments in estimates directly associate with imminent stock price performance. To utilize this, we have created the Zacks Rank, a proprietary model that integrates these estimate changes and provides a functional rating system. The Zacks Rank system, spanning from #1 (Strong Buy) to #5 (Strong Sell), boasts an impressive track record of outperformance, audited externally, with #1 ranked stocks yielding an average annual return of +25% since 1988. Over the past month, the Zacks Consensus EPS estimate has shifted 6.22% upward. As of now, NIO Inc. holds a Zacks Rank of #2 (Buy). The Automotive - Foreign industry is part of the Auto-Tires-Trucks sector. This industry currently has a Zacks Industry Rank of 104, which puts it in the top 42% of all 250+ industries. The Zacks Industry Rank assesses the strength of our separate industry groups by calculating the average Zacks Rank of the individual stocks contained within the groups. Our research shows that the top 50% rated industries outperform the bottom half by a factor of 2 to 1. Be sure to use Zacks.com to monitor all these stock-influencing metrics, and more, throughout the forthcoming trading sessions. Want the latest recommendations from Zacks Investment Research? Today, you can download 7 Best Stocks for the Next 30 Days. Click to get this free report</t>
  </si>
  <si>
    <t>https://finance.yahoo.com/news/nio-inc-nio-rises-higher-224510751.html</t>
  </si>
  <si>
    <t>NIO Stock Outlook: Is Nio a Buy After Its Q4 2023 Report?</t>
  </si>
  <si>
    <t>In the world of China-based EV producers, Nio (NYSE:NIO) remains a top option many growth investors continue to pay close attention to. Unfortunately, NIO stock has continued to trade in a rather bearish fashion, now hovering just above its 52-week lows. Of course, the overall EV sector has been hit by growth concerns, as competitive pressure pick up and price cuts permeate this space. Nio hasn’t been immune to such pressures, though the company did report a smaller-than-anticipated loss for fiscal 2023. Looking forward to this year and beyond, let’s dive into whether NIO stock is worth buying at current levels, for investors anticipating a rebound in EV stocks in 2024. InvestorPlace - Stock Market News, Stock Advice &amp; Trading Tips Nio’s aforementioned Q4 earnings report showcased revenue of 17.10 billion yuan ($2.41 billion). This number was slightly less than what analysts expected, and drove some bearish sentiment around the stock. The company’s cash reserves currently sit at 57.3 billion yuan ($8.1 billion), though more capital expenditure will likely be needed. That’s especially true following the announced release of the company’s new ET9 model via CEO William Li. Nio’s net loss did shrink last year, as overall sales grew 4.6% on a year-over-year basis. The company’s recent growth has led to a valuation multiple that’s cheaper than most of its peers. On a price-sales basis, an argument can be made that NIO stock may be relatively attractive, leading some investors to take a deeper dive into this company. However, until positive earnings are reported, this is a hard stock to value from a fundamentals perspective. There’s relative underperformance in terms of growth with this name, leading many bears to wait patiently on the sidelines for bottom-line improvements to be shown. Despite running past sales projections in Q4 2023, Nio’s CFO Steven Feng says that prioritizing business goals, system enhancement, and refining cost management will be the target for 2024. The company hasn’t had any world-changing product launches for 2024. Yet, analysts are awaiting a mass-market brand to compete with Tesla’s domestically-made models, possibly reducing losses. Past successes seem so far away with Nio’s recent challenges and CYVN Holdings LLC supplying investment. CEO Li revealed plans to launch Alps, the mentioned mass-market brand that will go against Tesla’s SUV starting in Q4. Nio joined forces with Chinese automakers like Geely and Anhui province authorities to develop battery-swap technology. This will allow EVs to swap depleted batteries for charged ones, increasing range and decreasing worries. Nio’s US-listed shares swooped down 41% this year. NIO’s performance was very encouraging with a lower operating loss paired with higher fourth-quarter deliveries of almost 50,000 vehicles. 2023 watched as NIO set delivery records and sat on the throne in China’s market for high-end battery electric vehicles. CEO William Bin Li has plans for upcoming product developments and user experience enhancements. However, it’s unclear how these developments will impact NIO stock in the quarters to come. As of right now, I remain on the fence, alongside analysts. I think the company’s positioning in the Chinese EV market is solid, though I question the company’s long-term upside relative to its peers. Thus, I think there are likely better options in this space worth considering, aside from Nio.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It doesn’t matter if you have $500 or $5 million. Do this now.</t>
  </si>
  <si>
    <t>https://finance.yahoo.com/news/nio-stock-outlook-nio-buy-111000910.html</t>
  </si>
  <si>
    <t>In this article, we discuss the 11 best EV stocks to buy for the long term. To skip the detailed analysis of the EV industry, go directly to the 5 Best EV Stocks To Buy For The Long Term. Amid the recent slowdown in electric vehicle (EV) sales, the US Environmental Protection Agency (EPA) is taking major steps to speed up the transition from internal combustion engine (ICE) vehicles to EVs. On March 29, the EPA announced national greenhouse gas pollution standards for heavy-duty vehicles, covering model years 2027 through 2032. These standards are expected to lessen 1 billion tons of greenhouse gas emissions and provide $13 billion in annualized net benefits by 2032. The new regulations are also set to benefit public health, climate, and truck owners and operators. They will also reduce air pollution, especially for low-income households that live near the trucking routes. Moreover, with the new regulations, the heavy-duty industry is expected to achieve annual savings of $3.5 billion compared to costs of approximately $1.1 billion annually from 2027 to 2055. 
 In 2023, a decline in consumer preferences for EVs led many startups to perform abysmally. The promising EV startup Fisker Inc.’s (OTCMKTS:FSRN) stock price declined by approximately 90% since the beginning of 2024 and was eventually delisted from NYSE in March. However, the 2024 S&amp;P Global Mobility report predicts an increase in affordable EVs, reliable charging infrastructure, and profitable returns for the current year. The report forecasts an increase in global sales of battery electric vehicles (BEV) to around 13.3 million units in 2024, representing 16.2% of the automotive industry’s market share. According to a Reuters report, there were around 9.5 million fully electric or BEVs sold in 2023. One of the major hurdles in EV sales growth is production costs. The S&amp;P Global Mobility report reveals that battery-grade lithium prices dropped by 60% in 2023.If the prices remain stagnant, EV costs can improve, but this drop in prices could also affect the mining firms which could lead to suspensions and delays in their projects.。 The market leader, Tesla, Inc. (NASDAQ:TSLA), was one of the top-performing stocks in 2023, gaining over 100%. The current year has not been as favorable toward the company as the stock has recorded over a 29% decline on a year-to-date basis as of March 28. Despite that, Altimeter Capital’s CEO, Brad Gerstner, sees this dip as a buying opportunity and has complete faith in Tesla, Inc. (NASDAQ:TSLA) and its CEO, Elon Musk. On CNBC’s “Fast Money Half-Time” report on March 27, Gerstner said that in the age of AI, betting on Elon Musk is a “no-brainer.” He is highly bullish on the company’s Full Self-Driving Beta v12 model. He said: “I described it on Twitter as ‘When I took a test drive in it, it was kind of a ChatGPT moment.’In fact, I think Michael Dell said something similar on Twitter. Why is that? Because they totally scrapped their prior deterministic models and moved to an imitation learning model that really, for the first time, unlike Waymo – which is still a deterministic model – feels like a human driving the car.” Gerstner is optimistic about Tesla, Inc.’s (NASDAQ:TSLA) $199 monthly Full Self-Driving subscription service and said that it can be compared to the release of Apple Inc.’s (NASDAQ:AAPL) Apple Music streaming service from June 2015 and that this isn’t something that the company’s competitors can easily copy. Brad Gerstner added Tesla, Inc. (NASDAQ:TSLA) to his portfolio with $39 million worth of shares in the fourth quarter of 2023 and suggests buying more if the price dips further. Apart from Brad Gerstner, Cathie Wood also seems to favor the stock as she purchased nearly $176 million worth of shares this year by March 14, as reported in our NASDAQ stocks with the biggest upside article.</t>
  </si>
  <si>
    <t>12 Best Stocks To Buy on Robinhood for Beginners</t>
  </si>
  <si>
    <t>In this article, we discuss the 12 best stocks to buy on Robinhood for beginners. If you want to skip our detailed analysis of these stocks, go directly to 5 Best Stocks To Buy on Robinhood for Beginners.? For a very long time, the United States stock market was the ultimate status symbol, with access to equity trading protected and policed by elite brokerage firms that charged hefty amounts to carry out trades. In recent years, with the advent of stock trading applications like Robinhood, owned by California-based Robinhood Markets, Inc. (NASDAQ:HOOD), stock trading is no longer a game for the rich. It is now accessible to people of all ages and backgrounds through commission-free trades.? Robinhood has made a brand name for itself that will be hard to dislodge. For example, the company claims that nearly 80% of new accounts on the platform come from people who sign up themselves, unprompted by advertisements, or through customer referrals. This is quite astonishing given the hundreds of millions big corporations tend to spend on marketing budgets. There are also downsides to this brand power, as the platform is routinely accused of bias by both veteran and retail investors, depending on the market situation.? For example, veteran investors accuse Robinhood of gamification of stocks, while retail investors are unhappy when the platform restricts trading in the most volatile meme stocks. Robinhood has emerged victorious despite lawsuits and fines, and remains one of the most popular stock trading apps on the market. Since a majority of users on the platform are first time investors, it is not often easy to select the best stocks for investment. Investing is an art that takes a lot of time and practice to perfect.? Some of the best stocks to buy on Robinhood for beginners include Microsoft Corporation (NASDAQ:MSFT), Apple Inc. (NASDAQ:AAPL), and The Walt Disney Company (NYSE:DIS). A closer look at the business of these firms demonstrates their competitive edge. Bob Iger, the CEO of The Walt Disney Company (NYSE:DIS), recently underlined during the fourth quarter earnings call that the firm had succeeded in tripling adjusted earnings per share year-over-year by merely restructuring to ensure greater efficiencies.? “Our results this quarter speak volumes about the underlying strength of our company and the remarkable amount of work we have accomplished this past year. Q4 adjusted earnings per share nearly tripled over the prior year. And all three of our businesses, entertainment, experiences, and sports, saw significant increases in fourth quarter operating income compared to Q4 of fiscal '22. The thorough restructuring of our company has enabled tremendous efficiencies, and we're on track to achieve roughly $7.5 billion in cost reductions, which is approximately $2 billion more than we targeted earlier this year. Our new structure also enabled us to greatly enhance their effectiveness, particularly in streaming, where we've created a more unified, cohesive, and highly coordinated approach to marketing, pricing, and programming. This has helped us improve operating results of our combined streaming businesses by approximately $1.4 billion from fiscal 2022 to fiscal 2023. And we remain confident that we will achieve profitability in Q4 of fiscal 2024.” Our Methodology These were selected using the Robinhood Investor Index as well as research using third party tools to identify the most popular stocks on trading application Robinhood Markets, Inc. (NASDAQ:HOOD). The analyst ratings of each stock are also discussed to provide readers with some context for their investment choices. Hedge fund sentiment was included as a classifier as well. The hedge fund sentiment around each stock was calculated using the data of around 900 hedge funds tracked by Insider Monkey in the third quarter of 2023. A graph plotting the trends and performance of stocks on the public equity markets. Number of Hedge Fund Holders: 8 Virgin Galactic Holdings, Inc. (NYSE:SPCE) focuses on the development, manufacture, and operation of spaceships and related technologies for conducting commercial human spaceflight and flying commercial research and development payloads into space. At the end of the third quarter of 2023, 8 hedge funds in the database of Insider Monkey held stakes worth $6.3 million in Virgin Galactic Holdings, Inc. (NYSE:SPCE), compared to 14 in the preceding quarter worth $11 million.? Just like Microsoft Corporation (NASDAQ:MSFT), Apple Inc. (NASDAQ:AAPL), and The Walt Disney Company (NYSE:DIS), Virgin Galactic Holdings, Inc. (NYSE:SPCE) is one of the best stocks to buy on Robinhood for beginners. Number of Hedge Fund Holders: 9 GameStop Corp. (NYSE:GME) is a specialty retailer that provides games and entertainment products through its e-commerce properties and various stores in the United States, Canada, Australia, and Europe. Among the hedge funds being tracked by Insider Monkey, Chicago-based investment firm Citadel Investment Group is a leading shareholder in GameStop Corp. (NYSE:GME) with 1.3 million shares worth more than $22 million.? Number of Hedge Fund Holders: 18? AMC Entertainment Holdings, Inc. (NYSE:AMC) engages in the theatrical exhibition business. In early October, investment advisory B Riley maintained a Neutral rating on AMC Entertainment Holdings, Inc. (NYSE:AMC) stock with a price target of $15.? At the end of the third quarter of 2023, 18 hedge funds in the database of Insider Monkey held stakes worth $54 million in AMC Entertainment Holdings, Inc. (NYSE:AMC), compared to 16 in the preceding quarter worth $39 million.? Number of Hedge Fund Holders: 18? NIO Inc. (NYSE:NIO) designs, develops, manufactures, and sells smart electric vehicles in China. On December 6, investment advisory Bank of America maintained a Buy rating on NIO Inc. (NYSE:NIO) stock and lowered the price target to $11 from $13.?? At the end of the third quarter of 2023, 18 hedge funds in the database of Insider Monkey held stakes worth $156 million in NIO Inc. (NYSE:NIO), compared to 19 in the preceding quarter worth $120 million.? Number of Hedge Fund Holders: 26? Plug Power Inc. (NASDAQ:PLUG) delivers end-to-end clean hydrogen and zero-emissions fuel cell solutions for supply chain and logistics applications, on-road electric vehicles, stationary power markets, and others in North America and internationally.?On November 14, investment advisory UBS maintained a Buy rating on Plug Power Inc. (NASDAQ:PLUG) stock and lowered the price target to $5 from $15.5.? Among the hedge funds being tracked by Insider Monkey, Chicago-based investment firm Citadel Investment Group is a leading shareholder in Plug Power Inc. (NASDAQ:PLUG) with 4.7 million shares worth more than $35 million.? Number of Hedge Fund Holders: 43??? Ford Motor Company (NYSE:F) designs, manufactures, markets, and services a range of Ford trucks, cars, sport utility vehicles, electrified vehicles, and Lincoln luxury vehicles worldwide. On December 19, investment advisory Citi maintained a Buy rating on Ford Motor Company (NYSE:F) stock and lowered the price target to $15 from $17.? At the end of the third quarter of 2023, 43 hedge funds in the database of Insider Monkey held stakes worth $1.3 billion in Ford Motor Company (NYSE:F), compared to 40 in the preceding quarter worth $895 million.? Number of Hedge Fund Holders: 73?? Pfizer Inc. (NYSE:PFE) discovers, develops, manufactures, markets, distributes, and sells biopharmaceutical products worldwide. On December 14, investment advisory Truist maintained a Buy rating on Pfizer Inc. (NYSE:PFE) stock and lowered the price target to $36 from $42, noting that antibody-drug conjugates were another pillar of medicine in oncology and the Seagen purchase provided the firm with an array of proven and promising candidates.? Among the hedge funds being tracked by Insider Monkey, Chicago-based investment firm Citadel Investment Group is a leading shareholder in Pfizer Inc. (NYSE:PFE) with 13.6 million shares worth more than $451 million.? In addition to Microsoft Corporation (NASDAQ:MSFT), Apple Inc. (NASDAQ:AAPL), and The Walt Disney Company (NYSE:DIS), Pfizer Inc. (NYSE:PFE) is one of the best stocks to buy on Robinhood for beginners. In its Q3 2023 investor letter, Smead Capital Management, an asset management firm, highlighted a few stocks and Pfizer Inc. (NYSE:PFE) was one of them. Here is what the fund said: “Through the first nine months of the year, we had a gain of 2.10%. The S&amp;P 500 had a gain of 13.07% and the Russell 1000 Value had a gain of 1.79%. The stock market realized markedly higher riskless US Treasury interest rates had their effect on the stock market as it began to reassert what Warren Buffett calls the “gravitational pull” on price-to-earnings ratios (P/E). On the downside, Target (TGT), Bank of America (BAC) and Pfizer Inc. (NYSE:PFE) detracted the most in the first nine months of the year. Pfizer (PFE) is suffering from a fall-off in Covid-19 vaccinations and we are trying to figure out what to do with it as a small holding.”</t>
  </si>
  <si>
    <t>https://finance.yahoo.com/news/12-best-stocks-buy-robinhood-192202274.html</t>
  </si>
  <si>
    <t>11 Best Small Cap Electric Vehicle Stocks to Invest In</t>
  </si>
  <si>
    <t>In this article, we will be taking a look at the 11 best small cap electric vehicle stocks to invest in. To skip our detailed analysis of the EV industry, you can go directly to see the 5 Best Small Cap Electric Vehicle Stocks to Invest In. Ever since electric vehicles (EVs) joined the automobile industry, debates about their utility and efficiency in comparison to conventional vehicles have been taking place. It is argued that EVs are abundantly more friendly to an environment that is already suffering at the hands of carbon emissions and pollution and that they are exceptionally efficient in terms of energy consumption. Governments across the world are attempting to promote electric vehicles among their citizens by offering public funding to EV manufacturers, subsidies and tax credits to consumers, and so much more that can make the ownership of an EV a possibility for the average person. However, there is some discourse surrounding EVs today that indicates that the exorbitant prices of these innovative and exciting vehicles are discouraging most people from buying and owning EVs. While demand for EVs may thus seem to be dwindling, this is reportedly not the case for every EV manufacturer out there. For instance, on January 2, Daniel Ives, an analyst at Wedbush Securities, joined CNBC's "Squawk on the Street" to discuss the rising demand for one stellar EV manufacturer's vehicles relative to competitors in the EV sector. Here are some of his comments: "Demand is actually strengthening for Tesla. It continues to be, maybe, EV demand softens, but not Tesla demand. And that's the important thing going into 2024." On being asked why Tesla, Inc. (NASDAQ:TSLA) is continuing to see higher demand in 2024, particularly in China in the face of Chinese EV competitors, and whether it can continue to retain its market share, Ives said the following: "BYD has done a phenomenal job. I do think if you look in the driver's seat, it's Tesla and BYD, gaining some net share from Nio and others. In China, especially if you look at the last few quarters, there were fears that this price war is going to continue. It actually hasn't. See now, you're seeing price stabilization. That's very important, because now, the Goldilocks scenario: margins upticking, demand upticking. That's why in our opinion you see a trillion dollar market cap for Tesla over the next year, despite many of the haters continuing to hate." Despite the above, it cannot be categorically said that Tesla, Inc. (NASDAQ:TSLA) will be the only EV stock worth keeping an eye on in 2024. Some of the other best EV stocks, such as NIO Inc. (NYSE:NIO) and Rivian Automotive Inc. (NASDAQ:RIVN), should also be studied carefully as the year progresses since some professionals in the EV space believe that EV sales will continue to rise this year. On February 8, Le Thi Thu Thuy, the Chairwoman of Vietnam's VinFast, joined CNBC to discuss this. Here is what she had to say: "Things might change today, but we believe that the momentum is there, the whole world is still moving from internal combustion engine vehicles to EVs... so we believe that this momentum will continue to stay there. I think for us, this year and the next year, the Vietnam market is very, very important. But gradually, next year, when we start expanding into other markets, the North American market, ASEAN markets, I think the numbers will increase more significantly." Provided that the sales of electric vehicles continue to rise in 2024, manufacturers of these vehicles can be expected to rake in some profits. Many investors in the EV space are continuing to bet primarily on Tesla, Inc. (NASDAQ:TSLA) as the most renowned name in the sector. However, this does not mean that there is a shortage of small-cap electric vehicle stocks in the market. On the contrary, there are a number of attractive small-cap options in the EV space, many of which could well be on their way to becoming some of the best EV stocks the market has ever seen. Considering how many of these smaller and cheaper stocks are often overlooked by investors, we have decided to compile a list of some of the best small-cap electric vehicle stocks out there today. Some of these names are considered by some to be a few of the best cheap EV stocks to buy. A row of electric cars being charged simultaneously at a public charging station. Our Methodology? We screened for small cap electric vehicle stocks by using a stock screener to identify electric vehicle stocks with a market capitalization below $2 billion as of February 11. Then we shortlisted the 11 best stocks by consulting Insider Monkey's hedge fund data for the third quarter. The stocks are ranked based on the number of hedge funds holding stakes in them, from the lowest to the highest number. Hedge funds’ top 10 consensus stock picks outperformed the S&amp;P 500 Index by more than 140 percentage points over the last 10 years (see the details here). That’s why we pay very close attention to this often-ignored indicator. Number of Hedge Fund Holders: 3 Market Capitalization: $41.02 million Mullen Automotive Inc. (NASDAQ:MULN) is an electric vehicle manufacturer based in Brea, California. The company produces passenger electric vehicles and commercial vehicles with solid-state polymer battery technology. Three hedge funds held stakes in Mullen Automotive Inc. (NASDAQ:MULN) at the end of the third quarter. Their total stake value in the company was approximately $76,000. Like Tesla, Inc. (NASDAQ:TSLA), NIO Inc. (NYSE:NIO), and Rivian Automotive Inc. (NASDAQ:RIVN), Mullen Automotive Inc. (NASDAQ:MULN) is one of the best EV stocks to buy now. Number of Hedge Fund Holders: 4 Market Capitalization: $1.9 billion We saw four hedge funds long NWTN Inc. (NASDAQ:NWTN) in the third quarter, with a total stake value of $1.6 million. NWTN Inc. (NASDAQ:NWTN) is a smart passenger vehicle company based in Dubai, United Arab Emirates. The company provides passenger-centric mobility and green energy solutions in the US, UAE, and Mainland China. It develops electric vehicles, such as the Supersport coupe, and smart passenger vehicles, such as the MUSE and ADA models. Number of Hedge Fund Holders: 6 Market Capitalization: $64.3 million Fisher Asset Management was the largest shareholder in Workhorse Group, Inc. (NASDAQ:WKHS) at the end of the third quarter, holding 14,401 shares in the company. Workhorse Group, Inc. (NASDAQ:WKHS) is an automobile manufacturing company based in Sharonville, Ohio, and is one of the best EV stocks to buy in 2024. It designs, manufactures, and sells zero-emission commercial vehicles in the US. Its vehicles include electric and range-extended medium-duty delivery trucks. Workhorse Group, Inc. (NASDAQ:WKHS) was spotted in the 13F holdings of six hedge funds in the third quarter. Their total stake value in the company was approximately $478,000. Number of Hedge Fund Holders: 6 Market Capitalization: $130.4 million Six hedge funds held stakes in Niu Technologies (NASDAQ:NIU) in the third quarter, with a total stake value of $7.01 million. At the end of the third quarter, Polunin Capital was the most prominent shareholder in Niu Technologies (NASDAQ:NIU), holding 1.1 million shares in the company. Niu Technologies (NASDAQ:NIU) is a motorcycle manufacturing company based in Beijing, China. The company designs, manufactures, and sells smart electric scooters in China. It offers the RQi, NQi, MQi, SQi, UQi, and Gova series electric scooters and motorcycles. Number of Hedge Fund Holders: 7 Market Capitalization: $11.2 million Faraday Future Intelligent Electric Inc. (NASDAQ:FFIE) designs, develops, manufactures, engineers, sells, and distributes electric vehicles in the US. The company is based in Los Angeles, California, and can be considered one of the top EV stocks to invest in this year. There were seven hedge funds long Faraday Future Intelligent Electric Inc. (NASDAQ:FFIE) in the third quarter. Their total stake value in the company was $50,000. Weiss Asset Management was the largest shareholder in Faraday Future Intelligent Electric Inc. (NASDAQ:FFIE) at the end of the third quarter, holding 750,000 shares in the company. Bronte Capital mentioned Faraday Future Intelligent Electric Inc. (NASDAQ:FFIE) in its third-quarter 2023 investor letter: “There is no doubt we are facing a different environment for shorting than in previous years. In late 2020 and early 2021 we discussed what we saw as the greatest retail mania in living memory, arguably even more extreme than the dot-com bubble. We described finding good short candidates at the time as like “shooting fish in a barrel”. It really was easy, until the fish started shooting back. Risk management and not stock identification was the name-of-the-game. Over the last two years, this mania has dissipated to a significant extent. For example, we finally covered our short in?Faraday Future Intelligent Electric Inc.?(NASDAQ:FFIE). Faraday Future, like Nikola, was another hyped electric vehicle company. A running Bronte joke is that this bubble will continue until the name of every giant of 19th Century science has their name besmirched. Faraday Future was the sort of rubbery company we would once have happily shorted at $300-400 million in market cap. At the height of the bubble Faraday Future (a SPACi of course) had a market cap over $5 billion. It has now fallen to a market cap of $25m with a share price down over 99.9% from peak.” Number of Hedge Fund Holders: 10 Market Capitalization: $15.3 million Zapp Electric Vehicles Group Limited (NASDAQ:ZAPP) is another electric motorcycle manufacturing company on our list of the best small cap electric vehicle stocks. The company is based in Bangkok, Thailand. It offers electric two-wheelers to its customers. At the end of the third quarter, 10 hedge funds were long Zapp Electric Vehicles Group Limited (NASDAQ:ZAPP), with a total stake value of $67,000. Like Tesla, Inc. (NASDAQ:TSLA), NIO Inc. (NYSE:NIO), and Rivian Automotive Inc. (NASDAQ:RIVN), Zapp Electric Vehicles Group Limited (NASDAQ:ZAPP) is a top EV stock to invest in.</t>
  </si>
  <si>
    <t>https://finance.yahoo.com/news/11-best-small-cap-electric-101432166.html</t>
  </si>
  <si>
    <t>13 Most Promising Low-Cost Stocks According to Analysts</t>
  </si>
  <si>
    <t>In this article, we will take a look at 13 most promising low-cost stocks according to analysts. To skip our analysis of the recent market activity, you can go directly to see the 5 Most Promising Low-Cost Stocks According to Analysts. For the purpose of this article, we have defined low-cost stocks as stocks that are priced below $15 at the time of writing. More often than not, stocks priced in this range typically fall in the small-cap universe, i.e. their market capitalizations are below $2.0 billion. Nearly 9,500 stocks trade on major U.S. stock exchanges with nearly half of them having market capitalizations of less than $2.0 billion. The small-cap stocks and low-cost stocks offer unique characteristics to investors which can significantly improve their investment outcomes. A major benefit of investing in low-cost stocks is the fact that these stocks, due to their lack of huge “brand values”, typically trade at much lower price/book (P/B) ratios as compared to midcap and large cap stocks. This provides a more attractive entry point for investors with the potential for more attractive returns in the future. In addition, low-cost stocks typically include growth companies as well as companies working in niche markets with established market positions and shares. Even though Royce Investment Partners' Co-CIO Francis Gannon made the following comments about the outlook for small-cap companies with respect to investment opportunities and valuations: “While the near-term view is as cloudy as any we’ve seen, there are enough positives for us to have a very constructive view for long-term small-cap returns going forward. Valuations for small-cap stocks are looking more attractive in aggregate. Small caps finished October in a bear market, with the Russell 2000 losing -30% from its last peak on 11/8/21 through the end of the third quarter. Many companies we’ve looked at would appear to have already priced in a recession. Both in terms of price-to-earnings (P/E) and EV/EBIT (enterprise value over earnings before interest and taxes), many small caps look undervalued to us. They look even cheaper compared to large caps. In fact, based on EV/EBIT, small caps remained close to 20-year lows relative to large caps at the end of September. So, the opportunity set in small cap does look compelling to us from a valuation standpoint.” Based on the dovish pivot from the Federal Reserve earlier this month, U.S. stocks have rallied significantly. Major small-cap indices, the Russell 2000 and S&amp;P SmallCap 600 Index have gone up 16.6% and 14.6%, respectively. On the other hand, major U.S. stocks indices such as the S&amp;P 500 has gone up 24.6% while NASDAQ Composite Index and the Dow Jones Industrial Average Index have gone up 44.7% and 13.1%, respectively. A close-up of a bespoke stock ticker board displaying fluctuating markets. Methodology We used stock screeners to shortlist stocks that were trading at a share price of less than $15 as of December 20. To find the most promising stocks among the shortlisted stocks, we narrowed down our selection by retaining only stocks that had more than 30% upside potential based on average price targets. We then sorted the resultant dataset in descending order of market cap and picked the top 13 stocks. With each stock we have mentioned its upside potential based on average price target. Data from around 900 elite hedge funds tracked by Insider Monkey in the third quarter of 2023 was used to identify the number of hedge funds that hold stakes in each firm. Hedge funds’ top 10 consensus stock picks outperformed the S&amp;P 500 Index by more than 140 percentage points over the last 10 years (see the details here). That’s why we pay very close attention to this often-ignored indicator. Upside Potential as of December 20: 62.72% Number of Hedge Fund Holders: 17 Guiyang, China-based Full Truck Alliance Co. Ltd. (NYSE:YMM) is a leading digital freight platform in China, connecting shippers with truckers to facilitate shipments across distance ranges, cargo weights and types. The company facilitated 42.5 million fulfilled orders on its FTA platform during Q3 2023. On November 20, Full Truck Alliance Co. Ltd. (NYSE:YMM) released its financial results for Q3 2023. Its revenue increased by 25% y-o-y to $310 million while its net income surged by 56% y-o-y to $85 million. It generated a normalized EPS of $0.11 which surpassed the consensus estimates by $0.03. On December 6, JP Morgan initiated coverage of Full Truck Alliance Co. Ltd. (NYSE:YMM) shares with a price target of $10 and an ‘Overweight’ rating. The price target represents a potential upside of 49.70% based on the share price on December 20. As of Q3 2023, Full Truck Alliance Co. Ltd. (NYSE:YMM) shares were owned by 17 hedge funds with a total value of $551 million according to the Insider Monkey database. Thomas Steyer’s Farallon Capital was the largest hedge fund shareholder with ownership of 38.2 million shares valued at $269 million. Upside Potential as of December 20: 30.45% Number of Hedge Fund Holders: 35 Midland, Texas-based Permian Resources Corporation (NYSE:PR) is an independent oil and natural gas company focused on responsible acquisition, optimization, and development of oil and liquids-rich natural gas assets. Its assets and operations are concentrated in the core of the Delaware Basin. On November 1, Permian Resources Corporation (NYSE:PR) closed the acquisition of Earthstone Energy, creating the second largest Permian Basin pure-play E&amp;P company. The all-stock transaction valued the target company at $4.5 billion. On November 30, Stifel analyst Derrick Whitfield lowered the price target for Permian Resources Corporation (NYSE:PR) shares to $18 from $20 and maintained a ‘Buy’ rating. The target price represents a potential upside of 35.14% based on the share price on December 18. Permian Resources Corporation (NYSE:PR) shares, worth $505 million, were held by 36 of the 910 prominent hedge funds tracked by Insider Monkey, as of Q3 2023. Upside Potential as of December 20: 32.23% Number of Hedge Fund Holders: 44 Spring, Texas-based Southwestern Energy Company (NYSE:SWN) is a leading U.S. producer and marketer of natural gas and natural gas liquids focused on developing large-scale energy assets in the nation’s most prolific shale gas basins. On November 2, Southwestern Energy Company (NYSE:SWN) released its quarterly results for Q3 2023. It generated total revenues of $1.4 billion and net income of $45 million. It reported a normalized EPS of $0.10 for the quarter, which exceeded the consensus estimates by $0.03. As of Q3 2023, 44 hedge funds out of the 910 hedge funds tracked by Insider Monkey were bullish on Southwestern Energy Company (NYSE:SWN) and held shares valued at $932 million. D E Shaw held the highest number of shares among hedge funds with ownership of 28.7 million shares, valued at $185 million. Upside Potential as of December 20: 57.33% Number of Hedge Fund Holders: 44 New York-based Roivant Sciences Ltd. (NASDAQ:ROIV) is a commercial-stage biopharmaceutical company focused on accelerating the development and commercialization of medicines. It targets a wide range of diseases including uterine fibroids, endometriosis, prostate cancer, Parkinson’s disease, diabetes, pulmonary arterial hypertension, and multiple rare and fatal pediatric conditions. On October 23, Roivant Sciences Ltd. (NASDAQ:ROIV) announced entry into a definitive agreement under which Roche Holding AG (OTC:RHHBY) will acquire Telavant Holdings, Inc., owned by Roivant Sciences Ltd. (NASDAQ:ROIV) and Pfizer Inc. (NYSE:PFE) for a purchase price of $7.1 billion and a milestone payment of $150 million. Roivant Sciences Ltd. (NASDAQ:ROIV) owns 75% of Telavant while Pfizer Inc. (NYSE:PFE) owns the remaining 25%. The agreement includes the development, manufacturing and commercialization rights in the US and Japan for RVT-3101, a novel TL1A directed antibody for people suffering from inflammatory bowel disease, including ulcerative colitis and Crohn’s disease. As of Q3 2023, 44 of the 910 hedge funds tracked by Insider Monkey were long Roivant Sciences Ltd. (NASDAQ:ROIV) and held shares worth $3.2 billion. Daniel Gold’s QVT Financial held the most shares of the company with ownership of 11.5 million shares valued at $1.3 billion. Upside Potential as of December 20: 47.95% Number of Hedge Fund Holders: 34 Singapore-based Grab Holdings Limited (NASDAQ:GRAB) is a leading superapp in Southeast Asia, providing everyday services such as mobility, deliveries, and digital financial services to millions of Southeast Asians. On November 9, Grab Holdings Limited (NASDAQ:GRAB) released its financial results for Q3 2023 which were nearly in-line with the consensus estimates. The company generated a revenue of $615 million and a normalized EPS of -$0.01. As of Q3 2023, Grab Holdings Limited (NASDAQ:GRAB) shares were held by 34 hedge funds with the total shares held by hedge funds valued at $531 million. Tiger Global Management LLC was the leading hedge fund investor with ownership of 51.3 million shares valued at $182 million. Like other stocks such as Barclays PLC (NYSE:BCS), Roivant Sciences Ltd. (NASDAQ:ROIV), and Banco Santander, S.A. (NYSE:SAN), Grab Holdings Limited (NASDAQ:GRAB) is among the 13 most promising low-cost stocks according to analysts. Upside Potential as of December 20: 30.93% Number of Hedge Fund Holders: 18 NIO Inc. (NYSE:NIO), based in Shanghai, China, is a leading company in the premium smart electric vehicle market. Founded in 2014, the company designs, develops, jointly manufactures, and sells premium smart electric vehicles with advanced capabilities in autonomous driving, digital technologies, electric powertrains, and batteries. NIO Inc. (NYSE:NIO) began deliveries of its first model in June 2018. Its product portfolio comprises ES8, a six- or seven-seater flagship SUV, the ES7, a five-seater SUV, the ES6, a five-seater high-performance SUV, the EC6, a five-seater coupe SUV, the ET7, a flagship sedan, and the ET5, a mid-size sedan. On December 18, NIO Inc. (NYSE:NIO) announced that it has entered into a share subscription agreement with CYVN Holdings, a specialist investment vehicle based in Abu Dhabi. CYVN will invest $2.2 billion in cash to acquire 294 million newly issued Class A shares of the company. Combined with the $738 million strategic equity investment in July 2023 and the acquisition of an additional $350 million worth of its shares from Tencent Holdings Ltd., CYVN will own nearly 20.1% stake in NIO Inc. (NYSE:NIO) after the closing of the transactions. Upside Potential as of December 20: 31.96% Number of Hedge Fund Holders: 29 CNH Industrial N.V. (NYSE:CNHI) is a world-class capital goods company specializing in equipment and services for Agriculture and Construction. Its brand portfolio includes brands Case IH, New Holland Agriculture, CASE and New Holland Construction Equipment. According to Insider Monkey data on 910 hedge funds, 29 hedge funds held shares of CNH Industrial N.V. (NYSE:CNHI), valued at $590 million, as of Q3 2023. In its Q3 2023 investor letter, Oakmark Funds, advised by Harris Associates, made the following comments about CNH Industrial N.V. (NYSE:CNHI): “CNH Industrial’s share price fell following its second quarter results, as agriculture equipment sales rose 5% in local currency, a slowdown from the prior quarter. This performance fell below market expectations due to destocking activity in Brazil and some production ramp-up issues for its new Patriot sprayer. We believe the production issues are temporary while the destocking actions will better position the business for the midterm. Pricing power remains quite strong and increased by roughly 7%, and precision agricultural sales grew by 21%. While the market was overly focused on near-term demand and sales growth, the agriculture equipment division produced its highest quarterly margin ever at 16.8%—an encouraging development that supports our view of the company’s long-term profitability. Further, the much smaller construction business delivered strong results, including its own quarterly margin record. Management maintained guidance for the rest of the company’s current fiscal year and indicated it expects to exceed the 2024 targets laid out at a capital markets day in 2022. [. . .] We believe CNH Industrial remains a solid business in an attractive industry that is run by a much-improved management team.” Upside Potential as of December 20: 46.39% Number of Hedge Fund Holders: 7 Founded in 1962, Rio De Janeiro, Brazil-based Centrais Eletricas Brasileiras SA (NYSE:EBR-B) is the leading electric power generation and transmission company in Brazil. It had an installed electricity generation capacity of 43.8 GW and 73,437 km of transmission lines, as of September 30, 2023. On November 8, Centrais Eletricas Brasileiras SA (NYSE:EBR-B) released its financial results for Q3 2023. Its revenue increased by 7% y-o-y to R$10.6 billion, while it generated a net income of R$1.5 billion, compared to a net loss of R$0.1 million. The company is working on plans to streamline its organizational structure by consolidating its subsidiaries through buyout of minority shareholders.</t>
  </si>
  <si>
    <t>https://finance.yahoo.com/news/13-most-promising-low-cost-195858332.html</t>
  </si>
  <si>
    <t>In this piece, we will take a look at the 12 best EV stocks to buy for 2024. If you want to skip our introduction to the electric vehicle industry and how recent trends have shaken investor faith, then you can take a look at 5 Best EV Stocks To Buy For 2024. The electric vehicle industry is one of the few sectors right now that most believe will yield massive dividends in the future. This is because the sector is relatively nascent when compared to several other industries. For instance, the personal computing market is more than three decades old, and the true growth here has come over the past decade as advances in the Internet and processing power have created demand and reduced costs for the products. Similarly, the EV sector's largest rival, the internal combustion automotive industry, is a century old after its first roots were put in place by Rolls-Royce and the Ford Motor Company (NYSE:F) in the early 20th century. Don't Miss: Best EV Stocks to Buy Under $50 Like personal computing, electric vehicles have had to overcome manufacturing bottlenecks to ensure that they can be produced in sufficient volumes to reduce per unit fixed costs and generate substantial revenue to fund future growth. At the heart of today's electric vehicle race is Tesla, Inc. (NASDAQ:TSLA), whose manufacturing troubles at the tail end of the 2010s helped set up the foundation for mass production. Now, dozens of other companies also make and sell either pure electric vehicles or hybrids. These also include big ticket traditional car manufacturers such as Ford and the General Motors Company (NYSE:GM). The difference between GM and Ford's market capitalization compared to Tesla's is the biggest indicator of how investors view EVs and traditional cars differently. For instance, consider the market cap of the former two. Combined, the pair is currently valued at $88.1 billion - a substantial figure that makes them among the most valuable companies in the world. Their price to earnings ratio ranges between 4 to 7, indicating that they are viewed as stable companies with few potentially explosive growth catalysts down the road. On the other hand, Tesla's latest market value sits at a whopping $738 billion, nearly nine times the value of the two traditional car companies combined. This is a feat that many would have thought impossible when Tesla first attempted to make a car in the early 2000s. At the heart of Tesla's progress is its vehicle production and well built factories that are among the leading edge of their kind in the world. Making more cars allows Tesla to reduce their prices and capture more market, with one of the fundamental assumptions about its business model being that, unlike other companies who have to create demand for their products, the demand for electric vehicles already exists in substantial volumes. Yet, despite the rosy outlook for the electric vehicle industry, 2023 has been quite tough on the industry. The year has been marked by high inflation and high interest rates, both of which aren't too great for high growth industries. High interest rates make it difficult to run everyday business operations and raise sufficient capital for any expansion plans while high inflation not only makes electric vehicles more expensive but also saps demand in a double whammy reinforcement cycle since manufacturers are also forced to raise prices at the same time to protect their margins. These difficulties have manifested themselves during the tail end of 2023. One such development came in the form of GM and Honda withdrawing their $5 billion plan to develop electric vehicles together in October 2023. Their partnership, announced a couple of months earlier in April, was quite important for the electric vehicle industry since they were aiming to develop low cost EVs. These are necessary to break the world's dependence on internal combustion vehicles as price is one of the biggest limiting factors behind why firms like Tesla are unable to sell more cars. Just as the car makers are suffering from a tough economy, demand for electric vehicles is also slowing. Data from Cox Automotive shows that between January and the start of October, the average days of inventory for electric vehicles jumped from 52 to peak at 111 days in July to slightly drop to 97 days in October. This means that dealerships are taking longer to sell electric vehicles, a crucial development that underscores the need to make cheaper EVs since the days of inventory for IC cars have remained stable this year. So, with these details in mind, let's take a look at some top EV stocks to buy in 2024. The top three stocks are General Motors Company (NYSE:GM), Tesla, Inc. (NASDAQ:TSLA), and Ford Motor Company (NYSE:F). Our Methodology To make our list of the best EV stocks to buy for 2024, we made a list of 42 companies that are directly engaged in making EVs or designing them. Then, those with the highest number of hedge fund investors during Q3 2023 were selected. Number of Hedge Fund Investors In Q3 2023: 13 (NYSE:XPEV)?joins Tesla, Inc. (NASDAQ:TSLA), General Motors Company (NYSE:GM), and Ford Motor Company (NYSE:F) in our list of the best EV stocks to buy for 2024. Number of Hedge Fund Investors In Q3 2023: 14 Fisker Inc. (NYSE:FSR) is an American electric vehicle company headquartered in Manhattan Beach, California. Like other EV companies, the firm is also struggling in a tough economy that made it cut production for December to ensure it remains cash flow healthy. As of Q3 2023 end, 14 out of the 910 hedge funds part of Insider Monkey's database had held a stake in Fisker Inc. (NYSE:FSR). Number of Hedge Fund Investors In Q3 2023: 15 REV Group, Inc. (NYSE:REVG) is an American first responder vehicles provider that is also making moves in the EV space. Its E-One truck is the first fully electrified electric truck in North America, providing REV Group, Inc. (NYSE:REVG) with a key advantage in the heavy duty EV space. Insider Monkey's third quarter of 2023 survey covering 910 hedge funds outlined that 15 were the firm's shareholders. REV Group, Inc. (NYSE:REVG)'s biggest investor in our database is Richard S. Pzena's Pzena Investment Management due to its $55.5 million investment. Number of Hedge Fund Investors In Q3 2023: 15 Toyota Motor Corporation (NYSE:TM) is one of the world's largest car companies. Its EV plans faced a setback in 2023 when the firm ended its partnership with GM to make low cost vehicles. After scouring through 910 hedge funds for their September quarter of 2023 shareholdings, Insider Monkey found that 15 had bought and owned Toyota Motor Corporation (NYSE:TM)'s shares. Ken Fisher's Fisher Asset Management was the largest shareholder as it owned $1 billion worth of shares. Number of Hedge Fund Investors In Q3 2023: 18 Lucid Group, Inc. (NASDAQ:LCID) is a premium electric vehicle company that makes and sell high end, luxury cars. Its shares were under stress in late November after Needham downgraded them to Hold from Buy on the back of slow demand for its products.</t>
  </si>
  <si>
    <t>13 Best EV Stocks To Buy in 2024</t>
  </si>
  <si>
    <t>In this piece, we will take a look at the 13 best EV stocks to buy in 2024. If you want to skip our introduction to the electric vehicle market and the latest news, then you can take a look at the 5 Best EV Stocks To Buy in 2024. If there's one thing that can be said with certainty as well as settle into 2024, it's that the electric vehicle industry is a changed sector. Before the Russian invasion of Ukraine took place in 2022, the clean energy sector that's led by electric vehicle firms such as Tesla, Inc. (NASDAQ:TSLA), was an investor darling. Money, helped by record low interest rates, was piling into the sector as investors rushed to get an early spot inside the world's attempt to shift away from sooty fossil fuels into the new era of clean and renewable energy. However, since the invasion started, global macroeconomic conditions have meant that high growth and high risk sectors such as electric vehicle stocks are now facing an environment they haven't contended with before. Higher rates mean that investors demand more bang for the buck for their money, and EV stocks such as Lucid Group, Inc. (NASDAQ:LCID) are left at a disadvantage since they are in the early stages of their business expansion and therefore find it difficult to rake in bottom line profits. In fact, Lucid's shares are down by 62% over the past year as the luxury electric vehicle manufacturer finds itself facing the same set of manufacturing and production problems that Tesla had to face as it valiantly attempted to scale up production. While we'll get into some of the problems that electric vehicle stocks are facing in a bit, their turmoil aren't helped by the fact that consumers are growing wary of cars of a new kind that are still quite young when we consider the established nature of the internal combustion automobile industry. These problems were evident in a bombshell report by Consumer Reports that surveyed more than a quarter of a million EV users and found that vehicles, especially those that were launched over the past three years faced a stunning 79% more problems than a traditional car. So, what's troubling EV stocks these days? Well, the tighter financial conditions since the Russian invasion mean that consumers find it more difficult to finance pricey EV purchases, right at the time when car manufacturers have invested billions of dollars of capital in an industry that many believe does not have an upward limit to its demand. This was evident during the latest earnings call of the U.S. automotive giant General Motors Company (NYSE:GM), where management outlined that not only had EV demand slowed down, but that the firm might have to re divert resources back to making conventional cars. Talking about automotive giants, no analysis of the electric vehicle industry would be complete without looking at what the world's most valuable EV stock Tesla has been up to. These days, Tesla is embroiled in a fresh bout of controversy that has seen its chief Elon Musk vow to move the firm's incorporation out of Delaware after he was stripped of a massive $65 billion pay package. However, industry insiders believe that despite Musk rapidly calling for a vote to decide matters after he was denied the pay package, Tesla is yet to set the date for a shareholder vote since its board might not be adequately independent of Musk. When it comes to watching EV stocks, this particular news bite could very well prove to be a major catalyst (or otherwise) for Tesla's shares. With these details in mind, let's take a look at the best EV stocks to buy in 2024. Some notable names are Ford Motor Company (NYSE:F), Tesla, Inc. (NASDAQ:TSLA), and General Motors Company (NYSE:GM). A brand new electric vehicle charging at a charging station with a city skyline in the background. Our Methodology To make our list of the best EV stocks to buy in 2024, we ranked all companies directly engaged in electric vehicle manufacturing or provide important services to the industry by the number of hedge funds that had bought the shares in Q4 2023. Out of these, the top stocks were chosen. For these best EV stocks, we have also mentioned hedge fund sentiment. Hedge funds' top 10 consensus stock picks outperformed the S&amp;P 500 Index by more than 140 percentage points over the last 10 years (see the details here). That's why we pay very close attention to this often-ignored indicator. Number of Hedge Fund Investors In Q4 2023: 11 Fisker Inc. (NYSE:FSR) is an American electric vehicle company headquartered in Mountain View, California. It's another EV stock that has struggled as of late since the firm has missed analyst EPS estimates in three out of its four latest quarters. As of Q4 2023 end, 11 out of the 933 hedge funds part of Insider Monkey's database were Fisker Inc. (NYSE:FSR)'s shareholders. Along with Ford Motor Company (NYSE:F), Tesla, Inc. (NASDAQ:TSLA), and General Motors Company (NYSE:GM), it is a great EV stock in 2024. Number of Hedge Fund Investors In Q4 2023: 12 Nikola Corporation (NASDAQ:NKLA) is an American electric vehicle company that is focusing its efforts on developing hydrogen powered trucks. 2024 has seen its founder Trevor Milton, who has admitted to fraud, try to return to the firm by suggesting a slew of directors for the board. His suggestions have been rejected by the firm though. During last year's fourth quarter, 12 out of the 933 hedge funds surveyed by Insider Monkey had invested in the firm. Anand Parekh's Alyeska Investment Group was the biggest Nikola Corporation (NASDAQ:NKLA) investor due to its $28.3 million stake. Number of Hedge Fund Investors In Q4 2023: 13 The Lion Electric Company (NYSE:LEV) is a Canadian firm that is seeking to develop heavy duty electric vehicles such as school buses. The firm started 2024 on a strong note when it announced that deliveries of its brand new electric bus model had already started in January. By the end of 2023's December quarter, out of the 933 hedge funds covered by Insider Monkey's research, 13 were The Lion Electric Company (NYSE:LEV)'s shareholders. Steve Cohen's Point72 Asset Management was the largest stakeholder since it held $877,212 worth of shares. Number of Hedge Fund Investors In Q4 2023: 15 Toyota Motor Corporation (NYSE:TM) is the global automotive giant headquartered in Japan. Even as the global EV industry reels from a demand slowdown, the firm is all set to pump $1.5 billion into its U.S. EV production to expand its presence in the country. Heading into the year, 15 out of the 933 hedge funds covered by Insider Monkey's research counted themselves as Toyota Motor Corporation (NYSE:TM)'s investors. Ken Fisher's Fisher Asset Management owned the biggest stake which was worth $1.1 billion. Number of Hedge Fund Investors In Q4 2023: 15</t>
  </si>
  <si>
    <t>https://finance.yahoo.com/news/13-best-ev-stocks-buy-202635737.html</t>
  </si>
  <si>
    <t>In this piece, we will take a look at the 13 most undervalued EV stocks to buy according to analysts. If you want to skip our overview of the global electric vehicle industry and the latest trends, then you can take a look at the?5 Most Undervalued EV Stocks To Buy According To Analysts. While some high growth sectors such as high performance computing, cloud networks, and data centers have seen robust performance in 2024 particularly when artificial intelligence is thrown into the mix, others like clean energy have struggled in the changed global monetary environment. The aftermath of the pandemic era government spending and the Russian invasion of Ukraine's effects on monetary policy has made it difficult for firms to find capital to fund their expensive manufacturing plants and for consumers to squeeze in pricey electric vehicle purchases in their budgets. Coupled with instability in the raw material markets, particularly the one for lithium that has nearly stripped all incentives from mining companies to produce the battery metal, electric vehicle stocks are having a bumpy road on the market. As an example, consider three pure play EV stocks, Tesla, Inc. (NASDAQ:TSLA), Lucid Group, Inc. (NASDAQ:LCID), and NIO Inc. (NYSE:NIO). Their share price performance year to date is affected by factors related to the U.S. electric vehicle market, the firms' business environment, and those present in China. The lackluster Chinese economic conditions are also responsible for the slowdown in lithium prices as a slowdown in EV demand in the country has meant that producers whose output is designed to match heavy demand sit with excess lithium on their hands, in a situation that's also called a glut. For instance, the worst performing EV stock among these three is the Chinese firm NIO, whose shares are down by 30% year to date. This drop has been fueled by weakening analyst sentiment, with notable downgrades from JPMorgan Chase &amp; Co. (NYSE:JPM) and Bank of America Corporation (NYSE:BAC). Both have downgraded NIO's shares, and BofA led the bank in January when it slashed NIO Inc. (NYSE:NIO)'s shares to Neutral from Buy. Like JPMorgan's later downgrade to Underperform from Neutral, Bank of America analysts shared that a lack of new models will hinder the firm's ability to effectively compete in the cut throat Chinese electric vehicle industry. They also added that since NIO has yet to introduce new models, it might have to increase its marketing spending in the coming months and years. While spending on marketing is good, the BofA analysts believe that if NIO is also forced to cut its prices, then the lower revenue could constrain its margins. Shifting focus on Tesla, its shares fell in 2022 and then recovered some of the losses last year. In 2024, the firm's shares tanked by 12% after its revenue of $25.17 billion and EPS of 71 cents ended up missing analyst estimates. This led short sellers to make billions of dollars according to some estimates, and the outlook was gloomy as the world's biggest pure play electric vehicle company warned that sales growth in 2024 could be slower. Tesla was not the only electric vehicle stock that left investors thirsting for more in the wake of its fourth quarter earnings. Another such stock was Rivian Automotive, Inc. (NASDAQ:RIVN). The stock is down a whopping 47% year to date, after management shared during earnings that "challenging macro-economic conditions" would lead it to make 51,000 vehicles this year - a hefty drop from what analysts were expecting. However, Rivian investors were nevertheless comforted by the fact that the demand for its vehicles is solid, as evidenced by a revenue beat. Looking at how these trends have affected EV stocks as a whole, the performance of the S&amp;P Kensho Electric Vehicles Index provides us with a benchmark. Unsurprisingly, the index is down by 13% over the past twelve months. Over the past three years, the index is down by 23%, highlighting that while stocks such as Tesla have nevertheless posted some returns during the period, the broader EV sector has struggled in the era of high rates and high inflation. Narrowing down our EV stock index performance band to six, three, and one month, quarter to date, the index is down 6.9%, while over the month it is flat. The six month performance is -6%. So, the next question to ask is, amidst this bloodbath, what is smart money thinking? Well, these concerns were also present on Baron Funds' mind, with its latest investor letter mentioning Tesla and outlining: Tesla’s stock declined slightly in the period because the core automotive segment remained under pressure. A complex macroeconomic environment, higher interest rates, a two-week factory shutdown, and Tesla’s car price reductions throughout the year pressured its near-term growth and margin profile. Nonetheless, Tesla continues to generate sufficient gross profit to support robust product development. Tesla also started to deliver its highly anticipated Cybertruck, its first pickup truck. There has been tremendous consumer interest in the truck and new technologies within the vehicle and its manufacturing lines. Tesla’s refreshed Model 3 also seems to be generating strong demand while improving unit-level economics. We anticipate a new lower priced vehicle being introduced next year to address a much larger market segment. Finally, investors expect Tesla to benefit from its investment in AI through development of autonomous driving technology Dojo (an AI training computer), Autobidder (an automated energy trading platform), and Humanoid (a human-like robot) Finally, before we look at the most undervalued EV stocks according to analysts, 2024 appears to be the end of Apple Inc. (NASDAQ:AAPL)'s foray into the electric vehicle industry. Multiple reports in the press suggest that its 'Apple Car' project has been shelved, which is unsurprising considering the significant manufacturing investments needed to successfully mass produce a car. So, which EV stocks are the most undervalued according to analysts? We took a look and a couple of notable names are Fisker Inc. (NYSE:FSR), Canoo Inc. (NASDAQ:GOEV), and Electrameccanica Vehicles Corp. (NASDAQ:SOLO). A lithium battery recharging a fleet of electric vehicles in a parking lot. Our Methodology For our list of the most undervalued EV stocks according to analysts, we ranked all that either make electric vehicles or serve manufacturers' needs by their average analyst share price percentage upside. The EV stocks with the highest upside were selected, and the price data was collected from Yahoo Finance. For these most undervalued EV stocks according to analysts, we used hedge fund sentiment. Hedge funds’ top 10 consensus stock picks outperformed the S&amp;P 500 Index by more than 140 percentage points over the last 10 years (see the details here). That’s why we pay very close attention to this often-ignored indicator. Number of Q4 2023 Hedge Fund Shareholders: 7 Average Share Price Upside: 79% Average Share Price Target: $10.5 VinFast Auto Ltd. (NASDAQ:VFS) is a Vietnamese electric vehicle company that makes and sells scooters. This means that even though electric car companies might face inflationary headwinds to their demand, VinFast Auto Ltd. (NASDAQ:VFS) might be better off due to the lower prices of its vehicles. The average analyst rating from four analysts is Strong Buy for VinFast Auto Ltd. (NASDAQ:VFS)'s shares. As of Q4 2023 end, seven out of the 933 hedge funds profiled by Insider Monkey had bought VinFast Auto Ltd. (NASDAQ:VFS) 's shares. Along with Fisker Inc. (NYSE:FSR), Canoo Inc. (NASDAQ:GOEV), and Electrameccanica Vehicles Corp. (NASDAQ:SOLO),? it is a highly undervalued EV stock. Number of Q4 2023 Hedge Fund Shareholders: 11 Average Share Price Upside: 79% Average Share Price Target: $3.53 Polestar Automotive Holding UK PLC (NASDAQ:PSNY) is a Swedish electric vehicle company that sells a mid sized electric car and plans to introduce larger vehicles to the market soon. While its shares tanked in early February after a disappointing announcement from Volve, they have recovered most of the losses particularly after Polestar Automotive Holding UK PLC (NASDAQ:PSNY) confirmed $1 billion in funding. During last year's fourth quarter, 11 out of the 933 hedge funds part of Insider Monkey's database had bought Polestar Automotive Holding UK PLC (NASDAQ:PSNY)'s shares. Number of Q4 2023 Hedge Fund Shareholders: 15 Average Share Price Upside: 81% Average Share Price Target: $17.22 XPeng Inc. (NYSE:XPEV) marks the entry of the flashy Chinese electric vehicle industry into our list of the most undervalued EV stocks. Amidst a fierce price war in the Chinese EV sector, XPeng Inc. (NYSE:XPEV) stepped up to rivals after announcing in February 2024 that discounts on some vehicles will be extended. By the end of? December 2023, 15 out of the 933 hedge funds profiled by Insider Monkey were XPeng Inc. (NYSE:XPEV)'s shareholders. D. E. Shaw's D E Shaw was the biggest investor due to its $75.7 million stake. Number of Q4 2023 Hedge Fund Shareholders: 4 Average Share Price Upside: 109% Average Share Price Target: $19.5 Xos, Inc. (NASDAQ:XOS) is a unique electric vehicle company that makes commercial vehicles like large vans. The firm scored an order for step vans from a hospitality industry supplier. Insider Monkey scoured through 933 hedge fund holdings for their December quarter of 2023 shareholdings and found that four had bought Xos, Inc. (NASDAQ:XOS)'s shares. Number of Q4 2023 Hedge Fund Shareholders: 5 Average Share Price Upside: 118% Average Share Price Target: $0.71 Workhorse Group Inc. (NASDAQ:WKHS) is another commercial electric vehicle company that works with trucks and vans. Be wary of the high percentage upside though, since it is accompanied by an average analyst rating of Hold. Insider Monkey dug through 933 hedge fund portfolios for last year's fourth quarter to find that five had invested in the firm. Workhorse Group Inc. (NASDAQ:WKHS)'s largest shareholder in our database is D. E. Shaw's D E Shaw as it owns $290,011 worth of shares. Number of Q4 2023 Hedge Fund Shareholders: 5 Average Share Price Upside: 118% Average Share Price Target: $0.71 Gogoro Inc. (NASDAQ:GGR) is a rare Taiwanese electric vehicle company that develops electric scooters and battery swapping platforms for multi vehicle use. The firm has had a busy couple of months on the news front, after having teamed up with Uber and having expanded its presence in Asia and the Americas. Insider Monkey's December quarter of 2023 survey covering 933 hedge funds revealed five Gogoro Inc. (NASDAQ:GGR) shareholders. Number of Q4 2023 Hedge Fund Shareholders: 13 Average Share Price Upside: 141% Average Share Price Target: $3.5 The Lion Electric Company (NYSE:LEV) is a Canadian electric bus company headquartered in Quebec. Its fourth quarter and full year 2023 results were not well received, as despite annual revenue growth, The Lion Electric Company (NYSE:LEV) also reported a net loss for the quarter. As of December 2023 end, 13 out of the 933 hedge funds profiled by Insider Monkey had held a stake in the firm. Steve Cohen's Point72 Asset Management was the biggest The Lion Electric Company (NYSE:LEV) investor through its $877,212 stake. Number of Q4 2023 Hedge Fund Shareholders: 12 Average Share Price Upside: 147% Average Share Price Target: $1.79 Nikola Corporation (NASDAQ:NKLA) is an American electric vehicle company working on hydrogen powered trucks. After having spent a controversial time on the stock market that led to the ouster of its founder, Nikola Corporation (NASDAQ:NKLA) finally gave investors some respite last year when it announced in January had made 42 vehicles in 2023. During Q4 2023, 12 out of the 933 hedge funds surveyed by Insider Monkey had bought Nikola Corporation (NASDAQ:NKLA)'s shares. Anand Parekh's Alyeska Investment Group was the largest shareholder as it owns $28.3 million worth of shares. Fisker Inc. (NYSE:FSR), Canoo Inc. (NASDAQ:GOEV), Nikola Corporation (NASDAQ:NKLA), and Electrameccanica Vehicles Corp. (NASDAQ:SOLO) are some of the most undervalued EV stocks according to analysts. Click to continue reading and see 5 Most Undervalued EV Stocks To Buy According To Analysts. Suggested Articles: 15 Best Performing Currencies Against the US Dollar 13 Best EV Stocks To Buy in 2024 20 Most Valuable Space Companies in the World Disclosure. None.?13 Most Undervalued EV Stocks To Buy According To Analysts was initially published on Insider Monkey.</t>
  </si>
  <si>
    <t>What Is Going On With Nio Stock?</t>
  </si>
  <si>
    <t>In this video, I will talk about Nio (NYSE: NIO), the recent delivery, and the earnings report that sent mixed signals to investors. *Stock prices used were from the trading day of March 4, 2024. The video was published on March 5, 2024.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February 26, 2024 Neil Rozenbaum has no position in any of the stocks mentioned. The Motley Fool has positions in and recommends Nio. The Motley Fool has a disclosure policy. Neil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</si>
  <si>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https://finance.yahoo.com/news/going-nio-stock-150737453.html</t>
  </si>
  <si>
    <t>Insiders appear to have a vested interest in Li Auto's growth, as seen by their sizeable ownership. A total of 6 investors have a majority stake in the company with 51% ownership 24% of Li Auto is held by Institutions A look at the shareholders of Li Auto Inc. (NASDAQ:LI) can tell us which group is most powerful. And the group that holds the biggest piece of the pie are individual insiders with 31% ownership. In other words, the group stands to gain the most (or lose the most) from their investment into the company.</t>
  </si>
  <si>
    <t>Instead, Tesla split the difference. It moved up the production schedule of its new models from late 2025 to early 2025, with a possibility they may even arrive by the end of this year, according to Musk. While at the same time making crystal clear that the investment thesis for the company should be entirely focused on its tech endeavors. "If somebody doesn't believe Tesla is going to solve autonomy, they should not be an investor in the company," Musk said. When asked if the company could develop self-driving cars without him, Musk was confident the work was close to completion. "Even if I'm kidnapped by aliens tomorrow, Tesla will solve autonomy, maybe slower, but for vehicles at least," he said.</t>
  </si>
  <si>
    <t>This week in EVs: Nio's big deal | Pro Recap</t>
  </si>
  <si>
    <t>Investing.com -- Here is your weekly Pro Recap of the past week's biggest headlines in the electric vehicle space: Nio raises $2.2B; Mullen’s third reverse split; and tearing it up with tariffs. Get news like this in real-time by signing up for InvestingPro. China's Nio Inc. (NYSE:NIO) announced Monday that the electric vehicle maker has signed an investment deal with Abu Dhabi-based CYVN Holdings worth $2.2 billion. This latest deal, which is set to be finalized next week, raises CYVN’s ownership stake in NIO to 20.1%, making CYNV Nio’s largest individual shareholder. However, despite this ownership increase, the founder and CEO, William Li, will maintain the highest voting authority due to his ownership of Class 'C' ordinary shares. Once the deal is closed, CYNV will be entitled to nominate two directors to the Company’s board, so long as it continues to beneficially own no less than 15% of the Company’s outstanding share capital. Analysts at Deutsche Bank highlighted the deal in a recent note, saying the investment “eliminates the near-term overhang around capital runway “. Nio was previously projected to burn between 11 and 15 billion RMB in 2024, placing the company in a net debt situation or perilously close to it. However, with this recent deal in place, NIO is expected to secure financial stability until 2025. Shares of NIO ended the week up 0.94% after reaching a weekly high of $8.87/sh on Tuesday. As always, InvestingPro subscribers got this news first. Start your 7-day trial to get on board. Michigan-based Mullen Automotive Inc (NASDAQ:MULN) executed a 1-for-100 reverse stock split this week after shareholders voted to approve the proposal at a special meeting held December 18th. The Reverse Stock Split is primarily aimed at ensuring the Company's compliance with Nasdaq's minimum bid price requirement of $1.00 per share for maintaining its listing on the exchange. To regain compliance with Nasdaq's listing requirements, MULN is required to sustain a closing stock price at or above $1 for 20 consecutive business days by January 22, 2024. Failure to meet this criterion could result in the delisting of MULN stock from the Nasdaq exchange. There is no guarantee that the split will keep shares above the threshold for compliance. The company enacted two reverse splits earlier this year in an attempt to maintain compliance. A 1-for-25 and 1-for-9 reverse split were each executed earlier in 2023, bringing Mullen’s cumulative reverse split ratio for the year to 1-for-22,500. If the company fails to meet the minimum criteria, and is forced to move over to the over-the-counter (OTC) market, there would be several consequences for MULN. Firstly, OTC markets have less liquidity and obtaining funding is harder. Stocks in OTC are generally viewed negatively as many end up there due to issues with major exchanges. Also, Shareholders are worried about Mullen's plans to raise capital next year, as past capital raises involved diluting shareholders. News of the planned fundraiser caused MULN to hit a new low of 8.33 cents on Wednesday. Shares of MULN ended the week down 29.46% to $9.84/sh. Reports surfaced this week claiming the U.S. government is discussing the possibility of increasing tariffs on some Chinese goods, including electric vehicles. Chinese vehicles entering the United States currently face a 25% tariff implemented by former President Donald Trump. Reports suggest the U.S. government is currently debating the Trump-era tariffs imposed on around $300 billion worth of Chinese goods, with plans to finalize a thorough review of these tariffs in early 2024. The Biden administration is considering a reduction of tariffs on specific Chinese consumer goods that officials don't consider strategically crucial. Simultaneously, they are evaluating the option of increasing tariffs on clean-energy products.</t>
  </si>
  <si>
    <t>https://finance.yahoo.com/news/week-evs-nios-big-deal-103000113.html</t>
  </si>
  <si>
    <t>1 Wall Street Analyst Just Cut Its Nio Price Target by 27%. Is It a Sell?</t>
  </si>
  <si>
    <t>Investment bank Bernstein has never been a huge fan of Chinese electric car company Nio (NYSE: NIO). Bernstein's latest move on the EV stock, however, looks downright pessimistic. Since initiating coverage of Nio stock back in 2021, Bernstein has commented on Nio's valuation nearly a dozen times, according to data from TipRanks.com. Each time, the banker recommended that investors hold the stock. (Word to the Foolish: On always-optimistic Wall Street, when an analyst tells you a stock is a "hold," you are best advised to translate that as meaning: "don't necessarily sell, but definitely don't buy"). On Thursday, however, Bernstein did something a little bit different. Reiterating her hold rating on Nio, Bernstein analyst Eunice Lee slashed her price target on the Chinese automaker by a whopping 27%, from $7.50 per share to just $5.50. The stock, trading at $5.74 a share, is already near that new target. Some of the reasons for this price target cut were obvious. A putative growth stock, Nio's Q4 sales actually inched up only 3.6% year over year, and the company lost $789 million. (Nio has, by the way, never earned a profit). What's really concerning in Lee's note, however, is her observation that the company's market share in electric vehicles has fallen by more than half since it first set up shop, skidding from 5% in early 2021 to just 2% in recent months, despite Nio more than doubling the number of EV car models it produces (from three to eight). With sales stalled, profits nonexistent, competitors getting stronger, and its own market share vanishing, Nio's future seems uncertain in the extreme. The only real question now is: When will Lee admit that Nio stock is no longer a hold, but actually a sell?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March 8, 2024 Rich Smith has no position in any of the stocks mentioned. The Motley Fool has positions in and recommends Nio. The Motley Fool has a disclosure policy.</t>
  </si>
  <si>
    <t>https://finance.yahoo.com/news/1-wall-street-analyst-just-110400906.html</t>
  </si>
  <si>
    <t>InvestorPlace - Stock Market News, Stock Advice &amp; Trading Tips Source: Andy Feng / Shutterstock.com Li Auto (NASDAQ:LI) is my top pick right now in the EV sector. This China-based EV maker has clearly been the strongest performer recently in the lackluster EV space. Just last month, Li Auto disappointed investors a bit with lower-than-expected February delivery figures and cautious guidance. However, I believe this is just a small speed bump rather than a cause for long-term concern. Li Auto remains by far the fastest-growing well-established EV maker out there. Risky cash-burning startups have been hemorrhaging money with no end in sight. Meanwhile, EV giants have badly lagged as of late. Li Auto strikes the perfect balance, providing rapidly expanding sales and earnings while maintaining a solid financial position.</t>
  </si>
  <si>
    <t>The 3 Most Undervalued EV Stocks to Buy in March 2024</t>
  </si>
  <si>
    <t>InvestorPlace - Stock Market News, Stock Advice &amp; Trading Tips Source: Andy Feng / Shutterstock.com Li Auto (NASDAQ:LI) stock had a quick rally from lows of January at $27.5 to $46.2 within one month. LI stock has cooled off after the surge. This is another good accumulation opportunity, with the stock trading at an attractive forward price-earnings ratio of 16.6. Li Auto officially launched LI MEGA at a recent event, along with 2024 versions of previous models. LI MEGA will likely support robust delivery growth in the coming quarters. Last year, Li Auto delivered 376,030 vehicles. The company has an ambitious target to deliver 800,000 vehicles for the current year. This seems likely with the launch of the new model. Further, Li Auto ended 2023 with a cash buffer of $14.6 billion. This provides ample flexibility to invest in new retail outlets aggressively. I must add that Li reported a free cash flow of $2 billion in Q4 2023. With robust growth, FCF will likely be more than $10 billion this year. I see no financial headwinds when investing in innovation, product development and charging infrastructure networks.</t>
  </si>
  <si>
    <t>https://finance.yahoo.com/news/3-most-undervalued-ev-stocks-180007729.html</t>
  </si>
  <si>
    <t>InvestorPlace - Stock Market News, Stock Advice &amp; Trading Tips There were actually a couple of catalysts for this share-price move. The main catalyst was Rivian Automotive’s announcement of not just one, but three new upcoming EV models. The R2, R3 and R3X vehicle models will all be based on Rivian Automotive’s “new midsize platform.” R2 is a midsize SUV, R3 is a midsize crossover and R3X is a “performance variant of R3.” Rivian Automotive is putting its plans to build a Georgia-based EV-production factory on hold. This will save Rivian over $2.25 billion in capital expenditures, according to the automaker (via Bloomberg). That’s a smart move, but Rivian Automotive’s most brilliant move (in my humble opinion) is starting the R2 SUV “in the $45,000 price range.” That’s actually quite reasonable for a brand-new EV in the 2020s. Rivian plans to commence production of the R2 “in first half of 2026.”</t>
  </si>
  <si>
    <t>Rivian Breakout Is Expanding the Rift in EV Stocks</t>
  </si>
  <si>
    <t xml:space="preserve">Investors are showing a willingness to give beaten-down electric-vehicle stocks another chance, but they’re being more discerning this time when it comes to company performance.
In a sector whose boom days of investor exuberance turned startups into billion dollar enterprises in a matter of weeks, a divide is emerging. Rivian Automotive Inc. and Lucid Group Inc. are beating the gains in the S&amp;P 500 Index this year, while once-prominent and much-hyped EV startups like Faraday Future Intelligent Electric Inc., Workhorse Group Inc., Nikola Corp. and Canoo Inc. have seen double-digit declines.
“We are likely to see execution and profitability become the more dominant factors in EV production going forward,” Brian Mulberry, client portfolio manager at Zacks Investment Management said in an interview. “The new players in this market will need to demonstrate a clear path to profitability, and job number one will be to ramp up a consistent level of units produced and sold.”
Rivian, whose recent record nine-day rally added $11 billion to the company’s market value, has taken the biggest strides in that direction. It reported strong production numbers for the second quarter, started delivering to Europe the electric vans it makes for Amazon.com Inc., and reiterated its plan to build 50,000 electric cars this year. Despite its recent performance, the meme stock is still down about 86% from its 2021 peak.
MLIV Pulse survey: Elon Musk edition
Will Tesla have to deliver on its AI promise to maintain valuation? Share your views here.
Meanwhile, Lucid clinched a deal to supply EV-parts to British carmaker Aston Martin Lagonda Global Holdings Plc. Both companies share a big mutual backer in Saudi Arabia’s Public Investment Fund — providing them safety nets in a capital-intensive industry that is also facing the threat of a global recession. Lucid on Wednesday reported second-quarter vehicle delivery figures that missed analysts’ expectations.
Rivian shares were up as much as 2.6% in New York on Wednesday, while Lucid fell 5.5% off the disappointing deliveries. Both are still comfortably higher for the year.
On the flip side, many early entrants that were once investor darlings have met with hurdles that for some have been unsurmountable.
Lordstown Motors Corp. — which was once hailed by former US President Donald Trump for saving automaking jobs, and which commanded an equity value of $5 billion in early 2021 — filed for bankruptcy last month, after a deal with Foxconn Technology Group collapsed. Workhorse scrapped its flagship electric delivery van, and in 2022 delivered just 33 units of W4 CC — a cab chassis.
Nikola — whose market capitalization once eclipsed that of Ford Motor Co. — has struggled to keep its stock price above the Nasdaq’s minimum requirements in order to stay listed.
Overall, it is quite the turn of events since the boom days of 2020-2021, when many of these EV stocks rose to prominence, riding on the coattails of a stratospheric rally in industry stalwart Tesla Inc.’s shares. However, after 2022’s market-wide selloff and worries about high inflation, an economic slowdown and tightening central bank policy, investors are more wary about speculative growth stocks.
“We are seeing a lot more discipline in tech investing in general,” Ivana Delevska, chief investment officer at SPEAR Invest, said in an interview. Yet, Delevska noted that the setup for EV stocks has improved lately, as auto sales are holding up.
Indeed, EVs carry a lot of lure for investors as the industry is on the cusp of big changes. According to estimates from Bloomberg New Energy Finance, EVs will represent 75% of all global passenger car sales by 2040, up from 14% in 2022.
At the same time, the emergence of companies focusing on other parts of the EV ecosystem — such as battery-makers, battery-metal miners, chipmakers and charging-station operators — have provided investors the opportunity to participate in the EV trend without paying a steep premium or taking on too much risk. It has made the yet unproven EV-makers look even more unattractive.
“It is a good alternative to investing directly in ‘start up’ manufacturers,” Zacks’ Mulberry said, as despite their own sets of risks, the “road to strong cash flows and profitability is a much shorter one.”
Activision Blizzard Inc. shares jumped 10% to $90.99 on Tuesday, narrowing the gap with Microsoft Corp.’s $95-a-share offer after a US judge gave the deal a green light. Investors are clearly more encouraged about the deal’s prospects of closing after the court’s ruling, which also prompted UK regulators to pause their litigation over the proposed $69 billion takeover. Activision was down as much as 1.3% Wednesday.
</t>
  </si>
  <si>
    <t>https://www.bloomberg.com/news/articles/2023-07-12/rivian-breakout-is-expanding-the-rift-in-ev-stocks-tech-watch</t>
  </si>
  <si>
    <t>Rivian’s Wounded Shorts Set for Potential Squeeze</t>
  </si>
  <si>
    <t xml:space="preserve">Investors betting against Rivian Automotive Inc. have a lot riding on the electric vehicle maker’s results later Tuesday, after a steep rally exposed them to big losses.
Short interest has risen to 13% of the shares available for trading — representing about $2.2 billion worth of stock, according to data from S3 Partners LLC. Rivian’s 32% advance this year has cost the shorts more than $736 million in mark-to-market losses as of Monday’s close, S3 said. After Tesla Inc., it’s the biggest short position among US electric-vehicle firms.
“Rivian shorts are getting more squeezable,” S3’s Ihor Dusaniwsky said in an interview. “Losses are what trigger a squeeze, and Rivian shorts have been losing money over the last month.” If Rivian manages to impress the market on Tuesday, Dusaniwsky expects the short covering to continue.
The company’s progress toward generating a profit will be the biggest focus when it reports. While quarterly gross margin for the EV startup is expected to remain negative until the first quarter of 2024, any signs of improvement in profitability will go a long way to allay concerns about the viability of its business.
Sentiment has improved this year, with fears of an economic slowdown fading and Rivian showing signs of finally hitting its stride. Its shares are up more than 100% from the record low touched in April through Monday’s close. The gains have been driven by strong production numbers for the second quarter, a key delivery milestone, and a reiteration of the company’s plan to build 50,000 electric vehicles this year.
“Rivian shares currently reflect a very positive view of Tuesday’s results,” Greg Martin, managing director of Rainmaker Securities LLC said in an interview, noting that “the company has insinuated an improvement in capacity in recent comments.” However, he warns that “any deviation from that could tank the stock, which already trades at a very high multiple.”
Rivian shares were trading up 1.8% at $24.71 as of 1:20 p.m. in New York Tuesday, ahead of the results postmarket.
Recent gains are no match to the significant rout in Rivian’s valuation since it became a public company in late 2021. It remains one of the biggest initial public offerings on US exchanges, after raising almost $12 billion. However, after touching a record high within days of the IPO, the stock has been on a broadly downward trajectory, and is still 86% below its all-time high of November 2021.
While any good news coming out of the results is potentially already reflected in the stock price, some see further room for optimism. Peer Lucid Group Inc. jumped as much as 6.7% after it reiterated its full-year production outlook, despite second-quarter revenue missing the average analyst estimate.
“Short interest is common for battleground stocks and it can work in your favor if your thesis is right because all those shorts will need to cover,” Ivana Delevska, chief investment officer at SPEAR Invest, said in an interview. “Increasing short interest into earnings means that expectations are low and creates a favorable set-up.”
Tech Chart of the Day
Apple Set to Snap Longest Streak of Losses in 2023
Shares in Apple Inc. fluctuated between small gains and losses Tuesday. If they end lower, Apple will extend its losing streak to a sixth day, the longest since January 2022. The latest weakness has come after the technology giant reported its third straight quarter of declining sales and predicted a similar performance in the current period.
</t>
  </si>
  <si>
    <t>https://www.bloomberg.com/news/articles/2023-08-08/rivian-s-wounded-shorts-set-for-potential-squeeze-tech-watch</t>
  </si>
  <si>
    <t>3 Hot Stocks Targeting 1,000% Growth by 2030</t>
  </si>
  <si>
    <t>Investors don’t have to hit a home run with every stock they own. One or two multibaggers can be enough to set one up for life or at least a comfortable retirement. It’s been difficult to find stocks that offer runaway growth since the meme stock rally faded. The days of a stock rising 100% or more in a single trading session appear to be behind us for the time being. But don’t worry. If interest rates start to fall in 2024 and the market rally takes off, it likely won’t be long before some stocks are again registering blistering growth. There are also emerging sectors offering the potential for big future gains, whether in artificial intelligence (AI), electric vehicles (EV), cybersecurity or other areas. Here are three hot stocks targeting 1,000% growth by 2030. Source: Ink Drop / Shutterstock.com To the moon? It might be well below its meme stock heyday of 2021, but video game retailer GameStop (NYSE:GME) is still aiming to become the Amazon (NASDAQ:AMZN) of the gaming world. The company’s board of directors has just approved a new investment policy that will allow GameStop to allocate surplus cash to stocks and other investment vehicles rather than only government securities. Could a few well-placed bets in the market help to boost GameStop’s fortunes? It’s not impossible. News of the new investment policy comes as the retailer reported its latest financial results. For its fiscal third quarter, GameStop reported a loss of 1 cents per share. That was much better than the loss of 8 cents a share expected on Wall Street. The company’s revenue missed targets at $1.08 billion, below forecasts of $1.18 billion. However, the company had $1.20 billion of cash on hand at the end of October and plans to put that money to work in the market, helping its growth prospects. InvestorPlace - Stock Market News, Stock Advice &amp; Trading Tips GME stock is down 5% on the year. Source: Piotr Swat / Shutterstock.com C3.ai (NYSE:AI) remains an unprofitable start-up company. But, the growth opportunity in front of the company as a leading AI play remains intact. It is the massive growth potential of the company that has AI stock up 135% this year. The provider of enterprise generative AI software is widely viewed as one of the best-positioned companies to capitalize on the rapid growth of the AI industry worldwide. C3.ai just reported its latest financial results for what was its fiscal second quarter. The company announced an earnings per share (EPS) loss of 13 cents, which was better than the loss of 18 cents forecast among analysts. Revenue in the quarter totaled $73.2 million, up 17% from a year ago but below the consensus forecast of $74.3 million. AI stock has taken a hit lately, not because of its earnings but because of its guidance. The company withdrew its forecast of achieving profitability by the end of 2024. Despite the recent pullback, AI stock still has a lot of potential and could see massive growth between now and 2030. Source: Piotr Swat / Shutterstock.com Chinese EV manufacturer Nio (NYSE:NIO) is another stock that pulled back recently but continues to have the potential for big future growth. NIO stock got a lift recently after the company announced plans to spin off its battery production unit by the end of this year so it can concentrate more on ramping up production and delivery of its EV models. Spinning off the battery business will also help Nio to reduce its costs and achieve profitability, say analysts who applaud the move. Nio continues to aggressively compete against domestic players and global EV leader Tesla (NASDAQ:TSLA) within its home market of China, where competition for electric vehicles is fierce and getting fiercer. Executives at the company have said despite the spin-off, they still have a long-term goal of developing their own EV batteries, but the focus now is on reaching profitability. Nio delivered 55,432 vehicles in this year’s third quarter, up 75% from a year ago, driving its Q3 sales up 42% year-over-year. NIO stock has declined 22% this year. On the date of publication, Joel Baglole?did not hold (either directly or indirectly) any positions in the securities mentioned in this article. The opinions expressed in this article are those of the writer, subject to the InvestorPlace.com Publishing Guidelines. Joel Baglole has been a business journalist for 20 years. He spent five years as a staff reporter at The Wall Street Journal, and has also written for The Washington Post and Toronto Star newspapers, as well as financial websites such as The Motley Fool and Investopedia.</t>
  </si>
  <si>
    <t>https://finance.yahoo.com/news/3-hot-stocks-targeting-1-182215462.html</t>
  </si>
  <si>
    <t>Why Li Auto Stock Zoomed More Than 5% Higher Today</t>
  </si>
  <si>
    <t>Investors generally are looking for a reason to be cheerful about EV stocks, since they haven't been popular lately, for the most part. Sales are slowing now that the segment is becoming more established, and once-impressive growth numbers have started to obey gravity. This delivery report from Li Auto could have been better, but the market seemed relieved it wasn't significantly worse. Should you invest $1,000 in Li Auto right now? Before you buy stock in Li Auto, consider this:</t>
  </si>
  <si>
    <t>https://finance.yahoo.com/news/why-li-auto-stock-zoomed-213851709.html</t>
  </si>
  <si>
    <t>Li Auto Inc. Sponsored ADR (LI) Moves to Strong Buy: Rationale Behind the Upgrade</t>
  </si>
  <si>
    <t>Investors might want to bet on Li Auto Inc. Sponsored ADR (LI), as it has been recently upgraded to a Zacks Rank #1 (Strong Buy). This upgrade primarily reflects an upward trend in earnings estimates, which is one of the most powerful forces impacting stock prices. The sole determinant of the Zacks rating is a company's changing earnings picture. The Zacks Consensus Estimate -- the consensus of EPS estimates from the sell-side analysts covering the stock -- for the current and following years is tracked by the system. 
 Since a changing earnings picture is a powerful factor influencing near-term stock price movements, the Zacks rating system is very useful for individual investors. They may find it difficult to make decisions based on rating upgrades by Wall Street analysts, as these are mostly driven by subjective factors that are hard to see and measure in real time. As such, the Zacks rating upgrade for Li Auto Inc. Sponsored ADR is essentially a positive comment on its earnings outlook that could have a favorable impact on its stock price. Most Powerful Force Impacting Stock Prices 
 The change in a company's future earnings potential, as reflected in earnings estimate revisions, and the near-term price movement of its stock are proven to be strongly correlated. The influence of institutional investors has a partial contribution to this relationship, as these big professionals use earnings and earnings estimates to calculate the fair value of a company's shares. An increase or decrease in earnings estimates in their valuation models simply results in higher or lower fair value for a stock, and institutional investors typically buy or sell it. Their transaction of large amounts of shares then leads to price movement for the stock. Fundamentally speaking, rising earnings estimates and the consequent rating upgrade for Li Auto Inc. Sponsored ADR imply an improvement in the company's underlying business. Investors should show their appreciation for this improving business trend by pushing the stock higher. 
 Harnessing the Power of Earnings Estimate Revisions As empirical research shows a strong correlation between trends in earnings estimate revisions and near-term stock movements, tracking such revisions for making an investment decision could be truly rewarding. Here is where the tried-and-tested Zacks Rank stock-rating system plays an important role, as it effectively harnesses the power of earnings estimate revisions. The Zacks Rank stock-rating system, which uses four factors related to earnings estimates to classify stocks into five groups, ranging from Zacks Rank #1 (Strong Buy) to Zacks Rank #5 (Strong Sell), has an impressive externally-audited track record, with Zacks Rank #1 stocks generating an average annual return of +25% since 1988. You can see the complete list of today's Zacks #1 Rank (Strong Buy) stocks here &gt;&gt;&gt;&gt;. Earnings Estimate Revisions for Li Auto Inc. Sponsored ADR 
 This company is expected to earn $2.28 per share for the fiscal year ending December 2024, which represents a year-over-year change of 41.6%. Analysts have been steadily raising their estimates for Li Auto Inc. Sponsored ADR. Over the past three months, the Zacks Consensus Estimate for the company has increased 31.9%. Bottom Line</t>
  </si>
  <si>
    <t>https://finance.yahoo.com/news/li-auto-inc-sponsored-adr-160009116.html</t>
  </si>
  <si>
    <t>NIO Inc. (NIO) Moves to Buy: Rationale Behind the Upgrade</t>
  </si>
  <si>
    <t>Investors might want to bet on NIO Inc. (NIO), as it has been recently upgraded to a Zacks Rank #2 (Buy). This upgrade is essentially a reflection of an upward trend in earnings estimates -- one of the most powerful forces impacting stock prices. The sole determinant of the Zacks rating is a company's changing earnings picture. The Zacks Consensus Estimate -- the consensus of EPS estimates from the sell-side analysts covering the stock -- for the current and following years is tracked by the system. The power of a changing earnings picture in determining near-term stock price movements makes the Zacks rating system highly useful for individual investors, since it can be difficult to make decisions based on rating upgrades by Wall Street analysts. These are mostly driven by subjective factors that are hard to see and measure in real time. As such, the Zacks rating upgrade for NIO Inc. is essentially a positive comment on its earnings outlook that could have a favorable impact on its stock price. Most Powerful Force Impacting Stock Prices The change in a company's future earnings potential, as reflected in earnings estimate revisions, and the near-term price movement of its stock are proven to be strongly correlated. That's partly because of the influence of institutional investors that use earnings and earnings estimates for calculating the fair value of a company's shares. An increase or decrease in earnings estimates in their valuation models simply results in higher or lower fair value for a stock, and institutional investors typically buy or sell it. Their bulk investment action then leads to price movement for the stock. Fundamentally speaking, rising earnings estimates and the consequent rating upgrade for NIO Inc. imply an improvement in the company's underlying business. Investors should show their appreciation for this improving business trend by pushing the stock higher. Harnessing the Power of Earnings Estimate Revisions As empirical research shows a strong correlation between trends in earnings estimate revisions and near-term stock movements, tracking such revisions for making an investment decision could be truly rewarding. Here is where the tried-and-tested Zacks Rank stock-rating system plays an important role, as it effectively harnesses the power of earnings estimate revisions. The Zacks Rank stock-rating system, which uses four factors related to earnings estimates to classify stocks into five groups, ranging from Zacks Rank #1 (Strong Buy) to Zacks Rank #5 (Strong Sell), has an impressive externally-audited track record, with Zacks Rank #1 stocks generating an average annual return of +25% since 1988. You can see the complete list of today's Zacks #1 Rank (Strong Buy) stocks here &gt;&gt;&gt;&gt;. Earnings Estimate Revisions for NIO Inc. This company is expected to earn -$1.77 per share for the fiscal year ending December 2023, which represents a year-over-year change of -37.2%. Analysts have been steadily raising their estimates for NIO Inc. Over the past three months, the Zacks Consensus Estimate for the company has increased 0.1%. Bottom Line Unlike the overly optimistic Wall Street analysts whose rating systems tend to be weighted toward favorable recommendations, the Zacks rating system maintains an equal proportion of 'buy' and 'sell' ratings for its entire universe of more than 4000 stocks at any point in time. Irrespective of market conditions, only the top 5% of the Zacks-covered stocks get a 'Strong Buy' rating and the next 15% get a 'Buy' rating. So, the placement of a stock in the top 20% of the Zacks-covered stocks indicates its superior earnings estimate revision feature, making it a solid candidate for producing market-beating returns in the near term. You can learn more about the Zacks Rank here &gt;&gt;&gt; The upgrade of NIO Inc. to a Zacks Rank #2 positions it in the top 20% of the Zacks-covered stocks in terms of estimate revisions, implying that the stock might move higher in the near term. Want the latest recommendations from Zacks Investment Research? Today, you can download 7 Best Stocks for the Next 30 Days. Click to get this free report NIO Inc. (NIO) : Free Stock Analysis Report To read this article on Zacks.com click here. Zacks Investment Research</t>
  </si>
  <si>
    <t>https://finance.yahoo.com/news/nio-inc-nio-moves-buy-170005700.html</t>
  </si>
  <si>
    <t>Buy Li Auto Stock, Sell XPeng. China EV Earnings Matter.</t>
  </si>
  <si>
    <t>Investors use a lot of valuation metrics and methodologies to pick stocks. In the end, earnings matter most.
 On Wednesday, Citi analyst Jeff Chung raised his target price for the U.S.-listed American Depositary Receipts, or ADRs, of Chinese EV maker Li Auto (ticker: LI) to $65 from $54.30 and kept his Buy rating on the stock. Li ADRs closed on Wednesday at $41.84.
 Li looks like a winner. It has about 6% market share and is making money. What’s more, Chung says that investors will start to move back to price-to-earnings valuations in 2024 as overall market growth slows and automakers cut prices to boost demand, as Tesla (TSLA) did around the globe early in 2023.
 Li is expected to be profitable in 2023 and every year the Street forecasts thereafter.
 Li stock is currently trading at about 29 times estimated 2024 earnings. Earnings are expected to grow at about 60% a year on average for the next couple of years. 
 The rest of the Street aligns with Chung’s views. Overall, 90% of analysts covering Li shares rate them Buy. 
 The average analyst price target for Li stock is about $52, about $10 above where the ADRs trade.
 Li shares have added 4.7%. S&amp;P 500 and Nasdaq Composite futures are up 0.5% and 0.6%, respectively.</t>
  </si>
  <si>
    <t>https://www.barrons.com/articles/li-auto-stock-xpeng-china-ev-ed54f14c</t>
  </si>
  <si>
    <t>NIO, Li Auto, XPeng March Deliveries Gave Investors What They Want.</t>
  </si>
  <si>
    <t>Investors want to see electric vehicle sales growing, despite any headwinds such as a slowing economy. Chinese electric vehicle makers NIO, Li Auto and XPeng gave them what they want.
 On Saturday, NIO (ticker: NIO) and XPeng (XPEV) reported March delivery numbers. Li Auto (LI) updated investors late on Friday, March 31. Combined, the three EV makers delivered 38,203 vehicles in March, up from 34,787 delivered in February and up from the 36,433 units delivered in March 2022.
 Growth is good. Wall Street expects Chinese new energy vehicle (NEV) sales to rise by 30% to 40% in 2023 compared with 2022.
 That category includes all battery-electric vehicles as well as plug-in hybrid vehicles. In 2022, about 5.9 million NEVs were sold in China, including roughly 4.4 million all battery-electric vehicles. NIO, Li and XPeng account for roughly 10% of the market for all-battery electric vehicles.
 Results from all three companies were as expected, but not all three managed to post growth. XPeng delivered 7,002 vehicles in March, up from 6,010 delivered in February, but down from the 15,414 it delivered in March 2022. For the quarter, XPeng delivered 18,230 vehicles, within the company’s guided range of 18,000 to 19,000 vehicles, but down from 34,561 delivered in the first quarter of 2022.
 NIO didn’t manage to grow month over month, but results from the entire quarter look better. It delivered 10,378 units in March, down from 12,157 delivered in February, but up from 9,985 delivered in March 2022. For the quarter, NIO delivered 31,041 vehicles, within the company’s guided range of 31,000 and 33,000 vehicles and up from the 25,768 vehicles delivered in first quarter of 2022.
 Results from Li look strongest among the three. Li Auto delivered 20,823 vehicles in March up from 16,620 delivered in February and up from 11,034 delivered in March of 2022. For the quarter, Li delivered 52,584 vehicles, within the company’s guided range of 52,000 and 55,000 vehicles and up from 31,716 vehicles delivered in the first quarter of 2022.
 Shares of the three stocks aren’t trading. Results are all as expected so investors might expect stocks to be stable on the numbers, but calling stock reactions to any one data point is always difficult.
 Shares of all three are down over the past 12 months. XPeng shares have been hit hardest. Coming into Monday trading, XPeng shares are off 62% over the past 12 months. NIO stock is down 52% over that span. Li shares have held up the best, falling only 8% over the past 12 months.
 That stock performance aligns with recent growth of the three companies. XPeng has delivered 104,426 over the past 12 months, down 13% from the 119,376 vehicles delivered between April 2021 and March 2022. NIO has delivered 127,759 vehicles over the past 12 months, up about 32% over the comparable year ago period. And Li has delivered 154,114 vehicles over the past 12 months, up 41% from the 109,628 vehicles delivered in the comparable year ago period.
 The S&amp;P 500 and Nasdaq Composite are off about 10% and 14%, respectively, over the past 12 moths.</t>
  </si>
  <si>
    <t>https://www.barrons.com/articles/nio-li-auto-xpeng-march-deliveries-985894ae</t>
  </si>
  <si>
    <t>NIO Stock Is Getting Wrecked. Expect the Pain to Only Get Worse.</t>
  </si>
  <si>
    <t>Is it the right time for dip buyers to put China-based electric vehicle manufacturer?Nio?(NYSE:NIO)?on their watch list? Probably not, as?the near-term outlook for NIO stock?is unclear and it only deserves a “D” grade?right now. Granted, Nio?has a chance to turn a corner in early March as there’s a significant upcoming event. It’s fine to mark your calendar, but don’t get your hopes up too high. Miracles are uncommon on Wall Street, and positive catalysts are few and far between for Nio. The situation isn’t entirely hopeless for Nio, and we’re not assigning an outright “F” grade to NIO stock. Yet, it’s still a tough market environment for China-based EV manufacturers like Nio. InvestorPlace contributor Will Ashworth concisely summed up Fortune‘s findings on this topic: InvestorPlace - Stock Market News, Stock Advice &amp; Trading Tips “Fortune?reported?in January that Bejing would come down hard on manufacturers undertaking projects to build additional capacity in the country when demand for EVs is simply not there.” Maybe Nio can turn things around with its “electric executive flagship sedan,” the ET9. However, ET9 deliveries won’t start until 2025, so that’s not a near-term catalyst for Nio. Investors will probably have to pin their hopes on an upcoming quarterly financial report for Nio. Specifically, Nio will release its fourth-quarter 2023 results on Tuesday, March 5. There are no guarantees of a positive quarterly report, of course, so it’s risky to buy NIO stock before March 5. For Q4 2023, Wall Street expects Nio to have lost 32 cents per share. Hence, it’s likely that Nio will post another unprofitable quarter, adding to a prolonged series of unprofitable quarters. Making matters worse, Nio?just got downgraded by JPMorgan analysts. The commentary is harsh, with JPMorgan analyst Nick Lai envisioning “downside to consensus volume/revenue estimates” and expressing concern that a “lack of new models relative to peers may further weigh on its stock performance.” Let’s talk about that “lack of new models.” According to a MarketWatch report, Nio “only has one new model, called ‘Alps,’ targeting the mass market this year.” Furthermore, that EV model “may not even hit showrooms until the fourth quarter.” Meanwhile, Lai anticipates that “competition in the mass market” from Nio’s peers in China’s EV market “may only intensify.” With all of this in mind, the JPMorgan analysts lowered their rating on NIO stock from “neutral” to “underweight.” They also sharply cut their price target on Nio shares from $8.50 to $5. Nio?shares might look like they’re on sale, but be careful. Lai pointed out some issues that Nio’s overeager shareholders really need to consider. Moreover, the outlook is unclear as Nio?is probably about to report another income-negative quarter. NIO stock is vulnerable to further downside and a miraculous recovery certainly isn’t guaranteed, so we’re assigning the stock a “D” grade today. On the date of publication, neither Louis?Navellier nor the InvestorPlace Research Staff member primarily responsible for this article held (either directly or indirectly) any positions in the securities mentioned in this article. ChatGPT IPO Could Shock the World, Make This Move Before the Announcement “America’s Top Trader” Issues A.I. Code Red: Act Now or Miss Out It doesn’t matter if you have $500 or $5 million. Do this now. The post NIO Stock Is Getting Wrecked. Expect the Pain to Only Get Worse. appeared first on InvestorPlace.</t>
  </si>
  <si>
    <t>https://finance.yahoo.com/news/nio-stock-getting-wrecked-expect-111500893.html</t>
  </si>
  <si>
    <t>Fri, Apr 26, 2024, 10:26 AM PDT</t>
  </si>
  <si>
    <t>Tesla Autopilot recall probed by safety regulator following new crashes</t>
  </si>
  <si>
    <t>Issues with Autopilot, considered a Level 2 autonomous software, are not a good harbinger for achieving fully autonomous driving capability, which is categorized as Level 4 and Level 5 autonomy. Tesla's robotaxi is rumored to have no steering wheel or pedals, making it full Level 5. Even if Tesla solves the puzzle of fully autonomous driving, the solution may be years away. "Tesla promised all their cars would be fully autonomous eight years ago, and even though they've changed their approach several times during that period, many believe they still remain years away from achieving full autonomy," John Krafcik, former CEO of Google's Waymo autonomous driving unit, said to Reuters. Deutsche Bank noted in a research report issued this week that autonomous expert Alex Roy, formerly of Argo AI, warned Tesla needed to be operating and testing its autonomous software in at least five metropolitan test areas, something which it has not done. Given its current trajectory, Roy believes it will take at least three to five years before Tesla is testing its robotaxis in those limited test areas, let alone approved for consumer use.</t>
  </si>
  <si>
    <t>https://finance.yahoo.com/news/tesla-autopilot-recall-probed-by-safety-regulator-following-new-crashes-172649170.html</t>
  </si>
  <si>
    <t>It is this cash, in particular, that makes it attractive. Its large capital reserves give Tesla the ability to make moves that few other EV makers can afford as well in the current landscape, such as expanding its manufacturing capabilities. The company is in the early stages of constructing a new factory in Mexico and is in preliminary discussions to build its first plants in India and Thailand. While other manufacturers have been forced to scale back operations due to higher costs and interest rates, Tesla has moved full steam ahead to increase its customer base and production capacity. Furthermore, interest rates and weakened sales projections are possibly short-term phenomena that make Tesla equipped to weather market turbulence. Should interest rates start to come down, which is likely to occur this year, Tesla should see demand climb back.</t>
  </si>
  <si>
    <t>Tue, Apr 23, 2024, 4:35 PM PDT</t>
  </si>
  <si>
    <t>Tesla's earnings plunge, but the company promises cheaper car model</t>
  </si>
  <si>
    <t>It was a classic Musk call straight out of the earlier days of Tesla when the company was still struggling financiallly, promising paradigm shifting technological changes to get investors excited about the future. And to a degree, it worked, with the recently battered Tesla (TSLA) shares, which had lost 42% of their value so far this year through Tuesday's close, rising 11% in after-market trading, despite the ugly financial performance reported for the first quarter. Tesla and Musk were eager to change the story around Tesla, not just away from disappointing first quarter financial results, but also from a sustained run of bad news. Earlier this month, it reported its first year-over-year decline in global sales since the pandemic and unveiled plans to cut more than 10% of its staff. It also continued its year-long series of price cuts, with the most recent coming last weekend.</t>
  </si>
  <si>
    <t>https://finance.yahoo.com/news/tesla-falling-sales-layoffs-other-100025966.html</t>
  </si>
  <si>
    <t>Nio Is Making Big Moves, but Is the Stock a Buy Now?</t>
  </si>
  <si>
    <t>It's been a bit of a roller coaster for early investors of the electric vehicle (EV) industry. There have been lofty goals to catch Tesla and harsh realities of the cash crunch that come with manufacturing low volume and expensive EVs. That said, the temptation of buying into a successful EV maker early is enticing, and if you are considering an investment in the Chinese electric vehicle (EV) maker Nio?(NYSE: NIO), then last week brought two intriguing developments. Let's dig in. Let's start with a key development that sent Nio's stock upward. Nio wrangled in another cash injection from the Middle East when Abu Dhabi-backed fund CYVN Holdings agreed to invest $2.2 billion into the Chinese EV maker. When the deal is all said and done, CYVN will own a 20.1% stake in Nio, and the former will be able to nominate two directors to the latter's board. While the announcement may have surprised some investors, the two companies are far from strangers. In fact, CYVN invested $738.5 million in Nio in July and later bought up additional shares from an affiliate of Tencent Holdings for another $350 million. The cash infusion comes at a great time for Nio as the company had been falling short of sales targets and posting large losses. For context, through the first 11 months of 2023 the company's 142,026 in sales is a far cry from its original 250,000 EV goal. The investment in Nio signals confidence in the young EV automaker, and management also gave insights about its near-term strategy that could spark further enthusiasm in the company. Nio plans to launch its more affordable Firefly brand in Europe in 2025, Nio's president, Lihong Qin, said in a statement. To be fair, while Nio appears to be making the right moves for investors, it's important to take a deep breath and realize that it's OK for investors to take a wait-and-see approach. See how the company executes entering Europe with two new brands, and see if the cost advantages make a positive impact on the company's previously expanding losses. Wait and see if the company can boost sales to hit targets it was missing by a wide margin. Nio needed a cash infusion and a strategy to spark enthusiasm in the once rising star EV maker. It got both of those things, but savvy investors would be wise to make sure management can execute in Europe before jumping on the bandwagon.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Daniel Miller has no position in any of the stocks mentioned. The Motley Fool has positions in and recommends Nio and Tesla. The Motley Fool has a disclosure policy.</t>
  </si>
  <si>
    <t>https://finance.yahoo.com/news/nio-making-big-moves-stock-121800117.html</t>
  </si>
  <si>
    <t>The Top 3 Stocks to Watch in 2024</t>
  </si>
  <si>
    <t>It’s clear to anyone who follows the market which stocks outperformed in 2023. Artificial intelligence and weight loss drug companies led the way. But what about the year ahead? Which securities will ascend to new heights in 2024 and pull the market up with them? Analysts and market commentators are busy with their predictions and forecasts for the coming year. This led us to coming up with this list of stocks to watch in 2024. Here at InvestorPlace, several names standout as potential winners in 2024. Companies that are leaders in their respective sector and have strong catalysts to propel them forward seem like safe bets. Many stocks are ending 2023 in the red and remain undervalued, making now a great time to buy. Here are the top three stocks to watch in 2024. Source: Tada Images / Shutterstock.com Multiple analysts on Wall Street are naming e-commerce giant Amazon (NASDAQ:AMZN) a top stock pick for 2024. This includes Piper Sandler (NYSE:PIPR), which has raised its price target on AMZN stock to $185 a share, implying 22% growth from current levels, while maintaining a “Buy” equivalent rating. Piper Sandler also named Amazon its top large cap stock pick for the year ahead. This makes sense as Amazon has spent much of 2023 readjusting its business after the pandemic and now looks ready to capitalize. InvestorPlace - Stock Market News, Stock Advice &amp; Trading Tips Not only has Amazon reduced its headcount, canceled expensive projects, and made its overall e-commerce operation leaner and more efficient, but it continues to push into new areas ranging from streaming to artificial intelligence (AI). Heading into 2024, Amazon looks positioned for a strong growth spurt that could send its share price higher. While AMZN stock has gained 78% in 2023, the share price remains nearly 20% below the all-time high it reached in July 2021 when CEO Andy Jassy took the helm. Source: Michael Vi / Shutterstock.com Chinese electric vehicle maker Nio (NYSE:NIO) has been on a bumpy road in 2023. Year-to-date, NIO stock is down 13%. However, the company just got a holiday gift that sent its share price up 12% and reignited hope for the coming year. The good news is that Nio is receiving a $2.2 billion investment from Abu Dhabi-based investor CYVN Holdings. The new investment increases CYVN’s holding in Nio to 20% after a previous investment of $738.5 million and a share purchase of $350 million earlier this year. With the new investment, CYVN becomes the largest shareholder of Nio. It also gives CYVN the right to nominate two directors to the company’s board. More importantly, the investment solves a problem that had been weighing on NIO stock. For the past few months there had been concern that the cash-strapped EV maker would need to raise up to $3 billion of new capital. Now, it looks like Nio has the financing it needs to focus on growing and capturing market share both within China and globally. Source: Felipe_Sanchez / Shutterstock.com Airline travel in the United States has come all the way back from the ravages of the Covid-19 pandemic when borders were closed and aircraft sat idle on tarmacs around the world. Airlines in the U.S. transported a record number of people over the Thanksgiving weekend this year, while seven of the 10 busiest days for air travel in U.S. history have occurred in the past six months, according to data from the Transportation Security Administration (TSA) that screens passengers at airports across the country. This is all to say that now is a good time to buy airline stocks. And a top recommendation is Southwest Airlines (NYSE:LUV). The carrier’s stock is well-positioned to fly high (pun intended) in 2024 after it agreed to a record $140 million settlement related to its December 2022 systemwide meltdown that led to thousands of flights being canceled and more than two million people being stranded. In a statement, Southwest Airlines said it has “learned from the event, and now can shift its entire focus to the future.” Putting the December 2022 chaos behind it can only be a good thing for LUV stock, which is down 12% on the year and ready for a comeback. On the date of publication, Joel Baglole?did not have (either directly or indirectly) any positions in the securities mentioned in this article.?The opinions expressed in this article are those of the writer, subject to the InvestorPlace.com?Publishing Guidelines. Joel Baglole has been a business journalist for 20 years. He spent five years as a staff reporter at The Wall Street Journal, and has also written for The Washington Post and Toronto Star newspapers, as well as financial websites such as The Motley Fool and Investopedia.</t>
  </si>
  <si>
    <t>https://finance.yahoo.com/news/top-3-stocks-watch-2024-210648323.html</t>
  </si>
  <si>
    <t>It’s easy to be led astray if you’re not presented with all the relevant facts. A perfect example of this is Nio’s EV delivery ‘beat’ in 2024’s first quarter. Nio delivered 30,053 vehicles during that quarter, barely surpassing the company’s target of 30,000 vehicles. This result is less than Nio’s 31,041 vehicles deliveries from the year-earlier quarter. It’s not really an impressive ‘beat’ as Nio had revised its delivery target to 30,000 from the company’s prior prediction of 31,000 to 33,000 vehicle deliveries. It was only a ‘beat’ because Nio moved the goalposts.</t>
  </si>
  <si>
    <t>It's even worse when investors notice that the company's GAAP net income attributable to common shareholders dropped by 55% year-over-year. Tesla cannot sustain its lofty valuation if it continues to lose market share in key areas like China. Other Chinese EV manufacturers are making it more difficult for Tesla to expand. Competition is common among automakers, but it's a thorn for Tesla more than any other. Other automobile stocks have much lower valuations, which gives them higher margins of safety.</t>
  </si>
  <si>
    <t>Buy NIO Stock at the Lows and Don’t Sell It at All</t>
  </si>
  <si>
    <t>It’s fair to say that China-based electric vehicle manufacturer Nio (NYSE:NIO) isn’t a darling of the financial markets now. Yet, at least one expert on Wall Street has set a lofty price target for?NIO stock. Besides, after viewing Nio’s EV-delivery stats, you’ll wonder why the share price isn’t much higher than it is today. Nio?has come a long way since early 2020 when it felt like the world was imploding. Nio’s financial and operational metrics were dismal. Now, Nio’s turnaround is truly impressive, and investors can apply a “buy low” strategy – but they can replace the “sell high” part with “don’t sell your Nio shares at all.” For the long term, there are identifiable positive catalysts that could boost Nio’s financials. For one thing, the automaker got a massive, $2.2 billion capital injection from Abu Dhabi, United Arab Emirates-based CYVN Investments RSC Ltd. InvestorPlace - Stock Market News, Stock Advice &amp; Trading Tips Furthermore, Nio reportedly unveiled its “executive flagship” electric sedan, known as the ET9. Nio touted the ET9’s innovative technology features, and deliveries of this EV model are expected to start by 2025’s first quarter. Morgan Stanley analyst Tim Hsiao seemed to be quite impressed with Nio’s feature-rich ET9 sedan. Apparently, Hsiao liked what he saw at the most recent NIO Day event. According to the Morgan Stanley analyst, Nio “flexed its technology muscle in different aspects, reaping some of its R&amp;D investments over the past few years.” Again, Nio?is in a much better position than it was in early 2020. Still, Hsiao’s optimistic share-price objective might startle you. He reiterated his “overweight” rating on NIO stock and assigned it a price target of $18.70. I’m not quite as optimistic as Hsiao is, but I can certainly see the bullish argument. I already mentioned a few positive points about Nio, and I haven’t even addressed the biggest pillar of the bull case yet. Specifically, Nio’s vehicle-delivery growth has been excellent, especially considering China’s ongoing economic challenges. When you see the statistics, you’ll surely want to buy NIO stock at its current price. First of all, Nio’s full-year 2023 EV deliveries increased 30.7% year over year. Moreover, Nio’s vehicle deliveries grew 25% YOY in the three months ending December 2023. Along with all of that, the company’s December 2023 EV deliveries rose 13.9% YOY. Do these data points justify a NIO stock price target of $18.70? I feel that investors shouldn’t get too far ahead of themselves. For the time being, getting the Nio?share price back to double digits (i.e., $10 or higher) is a worthy and reasonable objective. Nio’s upcoming ET9 sedan model could be a game-changer. InvestorPlace contributor Chris MacDonald dished out the details of this feature-rich EV model, and it will be interesting to see if the ET9 is a blockbuster success in China. Meanwhile, Nio’s aforementioned vehicle-delivery data can’t be disputed. The numbers don’t lie, and if NIO stock is down, that’s not a problem but only an opportunity. Consequently, investors should consider buying some Nio shares and holding them for at least a year. On the date of publication, David Moadel?did not have (either directly or indirectly) any positions in the securities mentioned in this article.?The opinions expressed in this article are those of the writer, subject to the InvestorPlace.com?Publishing Guidelines. David Moadel has provided compelling content – and crossed the occasional line – on behalf of Motley Fool, Crush the Street, Market Realist, TalkMarkets, TipRanks, Benzinga, and (of course) InvestorPlace.com. He also serves as the chief analyst and market researcher for Portfolio Wealth Global and hosts the popular financial YouTube channel Looking at the Markets. The #1 AI Investment Might Be This Company You’ve Never Heard Of Musk’s “Project Omega” May Be Set to Mint New Millionaires. Here’s How to Get In. The post Buy NIO Stock at the Lows and Don’t Sell It at All appeared first on InvestorPlace.</t>
  </si>
  <si>
    <t>https://finance.yahoo.com/news/buy-nio-stock-lows-don-141228010.html</t>
  </si>
  <si>
    <t>4 Remarkable Growth Stocks You'll Regret Not Buying in the Wake of the Nasdaq Bear Market Dip</t>
  </si>
  <si>
    <t>It's truly incredible what a difference a year can make on Wall Street. In 2022, the growth-fueled Nasdaq Composite (NASDAQINDEX: ^IXIC) shed 33% of its value during a bear market. But in 2023, growth stocks came back with a vengeance and lifted the Nasdaq Composite to a gain of 43%. Despite this monumental rally for the Nasdaq, it remains approximately 7% below its record high, which was set more than two years ago. While short-term traders are liable to view a nearly 7% drop over a 26-month stretch as a disappointment, long-term-minded investors are wisely seeing this decline as an opportunity to establish or add to positions in high-quality growth stocks at a perceived discount. What follows are four remarkable growth stocks you'll regret not buying in the wake of the Nasdaq bear market dip. The first extraordinary growth stock that you'll be kicking yourself for not purchasing while the Nasdaq Composite is still notably below its all-time high is China-based electric vehicle (EV) manufacturer Nio (NYSE: NIO). Although EV demand has weakened a bit in the U.S., Nio appears perfectly positioned to ramp its production and gobble up valuable share in the world's leading market for autos -- namely, China. The biggest challenge Nio has dealt with is China's stringent approach to mitigating the spread of COVID-19. Until December 2022, the country's "zero-COVID" strategy led to unpredictable lockdowns that caused serious supply chain problems. With Chinese regulators abandoning this controversial policy a little over a year ago, Nio has been free to focus on innovation and worry a bit less about supply chain constraints. The result was a nearly 31% increase in EV production last year to north of 160,000 units. Beyond just macro factors, Nio is benefiting from its introduction of the NT 2.0 platform. NT 2.0 provides improved advanced driver assistance systems (ADAS), which have fueled demand for its second-generation SUVs. Trucks and SUVs almost always generate juicier automotive gross margin than sedans. The rebound in deliveries Nio has seen for its SUVs is the result of upgrading its ADAS technology via NT 2.0. Thinking outside of the box hasn't hurt Nio's long-term growth prospects, either. Beginning in August 2020, Nio began offering a battery-as-a-service subscription (BaaS). BaaS provides a way for Nio to collect high-margin sustainable revenue, and -- most importantly -- keep early buyers loyal to the brand. Even though Nio is a couple of years away from reaching recurring profits, it ended September with $6.2 billion in cash, cash equivalents, and various short- and long-term investments. The company also secured a $2.2 billion equity investment from CYVN Investments just prior to the end of 2023. It has more than enough capital to ramp production and continue innovating. A second remarkable growth stock you'll regret not adding to your portfolio in the wake of the Nasdaq's bear market plunge in 2022 is electric utility company NextEra Energy (NYSE: NEE). Though utilities are usually slow-growing, dividend-focused businesses, NextEra has delivered a compound adjusted earnings growth rate of just shy of 10% since 2012. This very much makes it a growth stock in a mature sector. NextEra's biggest headwind has been rapidly rising Treasury yields. Income investors buy utilities for their yields and low volatility. But with short-term Treasury yields surpassing 5% in 2023, companies like NextEra Energy became chopped liver. With three interest rate cuts forecast by the nation's central bank in 2024, utilities appear poised for a rebound year. The catalyst that's fueled NextEra's outsize growth rate for more than a decade is its renewable energy portfolio. Nearly half -- or 34 gigawatts (GW) -- of the company's 70 GW of capacity can be traced to renewables. Moreover, the 23 GW of wind capacity and 6 GW of solar capacity are both high-water marks for any electric utility in the world. Though investing in clean-energy projects has been expensive, the reward is substantially lower electricity-generation costs. In spite of higher interest rates, NextEra Energy's management team has no intention of taking its foot off the accelerator. From the start of 2023 through 2026, the company anticipates bringing between 32.7 GW and 41.8 GW of renewable projects on line. This is the fuel that should sustain a superior growth rate in an industry typically known for low-single-digit adjusted earnings growth. Something else for investors to remember about electric utilities is that they provide a basic need service. If you own or rent a home, chances are very good that you need electricity to power your appliances and/or heating/cooling system. This means demand for electricity isn't going to change much from one year to the next, which leads to predictable operating cash flow for NextEra. The third sensational growth stock you'll regret not scooping up in the wake of the Nasdaq bear market decline is specialty drug developer Jazz Pharmaceuticals (NASDAQ: JAZZ). Although sales exclusivity concerns have weighed on Jazz's stock in recent years, the company's product portfolio and pipeline appear poised to thrive. Before digging into the specifics of its portfolio, it's important to recognize that one of Jazz Pharmaceuticals' biggest competitive advantages is its focus on rare diseases. While targeting indications for a small group of patients can be risky, there's plenty of reward for success, too. Approved orphan drugs face little in the way of pushback on list prices from insurers, and there's rarely much in the way of competition. Jazz's bread and butter continues to be its oxybate franchise (Xyrem and Xywav), which is focused on patients with sleep disorders like narcolepsy. The smart move Jazz made was to develop Xywav, a next-generation version of Xyrem that contains 92% less sodium. Not only does this make the company's top-selling therapy safer for patients with higher cardiovascular risk factors, but it'll help secure most of the company's cash flow for years to come as Xyrem users are moved over to Xywav. Another reason growth stock investors can confidently buy shares of Jazz Pharmaceuticals is its rapidly growing oncology segment, which is led by acute lymphoblastic leukemia drug Rylaze. Cancer drug sales appear to be on target to reach $1 billion in 2023 (Jazz hasn't reported its 2023 full-year operating results as of yet), with a couple of key late-stage readouts expected this year. Finally, Jazz Pharmaceuticals is especially cheap for a growth stock. Despite shoring up the cash flow for its oxybate franchise and delivering double-digit oncology sales growth, shares of Jazz can be purchased for just 6 times forward-year earnings. You'll have a hard time finding a cheaper publicly traded drug developer. The fourth remarkable growth stock you'll regret not buying in the wake of the Nasdaq bear market dip is Singapore-based Sea Limited (NYSE: SE). While Sea's latest quarterly report left a lot to be desired, the company's three fast-paced operating segments offer plenty for long-term investors to be excited about. The division that's been generating positive earnings before interest, taxes, depreciation, and amortization (EBITDA) the longest for Sea is its digital entertainment division (commonly known as "Garena"). Even though the percentage of paying mobile users has declined following the worst of the pandemic, Garena recorded 40.5 million paying users in the third quarter, totaling 7.5% of its active user base. A 7.5% pay-to-play ratio is many multiples higher than the industry average for mobile gaming. There's also plenty of excitement surrounding SeaMoney, the company's digital financial services segment. Since Sea focuses its efforts on underbanked emerging markets in Southeast Asia, offering loans and other digital financial solutions could be a serious cash-flow driver by the latter half of the decade. But the segment that's (rightly) generating most of the buzz for Sea is its e-commerce division, known as Shopee. A burgeoning middle class in Southeast Asia should allow Shopee to sustain a double-digit growth rate for a long time to come. In the entirety of 2018, Shopee recorded $10 billion in gross merchandise value (GMV) on its platform. As of Sept. 30, 2023, it had a GMV annual run rate of just over $80 billion. The final piece of the puzzle is that Sea is sitting on roughly $7.9 billion in cash, cash equivalents, short-term investments, and restricted cash. This equates to more than a third of Sea Limited's market cap at the moment and provides a healthy floor for the company's shares.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t>
  </si>
  <si>
    <t>https://finance.yahoo.com/news/4-remarkable-growth-stocks-youll-100600491.html</t>
  </si>
  <si>
    <t>Stellantis (STLA) to Reshape Auto Software With Virtual Cockpit</t>
  </si>
  <si>
    <t>Italian-American automaker Stellantis STLA joined forces with BlackBerry QNX and Amazon Web Services (AWS) to introduce the world's first virtual cockpit platform. This innovation promises to revolutionize in-vehicle software engineering and accelerate the delivery of infotainment technology to customers. The virtual cockpit platform allows Stellantis to create realistic virtual versions of car controls and systems, simulating real-world behavior without the need to alter the main software that operates them. What used to take months to achieve can now be accomplished in as little as 24 hours, thanks to this groundbreaking technology. At the heart of this innovation lies the QNX Hypervisor, a cloud-based solution developed by BlackBerry QNX. This cutting-edge technology is now available through early access on the AWS Marketplace as part of the QNX Accelerate portfolio of cloud-based tools. This collaboration empowers Stellantis to integrate a virtual cockpit high-performance computing simulation into a cloud environment. The QNX Hypervisor on AWS Marketplace includes QNX Hypervisor Amazon Machine Images and industry-standard hardware interfaces, conforming to the VirtIO standard Trout v1.2. This enables Stellantis to virtualize graphics, audio and touchscreen/mouse/keyboard inputs, offering a nearly indistinguishable experience from running QNX Hypervisor-based systems on actual hardware. Stellantis recognizes that software is a critical component in delivering clean, safe and affordable mobility, as outlined in its Dare Forward 2030 strategic plan. By embracing a software-driven approach and deploying the QNX Hypervisor in the cloud, Stellantis can accelerate customer feedback sessions and replicate the cockpit experience of various brands and vehicles with minimal effort. Real-time feedback, facilitated by low-latency cloud access, allows Stellantis to gather valuable input from customers and developers, shaping the future of infotainment features and applications. The collaboration between Stellantis, BlackBerry QNX and AWS marks a significant milestone in the automotive industry's journey toward software-driven innovation. The introduction of the world's first virtual cockpit platform promises to revolutionize in-vehicle software engineering, accelerate development cycles and enhance the overall driving experience for customers. Stellantis currently carries a Zacks Rank #3 (Hold). Some better-ranked players in the auto space are?Volvo?VLVLY,?NIO Inc.?NIO and?Toyota TM. While VLVLY sports a Zacks Rank #1 (Strong Buy) at present, NIO and TM carry a Zacks Rank #2 (Buy) each. You can see?the complete list of today’s Zacks #1 Rank stocks here. The Zacks Consensus Estimate for VLVLY’s 2023 sales and earnings suggests year-over-year growth of 4.2% and 73.1%, respectively. The EPS estimates for 2023 and 2024 have improved by 4 cents and 3 cents, respectively, in the past seven days. The Zacks Consensus Estimate for NIO’s 2023 sales indicates year-over-year growth of 11.8%. The EPS estimates for 2023 and 2024 have improved by 2 cents each in the past 30 days. The Zacks Consensus Estimate for TM’s 2024 sales and earnings implies year-over-year growth of 12.4% and 45.4%, respectively. The EPS estimates for 2024 and 2025 have moved up by $1.98 and 5 cents, respectively, in the past 60 days.</t>
  </si>
  <si>
    <t>https://finance.yahoo.com/news/stellantis-stla-reshape-auto-software-133600400.html</t>
  </si>
  <si>
    <t>Jennison owns more than 20 million Tesla shares, making it one of the company’s largest investors. The asset manager declined to say how profitable its bet on Tesla has been over the years, citing compliance issues. The stock has gained more than 135% in 2023 and is up 14,853% since mid-2011, when Jennison first disclosed its initial shareholding in a regulatory filing.</t>
  </si>
  <si>
    <t>China Automakers Miss 2023 Sales Goal as Competition Intensifies</t>
  </si>
  <si>
    <t>Just a third of Chinese automakers met their annual sales goal in 2023 as competition in the world’s largest car market heats up. Only four of the 13 brands that have disclosed annual sales figures accomplished their targets, led by electric vehicle maker Li Auto Inc., which delivered 376,030 vehicles in 2023 — exceeding its original goal of 300,000 by 25%. BYD Co. met its ambitious 3 million target, selling 3.01 million cars in 2023 — in the process overtaking Tesla Inc. as the world’s top-selling EV maker. The Shenzhen-based company’s rise to dominance with a broad lineup across most price points is squeezing some smaller players as it gobbles up a bigger share Geely Automobile Holdings Group Ltd. is so far the only traditional established automaker to meet its annual target, though its EV brand Zeekr delivered only 85% of its sales goal. Among the underperformers, Nio Inc., Xpeng Inc., and Zhejiang Leapmotor Technology Co. all fell short of their targets for a second straight year, prompting them to reshuffle executive teams, and, in Nio’s case, trim its workforce. The misses came even as total sales of battery electric vehicles and plug-in hybrids rose 38% last year to 8.88 million units, according to preliminary data released by China’s Passenger Car Association on Wednesday Hozon New Energy Automobile Co., which was established in 2014 and focuses on the competitive mass-market EV segment, not only failed to meet its sales goal but also recorded a decline in annual shipments. In response, co-founder and Chief Executive Officer Zhang Yong said on his social media account that he will personally take charge of the marketing team, attributing the underperformance to shoddy marketing and communication, as well as poor pricing and product transition. “The growth in China’s auto market is mainly driven by new-energy vehicles and exports,” said Cui Dongshu, the secretary general of the PCA. “Carmakers that couldn’t excel on these two fronts could easily fall behind.” Demand for gasoline cars is expected to shrink further, he said, adding that shifting to electrified vehicles and expanding into more markets, such as Russia, might be the only way out for the stragglers. What Bloomberg Intelligence says: Chinese BEVS have become almost as affordable as internal-combustion engine cars, opening a path to wider adoption. Automakers struggling to migrate to BEVs and PHEVs face earnings risk. Battery-electric and hybrid cars have gone from regulatory box-ticks to market heavyweights. The fiercer competition on models and pricing has driven more smaller players out. In November, only 82 new energy vehicle makers were able to sell at least one car, compared to 92 last year, according to Bloomberg analysis of data from the China Automotive Technology and Research Center. “The fast fade-out of China’s post-pandemic economic rebound caused tougher-than-expected market competition in 2023,” said Joanna Chen, an auto analyst at Bloomberg Intelligence, adding that pricing headwinds may last through most of 2024 as consumer confidence remains low. “Automakers need to step up EV efforts for volume breakthrough.”</t>
  </si>
  <si>
    <t>https://www.bloomberg.com/news/articles/2024-01-05/china-automakers-miss-2023-sales-goal-as-competition-intensifies</t>
  </si>
  <si>
    <t>Tesla Bull Sees Big Sales, Little Profit From Charging Deals</t>
  </si>
  <si>
    <t>Kallo, who’s had the equivalent of a buy rating on Tesla’s stock since October 2020, estimates that Tesla’s Superchargers are operating at an 8.75% utilization rate now. If utilization were to remain steady through the end of the decade, he estimates non-Tesla drivers would boost revenue by $5.22 billion and add just 15 cents to earnings per share.</t>
  </si>
  <si>
    <t>https://www.bloomberg.com/news/articles/2023-07-11/tesla-stock-bull-sees-lots-of-sales-little-profit-from-charging-deals</t>
  </si>
  <si>
    <t>Koney said he’s thinking more about three years from now, when he expects next-generation Tesla cars will be rolling off a newly built assembly line in Mexico. He sees those models being made cheaply at high volumes, putting investors like Jennison in line for another Musk windfall.</t>
  </si>
  <si>
    <t>Last is an EV stock looking to increase the number of countries it serves in Europe, as it aims to achieve profitability in 2025. It already sells its EVs in the Netherlands and Norway. Let’s explore further! InvestorPlace - Stock Market News, Stock Advice &amp; Trading Tips Source: Robert Way / Shutterstock.com Li Auto (NASDAQ:LI) is one of the more irritating Chinese EV firms to invest in. While outperforming rivals on several important measures, the stock remains flat at around $30 because of macroeconomic headwinds caused by high interest rates and oil prices. Based on an average 12-month price target of $54, the stock has an upside potential of around 70%. Among EV stocks, none of the ten analysts tracking the Chinese play suggest selling. Instead, they all urge buying. The stock has created a lot of interest partly because of its impressive delivery figures for 2023. With 376,030 vehicles delivered in 2023 — up 182.2% from the previous year — Li Auto enjoyed impressive year-over-year growth compared to the competition.</t>
  </si>
  <si>
    <t>Last May, I told you that Li Auto (NASDAQ:LI) might be the only Chinese auto stock you need to own. This should have big implications for LI stock holders. Maybe I undersold it. Maybe Li is the only auto stock you should own, period. Li, which mainly makes hybrid family cars for the Chinese market, opened February 29 at about $45.40 per share, a market cap of $45.4 billion. At that price it has a price to earnings (PE) ratio of 29.4. Yes, it has earnings.</t>
  </si>
  <si>
    <t>Last night, UBS upgraded Rivian to neutral as the stock approaches its price target. "The stock price now better considers some of our midterm concerns," the bank said. UBS now believes $9 is the right price if Rivian does only $4.5 billion in sales next year. If the electric-vehicle (EV) company can reach $5.1 billion in sales (as the bank predicts), the stock might actually go up. And any money from pre-orders for its upcoming R2 electric SUV might help to make that happen.</t>
  </si>
  <si>
    <t>Last, but not least, Tesla stock has been getting more expensive as its share price has declined. With Wall Street's consensus earnings estimates falling, Tesla is currently trading at a lofty multiple of 63 times forecast earnings in 2024. That compares to the average auto stock that trades at 6 to 8 times full-year earnings. The Tesla growth story looks to be over, which makes its stock completely uninvestable. When our analyst team has a stock tip, it can pay to listen. After all, the newsletter they have run for two decades, Motley Fool Stock Advisor, has more than tripled the market.</t>
  </si>
  <si>
    <t xml:space="preserve">Latest Market Capitalization: $30.24 billion  Li Auto Inc. (NASDAQ:LI) is a Chinese electric vehicle manufacturer headquartered in Beijing, China. The shares are rated Strong Buy on average, and the average share price target is $53.10. In this piece, we will take a look at the 25 largest automotive companies and suppliers in the world. If you want to skip our overview of the global automotive industry, then you can take a look at theÂ 5 Largest Automotive Companies and Suppliers in the World.  The global automotive industry is one of the largest in the world, having grown in size after the first mass produced automobiles were offered by Ford Motor Company (NYSE:F) and Rolls-Royce Holdings plc (OTC:RYCEY). Since then, cars have become significantly more advanced, and in the 21st century, they're also facing stiff competition from next generation vehicles that use electricity and aim to reduce global greenhouse gas emissions. Its size and tight link with the economy also means that the automotive industry often ends up acting as one of the barometers for economic health. This is because large manufacturers like Ford and General Motors Company (NYSE:GM) employ thousands of people in their factories. These workers are dependent on car sales, and if the economy is growing and people can buy more cars, the workers are able to keep a job and vice versa. </t>
  </si>
  <si>
    <t>Leapmotor (HK:9863) achieved a new milestone last month, delivering 18,600 vehicles, reflecting a 119% YoY increase and an 11% rise compared to the previous month. Sales for 2023 amounted to 144,000 units, marking a 30% YoY increase. Electric vehicle giant, Tesla Inc (NASDAQ:TSLA) reportedly sold 94,139 China-made electric vehicles in December, as per data released by the China Passenger Car Association (CPCA), a significant 68.7% surge compared to the same period last year. China-made Model 3 and Model Y deliveries showed a 14.2% increase compared to November. Tesla's sales of China-made vehicles, including exports, reached 947,742 for the entire year, representing 52.4% of the company's global deliveries. Globally, Tesla achieved a record-breaking delivery of 484,507 cars in the 4Q, surpassing market expectations.</t>
  </si>
  <si>
    <t>Lee’s confidence in Li’s potential stems from its impressive Q4 performance: EV sales nearly tripled, revenues rose 136%, and profits doubled. Li generates substantial free cash flow with gross profit margins surpassing significant automakers. Despite an anticipated Q1 sales slowdown, Li’s valuation at 7.3-times free cash flow seems remarkably undervalued given its robust growth. Li Auto stock faced multiple downward movements in the past month, dropping below its 20-day moving average, previously a support level. Resistance at $47 halted February and August 2023 rallies, resulting in a 30.2% decline this month. Despite this, all nine analysts rate LI stock a “buy” or better, with a consensus target price of $57.09, suggesting significant upside potential over the next year. I tend to agree, and take the longer-term view on this innovative and fast-growing Chinese EV stock. I think investors need to look past near-term headwinds and a few years ahead to truly see the picture. But it’s one that’s starting to look a lot more rosy, at least in my view.</t>
  </si>
  <si>
    <t>Let’s take a look at three EV stocks with glowing ratings. Source: Robert Way / Shutterstock.com Li Auto (NYSE:LI) is a prominent Chinese EV manufacturer. The company is best known for its range-extended electric vehicles, which combine a traditional gasoline engine with electric propulsion. The company’s flagship model, the Li ONE SUV, has enjoyed success as it boasts advanced technology and luxurious features. Last week, LI stock soared after the data showed the company had seen strong traction in its electric vehicle EV sales in China, surpassing Huawei-backed Seres. This surge in sales places the company just behind BYD (OTCMKTS:BYDDY) and Tesla in the weekly sales ranking, widely regarded as an industry benchmark based on insurance sales data. Li Auto sold 9,300 units during this period, outperforming Seres, which had previously led in sales for two months, with 8,500 units sold. The recent surge in Li Auto’s shares occurs amid an intensifying price war among EV manufacturers in China, as companies strive to attract consumers in the face of declining demand in the world’s biggest auto market. Another reason to stay positive on Li Auto shares is the information that the company is expanding its product lineup with the announcement of new versions for its 2024 models – the Li L7 and L8. LI shares are down 11.4% since the start of this year. Still, Li Auto stock is the best-rated EV stock at the moment, according to StreetInsider’s rating system.</t>
  </si>
  <si>
    <t>Is There Now An Opportunity In NIO Inc. (NYSE:NIO)?</t>
  </si>
  <si>
    <t>Let's talk about the popular NIO Inc. (NYSE:NIO). The company's shares saw a double-digit share price rise of over 10% in the past couple of months on the NYSE. While good news for shareholders, the company has traded much higher in the past year. As a large-cap stock with high coverage by analysts, you could assume any recent changes in the company’s outlook is already priced into the stock. But what if there is still an opportunity to buy? Let’s examine NIO’s valuation and outlook in more detail to determine if there’s still a bargain opportunity. See our latest analysis for NIO Good news, investors! NIO is still a bargain right now. According to our valuation, the intrinsic value for the stock is $10.92, but it is currently trading at US$8.42 on the share market, meaning that there is still an opportunity to buy now. Although, there may be another chance to buy again in the future. This is because NIO’s beta (a measure of share price volatility) is high, meaning its price movements will be exaggerated relative to the rest of the market. If the market is bearish, the company's shares will likely fall by more than the rest of the market, providing a prime buying opportunity. Future outlook is an important aspect when you’re looking at buying a stock, especially if you are an investor looking for growth in your portfolio. Buying a great company with a robust outlook at a cheap price is always a good investment, so let’s also take a look at the company's future expectations. With profit expected to grow by 92% over the next couple of years, the future seems bright for NIO. It looks like higher cash flow is on the cards for the stock, which should feed into a higher share valuation. Are you a shareholder? Since NIO is currently undervalued, it may be a great time to increase your holdings in the stock. With an optimistic outlook on the horizon, it seems like this growth has not yet been fully factored into the share price. However, there are also other factors such as capital structure to consider, which could explain the current undervaluation. Are you a potential investor? If you’ve been keeping an eye on NIO for a while, now might be the time to enter the stock. Its buoyant future outlook isn’t fully reflected in the current share price yet, which means it’s not too late to buy NIO. But before you make any investment decisions, consider other factors such as the strength of its balance sheet, in order to make a well-informed buy. If you'd like to know more about NIO as a business, it's important to be aware of any risks it's facing. While conducting our analysis, we found that NIO has 2 warning signs and it would be unwise to ignore these. If you are no longer interested in NIO, you can use our free platform to see our list of over 50 other stocks with a high growth potential.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</si>
  <si>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https://finance.yahoo.com/news/now-opportunity-nio-inc-nyse-180817736.html</t>
  </si>
  <si>
    <t>Li Auto Guides High After Earnings Soar. Tesla Rival Races Past Buy Points.</t>
  </si>
  <si>
    <t>Li Auto (LI) guided high early Wednesday after topping first-quarter earnings estimates on the back of robust EV sales. LI stock rocketed above an early entry and cleared an official buy point.
 Li specializes in premium hybrid-electric vehicles. It is starting to shift toward all-electric or battery-electric vehicles, catching up with Nio (NIO). The startup is starting to outstrip Nio as a lead rival to Tesla (TSLA) in China, amid an EV price war in that country.
 Li Auto Earnings
 Estimates: Analysts polled by FactSet expected Li Auto earnings of five cents per share, down 25.5% from seven cents a year ago. Revenue was seen rising 92% to $2.731 billion.
 Li has already disclosed that Q1 sales came in at 52,584 EVs, easily outpacing Nio sales, though at the lower end of its own forecast for 52,000-55,000 vehicles.
 Results: Li Auto earnings of 20 cents a share on revenue of $2.74 billion. In local currency terms, Li's earnings nearly tripled, year over year, and revenue nearly doubled.
 Outlook: For Q2, Li expects to deliver 76,000-81,000 EVs, up sharply from a year ago. It has already reported a record 25,681 deliveries for April. The startup sees Q2 revenue of $3.53 billion-$3.77 billion, well above estimates. That would be up 177%-196% in local currency terms vs. Q2 2022, when Covid shutdowns affected production and sales.
 LI Stock Jumps
 U.S.-listed shares of Li Auto soared nearly 14% to 28.22 on the stock market today, rallying further above the 50-day moving average.
 LI stock topped an early entry at 26.37, just above the April 17 high. It's been rebounding again after a breakout from a double-bottom base failed. Li Auto stock also cleared an official buy point of 27.58 Wednesday. Premium EV Startup
 Li Auto continues to be one of the best-performing China EV stocks this year. Unlike many EV startups, Li Auto is profitable, though it has an inconsistent history of quarterly profits thus far.
 The company has benefited from strong execution, including the ramp of new models in the premium SUV segment, analysts say.</t>
  </si>
  <si>
    <t>https://www.investors.com/news/li-auto-earnings-q1-2023-li-stock-emerging-tesla-rival/</t>
  </si>
  <si>
    <t>Li Auto Stock Soars As Fatter EV Margins Defy Tesla-Led Price War</t>
  </si>
  <si>
    <t>Li Auto (LI) prepares to debut its first all-electric vehicle. Li Auto stock broke out Tuesday as investors cheered improving margins and solid delivery outlook, with new EVs due.
 On Monday, Li Auto delivered strong earnings and delivery guidance. It also reported that gross margins and vehicles margins expanded in Q4, amid a Tesla (TSLA)-led price war in China last year.
 Gross margin reached 23.5% in Q4 of 2023, vs. 20.2% in Q4 2022 and 22% in Q3 2023, Li Auto said.
 Investors watched Tesla's margins in 2023 after a series of price cuts in the Chinese and U.S. markets.
 On Friday, Li Auto will launch the Mega MPV, or minivan, its first fully battery-electric vehicle.
 At the same time, Li will unveil the 2024 versions of its L7, L8 and L9 hybrid SUVs. The L7 SUV is widely seen as a Model Y rival.
 The Chinese EV startup plans to launch three more all-electric models in the second half of 2024.
 Li Auto Stock
 Shares rocketed nearly 12% to 46.21 in big volume on the stock market today. Li Auto stock seized a 42.35 buy point from a 44%-deep double-bottom base. The China EV stock has rebounded strongly since hitting a seven-month low of 26.43 on Jan. 22. LI stock is now nearing its record high from November 2020.
 Tesla stock edged up a fraction Tuesday, under a falling 50-day moving average.
 'Resilient' EV Margins Amid Price War
 Li Auto earnings on Monday cemented its position as a top-tier China EV maker, Deutsche Bank analyst Edison Yu said in a note to clients Tuesday.
 "While recent volumes have dipped, the trajectory for March and beyond looks very robust," Yu said.
 "Perhaps even more impressive, the gross margin is proving much more resilient than feared despite the ongoing price war," the analyst added. He tied the resilience to cost savings.
 Yu rates Li Auto stock a buy. He hiked the price target from $41 to $50.
 Analysts at Bank of America, Barclays and Jefferies have also recently raised their price targets on LI stock, according to TheFly.com. Those firms noted Li's solid guidance for EV deliveries and strong pipeline for new products in 2024.
 Some of those firms also flagged a more optimistic EV margin outlook.</t>
  </si>
  <si>
    <t>https://www.investors.com/news/li-auto-stock-breaks-out-after-solid-outlook-as-new-ev-models-loom/?src=A00220</t>
  </si>
  <si>
    <t>Li Auto (LI) reported strong fourth-quarter earnings early Monday. The Chinese EV maker guided somewhat lower on Q1, but LI stock raced higher.
 Li Auto Earnings
 Li Auto earned 60 cents per ADS, up from 4 cents a year earlier. Revenue soared 130% to $5.88 billion. Analysts expected Li Auto earnings per ADS of 44 cents on revenue of $5.5 billion.
 Li Auto already disclosed on Jan. 1 that it delivered a record 131,805 vehicles, with its cheapest EV, the L7, accounting for 52,552, or 40%.
 Li Auto Outlook
 The EV maker forecast Q1 revenue of $4.4 billion to $4.53 billion, up 66%-71% vs. a year earlier in local currency terms, though that's below analyst forecasts. Deliveries are expected to be 100,000-103,000, up 90%-96% vs. a year earlier but down from Q4's record 131,805. That's also under Wall Street targets.
 Li delivered 31,365 EVs in January, up 106% vs. a year earlier but down 38% vs. December. That implies February-March sales of 68,635-71,635.
 Li Auto will report February sales on Friday, March 1
 Li Auto Upcoming Models
 Li Auto currently sells three premium SUVs, the L7, L8 and L9. All are extended range electric vehicles (EREVs), essentially a form of plug-in hybrid.
 On March 1, Li Auto will formally launch the Mega MPV, or minivan, its first fully battery electric vehicle (BEV). That had been pushed back from early in the year. The electric MPV, or minivan, segment is getting crowded, with the Li Mega joining the less expensive, but still premium.
 Li also will unveil the 2024 versions of the L7, L8 and L9 on March 1.
 In April, Li will unveil the L6, its first model below RMB 300,000.
 The automaker also plans to launch three more BEV models in the second half of 2024.
 Li Auto Stock
 Li Auto stock jumped 18.8% to 41.34 in Monday market trading. Shares have rebounded strongly since hitting a seven-month low of 26.43 on Jan. 22. Li is currently working on a 44%-deep double-bottom base with a 42.35 buy point.Aggressive investors could have used Monday's surge above a trendline entry around 37.50 as an early entry.Li Auto stock is outperforming other EV stocks in 2024, which isn't saying much.</t>
  </si>
  <si>
    <t>Why Li Auto Stock Surged 6% Today</t>
  </si>
  <si>
    <t>Li Auto (NASDAQ: LI) stock bounced 6.5% through 10:35 a.m. ET on Tuesday after receiving two bullish notes from Wall Street analysts. On Monday, Bernstein urged investors to "buy the mega dip" in this Chinese electric car maker's stock, as StreetInsider reported. Just one day later, The Fly reported that Morgan Stanley agrees. Li auto stock, says Morgan Stanley, is poised to almost double in price -- and will soar to $74 a share within a year. Li Auto stock had a terrific 2023, with sales surging 173.5%, gross profit margin expanding 280 basis points, and free cash flow growing to $6.2 billion. Net income according to generally accepted accounting principles (GAAP) flipped from a loss in 2022 to a profit of $1.7 billion in 2023. Li stock responded by rising more than 20%, but was unable to hold onto its gains. Worrisome guidance on 2024 sales, reinforced by a weak update on February deliveries, convinced investors that 2024 wouldn't be as kind to Li as 2023. Bernstein, however, thinks this sell-off provides an "attractive buying opportunity," and Morgan Stanley believes Li stock could become a two-bagger within one year. They may be right. In Bernstein's write-up, the analyst emphasizes the potential of Li's new "MEGA" electric vehicle to help boost annual sales to 660,000 units in 2024. That's not quite as strong as the up to 800,000 units that Li is projecting. But it would still be a 75% increase from the 376,030 units Li sold in 2023. Combined with improved profit margins on sales (Morgan Stanley estimates gross margin will grow another 100 basis points, or 1%), it seems reasonable to expect that earnings would grow faster than sales -- and that Li's stock price would increase in tandem, rising the 90% implied by Morgan Stanley's $74 price target. Any way you cut it, Li stock at less than 24 times earnings, with a percentage growth rate several times that amount, seems to give investors a wide margin of safety to buy Li Auto stock today. Should you invest $1,000 in Li Auto right now? Before you buy stock in Li Auto, consider this: The Motley Fool Stock Advisor analyst team just identified what they believe are theÂ 10 best stocks for investors to buy nowâ€¦ and Li Auto wasnâ€™t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hasÂ more than tripledÂ the return of S&amp;P 500 since 2002*.</t>
  </si>
  <si>
    <t>https://finance.yahoo.com/news/why-li-auto-stock-surged-162006653.html</t>
  </si>
  <si>
    <t>Li Auto Stock Has 86% Upside, According to 1 Wall Street Analyst Firm</t>
  </si>
  <si>
    <t>Li Auto (NASDAQ: LI) stock surged 30% last month after it reported tremendous results for 2023 -- sales up 173.5% year over year, free cash flow growing to $6.2 billion, gross profit margins expanding, and net income flipping from a 2022 loss to a 2023 profit of $1.7 billion. No sooner had this Chinese automaker stomped the accelerator, though, than investors slammed on the brakes. Worries that sales might slow in Q1 2024, reinforced by a weak February deliveries report, sent Li stock tumbling. But according to investment banker Morgan Stanley, this sell-off just set up Li stock for a rebound. One year from now, Li shares should be worth as much as $74 apiece, and if that happens, investors who bought at Tuesday's closing price would get an 86% profit. Morgan Stanley is taking an aggressive position here, but it's not without merit. At $40 billion in market capitalization, Li stock does look undervalued relative to its $6.2 billion in free cash flow. The stock's price-to-free cash flow ratio is a cheap 6.5. For comparison, Tesla (NASDAQ: TSLA) stock generated only about $4.3 billion in FCF last year, but its stock costs $565 billion, yielding a P/FCF of 131. True, Li is predicting a slowdown in sales in 2024, but so is Tesla, which told investors in January that its "vehicle volume growth rate may be notably lower than the growth rate achieved in 2023." Viewed in that light, Li's prediction of 90% unit volume growth in Q1 -- while slower than what the stock enjoyed in 2023 -- still looks pretty good. It's also worth pointing out that Li only started generating revenue five years ago, versus 16 years for Tesla. Li's a much younger company, and its growth curve is just getting starting, which suggests the company has a lot more room to grow over the next three to five years. As things stand now, Li looks very much like a growth stock selling for a value stock price. Should you invest $1,000 in Li Auto right now?</t>
  </si>
  <si>
    <t>https://finance.yahoo.com/news/li-auto-stock-86-upside-191400993.html</t>
  </si>
  <si>
    <t xml:space="preserve">Li Auto (NASDAQ:LI) has become the first electric vehicle (EV) maker in China to turn a profit, sending its stock price higher in recent weeks. This will undoubtedly have LI stock investors feeling bullish. LI stock is up nearly 10% year to date, outpacing nearly every other EV maker in China or the rest of the world for that matter.   Strong delivery numbers, better-than-expected financial results, and achieving profitability have LI stock rising. In the past 12 months, the automakerâ€™s share price has risen 51% and it is up 137% since going public in July 2020. At the end of February, Li Auto reported fourth quarter 2023 earnings of 60 cents per share on revenue of $5.80 billion. Wall Street had forecast earnings per share (EPS) of 44 cents and $5.50 billion in sales. A year earlier, the automaker posted earnings of only 4 cents on sales of $2.50 billion. Equally impressive was Li Autoâ€™s Q4 operating margin of 7.3%, which was up from break-even results a year ago. Clearly, production, sales and profits are kicking into high gear at the company. LI stock forecasts strong delivery numbers that had analysts on Wall Street sit up and take notice. The company said that it expects to deliver 100,000 to 103,000 electric vehicles in this yearâ€™s first quarter. Thatâ€™s up from 53,000 EVs delivered in Q1 2023. It also implies deliveries of about 35,000 a month for February and March. Li Auto delivered 31,165 vehicles in January. The key to Li Autoâ€™s success has been that it has mostly manufactured gas-electric hybrid vehicles until now. In that way, LI stock has competed as much with Japanese automaker. Li Auto is only now launching its first fully electric vehicle, the MEGA, which the company expects to become its top seller within the Chinese market. The MEGA can travel 311 miles on a 12-minute charge and is competitively priced at $75,000. Li Auto has also announced plans to invest nearly $1 billion to build more than 5,000 high-speed EV charging stations within China and has upgraded its bestselling L series of hybrid sport utility vehicles (SUVs). In February, Li Autoâ€™s founder and CEO Li Xiang said that the company is striving to deliver 800,000 EVs in 2024, and the company expects to add $21.1 billion in new revenue over the next two years (2024/2025). These goals, if achieved, would outpace Li Autoâ€™s rivals in the Chinese market. Risks remain in both China and the broader electric vehicle sector. The infrastructure needed for EVs has not kept pace with production, hurting consumer demand worldwide. Rising competition has led to price wars that have hurt market leader Tesla and other manufacturers, and an economic slowdown within China could hurt Li Autoâ€™s ambitious targets and its shareholders. That said, Li Auto has emerged as the market leader within China and is on pace to rival Tesla in coming years. The company is profitable, growing, and taking market share. For these reasons, LI stock is a buy. </t>
  </si>
  <si>
    <t>7 Growth Stocks to Buy to Outperform the Nasdaq Index</t>
  </si>
  <si>
    <t>Li Auto (NASDAQ:LI) has been an outstanding electric vehicle startup in my view. As I’ve noted many times before, most EV startups have been bleeding cash at an alarming rate. Li Auto stands out as a rare profitable EV maker with stellar top-line growth. Now, LI stock did recently stumble after the company cut its Q1 delivery guidance by 24%. However, even with this lower forecast, Li Auto will likely beat expectations. In March alone, the company delivered 28,984 vehicles, up 39.2% year-over-year. This recent slower pace of deliveries resulted from inventory shortages during the Chinese New Year. For the full first quarter, Li Auto still projects rapid growth, relative to any other automaker. Despite strong operational metrics, LI stock trades at just 16-times forward earnings and 1.1-times forward sales. That seems remarkably inexpensive compared to money-losing EV startups with questionable outlooks. In my view, the company’s recent guidance cut appears to be just a temporary speed bump. With brisk demand in China, Li Auto looks poised to continue gaining market share and rewarding shareholders.</t>
  </si>
  <si>
    <t>https://finance.yahoo.com/news/7-growth-stocks-buy-outperform-135316719.html</t>
  </si>
  <si>
    <t>Is Li Auto Inc.'s (NASDAQ:LI) Recent Stock Performance Tethered To Its Strong Fundamentals?</t>
  </si>
  <si>
    <t>Li Auto (NASDAQ:LI) has had a great run on the share market with its stock up by a significant 54% over the last month. Given the company's impressive performance, we decided to study its financial indicators more closely as a company's financial health over the long-term usually dictates market outcomes. In this article, we decided to focus on Li Auto's ROE.
 ROE or return on equity is a useful tool to assess how effectively a company can generate returns on the investment it received from its shareholders. In other words, it is a profitability ratio which measures the rate of return on the capital provided by the company's shareholders. A Side By Side comparison of Li Auto's Earnings Growth And 19% ROE
 To start with, Li Auto's ROE looks acceptable. Further, the company's ROE is similar to the industry average of 17%. This probably goes some way in explaining Li Auto's significant 70% net income growth over the past five years amongst other factors. However, there could also be other drivers behind this growth. For instance, the company has a low payout ratio or is being managed efficiently.
 As a next step, we compared Li Auto's net income growth with the industry, and pleasingly, we found that the growth seen by the company is higher than the average industry growth of 26%.
 past-earnings-growth
 The basis for attaching value to a company is, to a great extent, tied to its earnings growth. The investor should try to establish if the expected growth or decline in earnings, whichever the case may be, is priced in. This then helps them determine if the stock is placed for a bright or bleak future. Is Li Auto fairly valued compared to other companies? These 3 valuation measures might help you decide.
 Is Li Auto Using Its Retained Earnings Effectively?
 Li Auto doesn't pay any dividend currently which essentially means that it has been reinvesting all of its profits into the business. This definitely contributes to the high earnings growth number that we discussed above.
 Summary
 Overall, we are quite pleased with Li Auto's performance. Specifically, we like that the company is reinvesting a huge chunk of its profits at a high rate of return. This of course has caused the company to see substantial growth in its earnings. With that said, the latest industry analyst forecasts reveal that the company's earnings growth is expected to slow down. Are these analysts expectations based on the broad expectations for the industry, or on the company's fundamentals?</t>
  </si>
  <si>
    <t>https://finance.yahoo.com/news/li-auto-inc-nasdaq-li-110015670.html</t>
  </si>
  <si>
    <t>Li Auto (NASDAQ:LI) has had a rough month with its share price down 13%. However, a closer look at its sound financials might cause you to think again. Given that fundamentals usually drive long-term market outcomes, the company is worth looking at. Specifically, we decided to study Li Auto's ROE in this article.
Return on Equity or ROE is a test of how effectively a company is growing its value and managing investors’ money. Simply put, it is used to assess the profitability of a company in relation to its equity capital.</t>
  </si>
  <si>
    <t>Li Auto (NASDAQ:LI) has had a rough month with its share price down 13%. However, a closer look at its sound financials might cause you to think again. Given that fundamentals usually drive long-term market outcomes, the company is worth looking at. Specifically, we decided to study Li Auto's ROE in this article. Return on Equity or ROE is a test of how effectively a company is growing its value and managing investors' money. Simply put, it is used to assess the profitability of a company in relation to its equity capital. Check out our latest analysis for Li Auto Return on equity can be calculated by using the formula: Return on Equity = Net Profit (from continuing operations)· Shareholders' Equity So, based on the above formula, the ROE for Li Auto is: 19% = CN¥12b· CN¥61b (Based on the trailing twelve months to December 2023). The 'return' is the income the business earned over the last year. Another way to think of that is that for every $1 worth of equity, the company was able to earn $0.19 in profit. Thus far, we have learned that ROE measures how efficiently a company is generating its profits. Depending on how much of these profits the company reinvests or "retains", and how effectively it does so, we are then able to assess a company's earnings growth potential. Assuming everything else remains unchanged, the higher the ROE and profit retention, the higher the growth rate of a company compared to companies that don't necessarily bear these characteristics. To start with, Li Auto's ROE looks acceptable. And on comparing with the industry, we found that the the average industry ROE is similar at 20%. This probably goes some way in explaining Li Auto's significant 70% net income growth over the past five years amongst other factors. We reckon that there could also be other factors at play here. For example, it is possible that the company's management has made some good strategic decisions, or that the company has a low payout ratio. Next, on comparing with the industry net income growth, we found that Li Auto's growth is quite high when compared to the industry average growth of 22% in the same period, which is great to see. The basis for attaching value to a company is, to a great extent, tied to its earnings growth. The investor should try to establish if the expected growth or decline in earnings, whichever the case may be, is priced in. Doing so will help them establish if the stock's future looks promising or ominous. Is LI fairly valued? This infographic on the company's intrinsic value has everything you need to know. Given that Li Auto doesn't pay any regular dividends to its shareholders, we infer that the company has been reinvesting all of its profits to grow its business. On the whole, we feel that Li Auto's performance has been quite good. In particular, it's great to see that the company is investing heavily into its business and along with a high rate of return, that has resulted in a sizeable growth in its earnings. That being so, a study of the latest analyst forecasts show that the company is expected to see a slowdown in its future earnings growth.</t>
  </si>
  <si>
    <t>4 EV Stocks to Turn $100,000 Into $1 Million: April 2024</t>
  </si>
  <si>
    <t>Li Auto (NASDAQ:LI) has had standout results, setting it apart from other EV producers in China. The stock has shown impressive revenue growth over the last few years but remains at a relatively cheap price-to-sales ratio of 1.92 compared to competitors.
Li Auto has been viewed as a volatile, risky stock. Despite its optimistic estimates, it had to decrease its delivery estimate in Q1 of 2024. Li Auto expected a boom in demand for its first fully electric model, the mega SUV, released last month.
The company’s early success came from not fully electric vehicles, so it is reasonable to imagine the company’s regular consumers had less reason to jump at the new model. Li Auto is not the only EV company with lower-than-average sales, but it has had one of the best resiliencies in a slow Chinese economy and EV market.
Despite its current performance, it is extremely unlikely that demand for EVs will die out, and Li Auto, with its new mega SUV and proven history, will be an excellent pick in the long run.</t>
  </si>
  <si>
    <t>Li Auto (NASDAQ:LI) has had standout results, setting it apart from other EV producers in China. The stock has shown impressive revenue growth over the last few years but remains at a relatively cheap price-to-sales ratio of 1.92 compared to competitors. Li Auto has been viewed as a volatile, risky stock. Despite its optimistic estimates, it had to decrease its delivery estimate in Q1 of 2024. Li Auto expected a boom in demand for its first fully electric model, the mega SUV, released last month. The companyâ€™s early success came from not fully electric vehicles, so it is reasonable to imagine the companyâ€™s regular consumers had less reason to jump at the new model. Li Auto is not the only EV company with lower-than-average sales, but it has had one of the best resiliencies in a slow Chinese economy and EV market. Despite its current performance, it is extremely unlikely that demand for EVs will die out, and Li Auto, with its new mega SUV and proven history, will be an excellent pick in the long run.</t>
  </si>
  <si>
    <t xml:space="preserve">Li Auto (NASDAQ:LI) is a leading EV manufacturer from China and key competitor to Tesla in the worlds second largest economy. The companys EV sales actually began to overshadow that of Teslas China business in late 2023. This EV maker particularly focuses on producing smart SUVs with extended-range technology. The companyâ€™s flagship model, for instance, is theÂ Li L7, a five-seat premium SUV that can run on both electricity and gasoline and competes directly withÂ Teslaâ€™sÂ Model Y. Li Autoâ€™s share price has also taken a beating in 2024. LI shares have fallen more than 18% since the start of the year. The company trades at the lowest valuation multiple of any EV stock on this list: at 15.8x forward earnings. Wall Street has also been optimistic about Li Autoâ€™s prospects. In mid-March, Morgan Stanley equity research analysts increased their price target for LI from $63/share to $74/share. The average price target of Li Auto represents a 75% upside from the current share price, which could be a good reason to mull buying shares now. While vehicle deliveries have continued to stall in 2023, this is not too dissimilar to other large EV manufacturers. Of course, when interest rates start to come down later in the year, EV sales could begin to rebound, making a bet on LI shares now worth it. On the date of publication, Tyrik TorresÂ did not have (either directly or indirectly) any positions in the securities mentioned in this article.Â The opinions expressed in this article are those of the writer, subject to the InvestorPlace.comÂ Publishing Guidelines. Tyrik Torres has been studying and participating in financial markets since he was in college, and he has particular passion for helping people understand complex systems. His areas of expertise are semiconductor and enterprise software equities. He has work experience in both investing (public and private markets) and investment banking. </t>
  </si>
  <si>
    <t>7 Must-Buy Growth Stocks That are Blue-Chips in the Making</t>
  </si>
  <si>
    <t>Li Auto (NASDAQ:LI) is a likely massive value creator among Chinese EV companies. Considering the growth trajectory, LI stock looks deeply undervalued at a forward price-earnings ratio of 16.2. Recently, the stock corrected sharply as the management revised the outlook for Q1 2024 on the downside. What I liked about the company’s press release was the management acknowledging the mistakes. First, the “operating strategy of Li MEGA was mis-paced.” Further, the company ” excessively emphasized sales volume and competition.” With a focus back on creating value for users and operating efficiency, Li Auto is well-positioned for sustained growth. It’s worth noting that Li ended 2023 with a cash buffer of $14.6 billion. Further, the company might be positioned for annual free cash flow of $8 to $10 billion. However, Li has remained conservative in spreading its wings too early. The company has continued to focus on China when peers like Nio (NYSE:NIO) and XPeng (NYSE:XPEV) are looking at aggressive international expansion. A focused growth strategy will continue to deliver results and help keep margins attractive.</t>
  </si>
  <si>
    <t>https://finance.yahoo.com/news/7-must-buy-growth-stocks-214538386.html</t>
  </si>
  <si>
    <t>Li Auto (NASDAQ:LI) is also known for offering a combination of combustion and electric driving capabilities. Now might be an excellent time for investors to eye up LI stock as a potential investment. The thesis concerns the upcoming launch of its first electric car, the MEGA multi-purpose vehicle (MPV), in March this year. Substantial interest in the vehicle is abuzz, as the company recently reported over 30,000 pre-orders from Chinese consumers. Investors buying shares of companies like LI Auto today probably won’t have regrets twelve months from now.</t>
  </si>
  <si>
    <t>Li Auto (NASDAQ:LI) is among the top EV makers that’s seeing impressive growth, bucking the larger trend we’re seeing among certain EV stocks in this market. The company’s deliveries for Li Auto’s first quarter came in at 80,400 units, up 52.9% year-over-year (YOY) but down quarterly. Some of that decline can be tied to Chinese New Year production issues, so most in the market have brushed that off. Before its official launch, the Li Auto L6 EREV crossover details and pricing surfaced in China, showing two trim levels priced between 259,800 and 289,800 yuan (approximately $35,900 – $40,100 USD). Li Auto, a 9-year-old Chinese brand with a strong market presence, aims to continue expanding its lineup with the L6 SUV, applying for sales licenses and appearing in China. While Li Auto officials dismissed leaked specifications as fake, many influencers and experts consider them credible. This is a well-priced vehicle with some decent specs. And I wouldn’t be surprised to see Li Auto take serious market share away from Tesla in China. The Chinese EV market continues to be pivotal to most global EV brands. As an established China-based EV maker, LI has a head start on its competition. Thus, it should remain a top option for Chinese EV buyers moving forward.</t>
  </si>
  <si>
    <t>The 3 Best EV Stocks to Buy in April 2024</t>
  </si>
  <si>
    <t>Li Auto (NASDAQ:LI) is one of the top Chinese EV players that saw a sizeable drop in its share price last year. Its stock is down more than 19% year-to-date (YTD) despite posting impressive delivery data and triple-digit top-line growth numbers in the past year. Its March delivery data revealed a significant 39% year-over-year (YOY) increase, with 28,984 units delivered. These stellar numbers have taken its first quarter (Q1) tally to 80,400 EVs, with deliveries up almost 53% year over year. These numbers could bring its cumulative deliveries past the 700,000 mark, a milestone lauded by its chairman and CEO Xiang Li as a testament to the firm's commitment to product excellence and user value. Furthermore, it ended last year with a massive cash buffer of $14.6 billion, with free cash flow (FCF) for Q4 at a whopping $2 billion. Therefore, Li Auto boasts incredible financial flexibility and the ability to continue investing in innovation and aggressive retail expansion.</t>
  </si>
  <si>
    <t>https://finance.yahoo.com/news/3-best-ev-stocks-buy-172452582.html</t>
  </si>
  <si>
    <t>Li Auto (NASDAQ:LI) is one of the top Chinese EV players that saw a sizeable drop in its share price last year. Its stock is down more than 19% year-to-date (YTD) despite posting impressive delivery data and triple-digit top-line growth numbers in the past year. Its March delivery data revealed a significant 39% year-over-year (YOY) increase, with 28,984 units delivered. These stellar numbers have taken its first quarter (Q1) tally to 80,400 EVs, with deliveries up almost 53% year over year. These numbers could bring its cumulative deliveries past the 700,000 mark, a milestone lauded by its chairman and CEO Xiang Li as a testament to the firm’s commitment to product excellence and user value. Furthermore, it ended last year with a massive cash buffer of $14.6 billion, with free cash flow (FCF) for Q4 at a whopping $2 billion. Therefore, Li Auto boasts incredible financial flexibility and the ability to continue investing in innovation and aggressive retail expansion.</t>
  </si>
  <si>
    <t>Li Auto (NASDAQ:LI) is worth buying and holding until 2030. At a forward price-earnings ratio of 15.8, the high-growth stock is trading at a significant valuation gap. It’s worth noting that Li Auto has a current market valuation of $30.7 billion. The valuation seems attractive because Li Auto ended 2023 with a cash buffer of $14.6 billion. Further, the Company reported free cash flow of $2 billion in Q4 2023. With healthy growth, Li Auto is likely to report FCF of $10 billion annually. I am also of the opinion that the Company has a quality management team. Recently, the management acknowledged that the “operating strategy of Li MEGA was mis-paced.” Further, the Company was putting “excessive emphasis on sales volume and competition.” Li Auto has slowed down to focus on driving operational efficiency. I must add that a strong cash buffer allows Li to invest in innovation. Further, retail expansion in China remains aggressive. It’s likely that international expansion will come in the next 12 to 24 months. This will be another catalyst for growth.</t>
  </si>
  <si>
    <t>Sun, Apr 21, 2024, 9:00 AM PDT</t>
  </si>
  <si>
    <t>3 EV Stocks to Buy Now: Q2 Edition</t>
  </si>
  <si>
    <t>Li Auto (NASDAQ:LI) specializes in producing smart, electric SUVs with a focus on range extension technology. The EV maker’s approach, particularly with the range extender, sets it apart in a market leaning towards fully electric powertrains. This strategy appeals especially to consumers who may have concerns about electric charging infrastructure and range limits. In the fiscal year 2023, Li Auto reported impressive results that underscored its growth trajectory and market acceptance. The company’s delivery figures were also remarkable, with 376K vehicles delivered in 2023, representing a year-over-year increase of 182.2%. Li Auto’s ability to maintain lower estimated average selling prices while expanding margins is a testament to its operational efficiency and strategic pricing.</t>
  </si>
  <si>
    <t>https://finance.yahoo.com/news/3-ev-stocks-buy-now-160000432.html</t>
  </si>
  <si>
    <t>Li Auto (NASDAQ:LI) surged nearly 19% after a robust Q4 earnings report on Monday, followed by three analysts raising their price targets. By Tuesday morning, shares climbed an additional 9.7%. Although many have cited a weaker forecast as reason to be cautious with Li, optimism remains due to increasing Chinese EV demand and ongoing product and tech enhancements. While its valuation seems attractive, and the company boasts substantial cash reserves, challenges like the EV price war and slowing demand in China could impact its performance. Liâ€™s Q1 delivery forecast suggests a slowdown, which could affect short-term investor sentiment despite its long-term potential. That said, it appears many investors are focused on the bigger picture. The company recently unveiled enhanced specs for the Li Auto Mega MPV, which launched in early March. The top model includes Nvidia Orin chips, Hesai LiDAR, triple screens and advanced air suspension. I have to say, I like what the company is putting out, and if Li can turn its business model into a global one, the race could be on for market share. At 25 times earnings, LI stock is among the most attractively valued in the space right now.</t>
  </si>
  <si>
    <t>EV Game Changers: 7 Stocks Fueling the Green Energy Movement</t>
  </si>
  <si>
    <t>Li Auto (NASDAQ:LI), is a standout among Chinese EV stocks, which has experienced a remarkable year and shows no signs of slowing down in 2024. In the third quarter of 2023, Li Auto reported a staggering 271.6% year-on-year (YOY) revenue increase to $4.61 billion. The successful launch of new EV models and an aggressive expansion of its retail network in China attribute to this incredible growth. Moreover, it achieved a healthy vehicle margin of 21.2% in the same quarter, translating into robust free cash flows and an expanding cash reserve. Looking ahead to 2024, two key drivers are likely to sustain Li Auto's growth momentum. Firstly, the company is set to begin mass deliveries of the Li MEGA in the first quarter of 2024, with support from its ongoing retail network expansion. Additionally, with more than $12.1 billion in cash and equivalents as of the third quarter, Li Auto is well-positioned for international expansion. Given these developments, Li Auto appears well-equipped to continue its upward trajectory, making it a compelling option for investors focused on the EV sphere.</t>
  </si>
  <si>
    <t>https://finance.yahoo.com/news/ev-game-changers-7-stocks-120800811.html</t>
  </si>
  <si>
    <t>Li Auto Is Outgrowing Tesla With a Strategy That Could Work in the U.S.</t>
  </si>
  <si>
    <t>Li Auto has a unique electric-vehicle strategy that is working. No auto company has picked up more Chinese market share in recent months than Li.
 Citi analyst Jeff Chung on Thursday updated his EV database with data from the Chinese Passenger Car Association. There is some good news for worried EV investors along with some food for thought for electric-vehicle leader Tesla (ticker: TSLA).
 New energy vehicle, or NEV, sales in October grew 31% year over year. That’s up from 23% growth in September and the highest year-over-year growth since May when companies were posting results that compared with 2022 Covid-19-related production declines.
 NEV is how China tracks EV sales. It includes both battery-electric vehicles, like the ones Tesla makes, and plug-in hybrid vehicles.
 Accelerating growth is good for everyone in the industry. EV stocks have been hammered in recent weeks over fears that growth has been slowing down. Through midday Friday, Tesla stock has declined about 14% over the past three months. The S&amp;P 500 has traded flat and the Nasdaq Composite has fallen off about 2% over the same span.
 BYD (1211.Hong Kong) stock was down about 7%, despite posting growth of about 38% year over year. BYD has, essentially, caught Tesla by offering lower-priced EVs. BYD sells several EVs in China that start below $30,000, well below the price of a Tesla Model 3.
 Li Auto (ticker: LI) shares have fallen about 14% over the past three months, despite the company posting better-than-expected earnings Thursday and despite market share gains. No auto maker has picked up more NEV market share in China over the past 12 months than Li.
 Li captured 4.5% of the market in October, up from 1.5% a year ago. Tesla’s market share slipped to 8.2% from 10.6%. Tesla’s market share in China can be a tough metric to use to evaluate the health of its business. Tesla serves both the European and Chinese markets from its plant in Shanghai. Tesla has exported about 40% of its Chinese production over the past three months.
 Li sales grew an amazing 300% year over year in October. One thing to note about Li: It doesn’t make battery-electric vehicles, and it doesn’t make plug-in hybrids either.
 Li calls its platform range-extended electric vehicles. There is a gasoline-powered generator on board to recharge the battery if it gets too low. That sounds similar to a plug-in hybrid, but there is no gas engine driving the vehicle and no traditional transmission—only an electric motor.
 It’s Li’s way to overcome range anxiety, or the fear or running out of juice with nowhere to charge, without adding too much extra cost to vehicles.
 It’s hard to call the strategy anything but a success. Stellantis (STLA) is going to try it too. The 2025 Dodge Ram 1500 EV truck will come with a generator. The bottom line is 690 miles of range on one charge with the generator gas tank full.
 Li Auto plans to offer battery-only EVs too. That will be easier for the company to do without redesigning a plug-in hybrid model.
 Someday, as batteries get better and cheaper and as charging infrastructure and technology improve, a generator might not be needed. For now, adding it has been a winner for Li.</t>
  </si>
  <si>
    <t>https://www.barrons.com/articles/li-auto-tesla-china-2685f53a</t>
  </si>
  <si>
    <t>Li Auto's Q1 Performance: 97% Topline Growth, Higher Deliveries, Robust Q2 Outlook</t>
  </si>
  <si>
    <t>Li Auto Inc (NASDAQ: LI) reported first-quarter FY23 sales growth of 96.5% year-on-year to $2.736 billion, slightly missing the consensus of $2.750 billion.
 Adjusted earnings per ADS of $0.200 beat the consensus of $0.010.
 Vehicle sales increased 96.9% to $2.67 billion, mainly attributable to the increase in vehicle deliveries and the higher average selling price contributed by the Li L series.
 Total vehicle deliveries were 52,584 units in Q1, a 65.8% year-on-year increase.
 Vehicle margin fell 260 basis points Y/Y to 19.8%.
 Gross profit increased 77% Y/Y to $557.7 million, with the margin contracting 220 basis points to 20.4%.
 Non-GAAP income from operations was $128.9 million.
 The company held cash and equivalents of $9.46 billion. Cash provided by operating activities was $1.13 billion, up 324.3% Y/Y.
 As of March 31, 2023, the company had 299 retail stores covering 123 cities, as well as 318 servicing centers and Li Auto-authorized body and paint shops operating in 223 cities.
 In April 2023, the company delivered 25,681 vehicles, representing an increase of 516.3% from April 2022.
 Outlook: Li Auto sees Q2 FY23 revenue of $3.53 billion - $3.77 billion (consensus $3.29 billion), representing an increase of 177.4% - 196.1% Y/Y.
 LI expects Q2 vehicle deliveries of 76,000 – 81,000, representing an increase of 164.9% - 182.4% Y/Y.
 Price Action: LI shares traded higher by 5.93% at $26.24 in premarket on the last check Wednesday.</t>
  </si>
  <si>
    <t>https://finance.yahoo.com/news/li-autos-q1-performance-97-135426712.html</t>
  </si>
  <si>
    <t>Li Auto Inc (NASDAQ:LI) reported the delivery of 50,353 vehicles, marking a notable 23% increase from the previous month and a substantial 137% surge compared to the same period last year. For the 4Q of 2023, Li Auto exceeded its projected delivery range, achieving 131.8k vehicles compared to the expected range of 125k to 128k. The overall deliveries for 2023 showcased an impressive 182% YoY growth, totaling 376,030 vehicles.</t>
  </si>
  <si>
    <t>Li Auto Jumps 25% as Earnings Withstand China EV Price War</t>
  </si>
  <si>
    <t>Li Auto Inc shares soared in Hong Kong after upbeat earnings showed the electric-vehicle maker is showing promise in China’s hyper-competitive market.
 The stock rose 25% on Tuesday, the most since March 2022. The move takes its rally this month to more than 60%, far outstripping all other members of an index tracking Chinese technology companies listed in Hong Kong.
 The automaker reported net income of 11.8 billion yuan ($1.6 billion) last year, making it the first of the three major Chinese EV startups — ahead of Xpeng Inc. and Nio Inc. — to post an annual profit after vehicle shipments more than doubled. The milestone comes after China spearheaded the global shift toward EVs and last year became the world’s top car exporter. Analysts from Jefferies Financial Group Inc. to Citigroup Inc. applauded Li Auto’s better-than-expected profitability per vehicle in the December quarter, a metric investors use to assess the impact from the sector’s intensifying price war. Fourth-quarter vehicle gross profit margin of 22.7% was up from the prior period and above the consensus estimate of 20% to 21%, according to Citigroup.
 The company reiterated its goal of selling 800,000 vehicles this year and expects the margin to stay above 20% despite ongoing price competition.
 The rally has pushed by Li Auto’s shares into overbought territory, a condition technical analysts use to show moves may be excessive. The 14-day relative strength index is 84, surpassing the 70 level often seen as indicating that the stock is overbought.
 Investors’ focus will now turn to Li Auto’s product launch on Friday, with the company set to unveil a new minivan called MEGA and refreshed L9, L8 and L7 SUVs. The event may have a “transformational impact” on the market’s perception of Li Auto’s addressable market and competitive position, Morgan Stanley analysts including Tim Hsiao wrote in a Feb. 23 note.
 “Li Auto’s beefed-up product lineup could keep powering its consensus-beating profit growth in 2024,” Bloomberg Intelligence analyst Joanna Chen wrote in a note. “Greater volume and better profitability should enable Li to boost its sales network and technology investments more aggressively than peers Nio and Xpeng this year.”
 Other Chinese EV stocks also gained on Tuesday. Sector leader BYD Co. and peer XPeng rose more than 5%, while Nio climbed 4.2%.
 Options Traders Snap Up Bullish Bets on Li Auto Ahead of Results.</t>
  </si>
  <si>
    <t>https://www.bloomberg.com/news/articles/2024-02-27/li-auto-jumps-most-in-over-a-year-as-profits-withstand-price-war</t>
  </si>
  <si>
    <t>Li Auto Jumps Most in Over a Year as Profits Withstand Price War</t>
  </si>
  <si>
    <t>Li Auto Inc shares soared in Hong Kong after upbeat earnings showed the electric-vehicle maker is showing promise in China’s hyper-competitive market.
 The stock rose as much as 21% on Tuesday, the most since November 2022. The move takes its rally this month to more than 50%, far outstripping all other members of an index tracking Chinese technology companies listed in Hong Kong.
 The automaker reported net income of 11.8 billion yuan ($1.6 billion) last year, making it the first of the three major Chinese EV upstarts — ahead of Xpeng Inc. and Nio Inc. — to post an annual profit after vehicle shipments more than doubled. The milestone comes after China spearheaded the global shift toward EVs and last year became the world’s top car exporter.
 Analysts from Jefferies Financial Group Inc. to Citigroup Inc. applauded Li Auto’s better-than-expected profitability per vehicle in the December quarter, a metric investors use to assess the impact from the sector’s intensifying price war. Fourth-quarter vehicle gross profit margin of 22.7% was up from the prior period and above the consensus estimate of 20% to 21%, according to Citigroup.
 The company reiterated its goal of selling 800,000 vehicles this year and expects the margin to stay above 20% despite ongoing price competition.
 The rally has pushed by Li Auto’s shares into overbought territory, a condition technical analysts use to show moves may be excessive. The 14-day relative strength index is 82, surpassing the 70 level often seen as indicating that the stock is overbought.
 Investors’ focus will now turn to Li Auto’s product launch on Friday, with the company set to unveil a new minivan called MEGA and refreshed L9, L8 and L7 SUVs. The event may have a “transformational impact” on the market’s perception of Li Auto’s addressable market and competitive position, Morgan Stanley analysts including Tim Hsiao wrote in a Feb. 23 note.
 “Li Auto’s beefed-up product lineup could keep powering its consensus-beating profit growth in 2024,” Bloomberg Intelligence analyst Joanna Chen wrote in a note. “Greater volume and better profitability should enable Li to boost its sales network and technology investments more aggressively than peers Nio and Xpeng this year.”
 Other Chinese EV stocks also gained on Tuesday. Sector leader BYD Co. rose more than 3%, while XPeng and Nio climbed more than 4%.</t>
  </si>
  <si>
    <t>Li Auto Inc. (NASDAQ:LI) is a Chinese electric vehicle company headquartered in Beijing, China. 2024 should be an important month for the firm since it is aiming to upgrade its electric vehicle portfolio by starting the mass production of its first pure electric vehicle in February. As of September 2023 end, 28 out of the 910 hedge funds covered by Insider Monkey's research had bought a stake in the company. Li Auto Inc. (NASDAQ:LI)'s biggest hedge fund investor is Jim Simons' Renaissance Technologies due to its $324 million stake. Ford Motor Company (NYSE:F), Li Auto Inc. (NASDAQ:LI), Tesla, Inc. (NASDAQ:TSLA), and Aptiv PLC (NYSE:APTV) are some promising EV stocks according to hedge funds.</t>
  </si>
  <si>
    <t>Li Auto Inc. (NASDAQ:LI) is a Chinese firm specializing in the design and production of new energy passenger vehicles. The company's Li ONE brand manages the sale of its vehicles along with providing associated products and services, including charging stations, automotive internet connectivity services, and extended lifetime warranties. Li Auto Inc. (NASDAQ:LI) introduced its inaugural multipurpose vehicle (MPV) in November of 2023, aiming to broaden its customer reach within the family segment of the world's largest car market. The Li Mega MPV, featuring seven seats and anticipated to be priced below 600,000 yuan (US$82,819), marks the Beijing-based automaker's first venture into full-electric models following the success of its four extended-range hybrid sport-utility vehicle (SUV) models. Out of 910 hedge funds profiled by Insider Monkey at the end of Q3, 28 had stakes in Li Auto Inc. (NASDAQ:LI). The largest stakeholder was Israel Englander’s Millennium Management?which owned about 100.8 million shares of the firm that were valued at $139.4 million. In addition to General Motors Company (NYSE:GM), Tesla, Inc. (NASDAQ:TSLA), and Ford Motor Company (NYSE:F), Li Auto Inc. (NASDAQ:LI) is a hot EV stock that is trending in the market. Click to continue reading and see the 5 Hot EV Stocks To Buy Now. Suggested articles:</t>
  </si>
  <si>
    <t>Li Auto Inc. (NASDAQ:LI) Q4 2023 Earnings Call Transcript</t>
  </si>
  <si>
    <t>Li Auto Inc. (NASDAQ:LI) Q4 2023 Earnings Call Transcript February 26, 2024
 Li Auto Inc. misses on earnings expectations. Reported EPS is $0.6 EPS, expectations were $2.06. Li Auto Inc. isn’t one of the 30 most popular stocks among hedge funds at the end of the third quarter (see the details here).
 Operator: Hello, ladies and gentlemen. Thank you for standing by for Li Auto's Fourth Quarter and Full-Year 2023 Earnings Conference Call. At this time, all participants are in listen-only mode. Today's call is being recorded. I will now turn the call over to your host, Kobe Wang, the Head of Capital Markets of Li Auto. Please go ahead, Kobe.
 Kobe Wang: Thank you, operator. Good evening, and good morning everyone. Welcome to the Li Auto's fourth quarter and full-year 2023 earnings conference call. The company's financial and operating results were published in a press release earlier today and were posted on the company's IR website. On today's call, we will have our Chairman and CEO, Mr. Xiang Li; and our CFO, Mr. Johnny Tie Li. To begin with prepared remarks, our present, Mr. Donghui Ma; and the Senior VP, Mr. James Liangjun Zou will join for the Q&amp;A discussion. Before we continue, please be reminded that today's discussion will contain forward-looking statements made under the safe harbor provisions of the U.S. Private Securities Litigation Reform Act of 1995.
 Forward-looking statements informed inherent risk and uncertainties. As such, the company's actual results may be materially different from the views expressed today. Further information regarding risks and uncertainties is included in certain company filings with the U.S. SEC and the Hong Kong Stock Exchange. The company does not assume any obligation to update any forward-looking statements except as required under applicable law. Please also note that Li Auto's earnings press release and this conference call include discussion of unaudited GAAP financial information as well as unaudited non-GAAP financial measures. Please refer to Li Auto's disclosure document on our IR website which contains a reconciliation of unaudited non-GAAP measures to comparable GAAP measures.
 Our CEO will start his remarks in Chinese. There will be English translation after he finished all his remarks. With that, I will now turn the call over to our CEO, Mr. Xiang Li. Please go ahead.
 Xiang Li: [Foreign Language]. Welcome to today's earnings conference call. 2023 was a year of accelerated growth for Li Auto. We delivered a total of 376,000 vehicles for the entire year, exceeding our target setting at the beginning -- set at the beginning of 2023 and also making us the first emerging new energy automaker in China to exceed the 300,000 annual deliveries mark. Our total deliveries for the fourth quarter reached 131,805 vehicles, an increase of 184.6% year-over-year. In December, we reached another significant milestone of 50,000 monthly deliveries, setting a new record for Chinese premium car brands. According to China Automotive Technology and Research Centers insurance registration data in China's NEV market of RMB200,000 and higher, Li Auto's market share increased from 10.9% in Q1 2023 to 16.0% in Q4, making us a leading Chinese automotive brand by market share, the growth will continue in 2024.
 I would like to take this opportunity to express our sincere gratitude to all of our family users, business partners and our team for your unwavering trust, support and tireless efforts. Moving on to our financial performance. Our scale expansion, effective cost control and increasing operating efficiency have continuously improved our financial performance. Q4 total revenues reached RMB41.73 billion and annual revenues surpassed RMB100 billion mark at RMB123.85 billion. Additionally, we achieved full-year profitability for the first time in 2023, recording a healthy net income of RMB11.81 billion. By the end of 2023, our cash position reached RMB103.67 billion. In 2024, the virtuous cycle of our business growth will solidify our long-term profitability, cash generation -- generating capabilities and capital base.
 This trajectory will further deepen our R&amp;D efforts across products, platforms and systems, ensuring consistent delivery of exceptional products and services to our users in the long run. 2024 will be an unprecedented year of new product launches for Li Auto, beginning in March with the launch of our high-tech flagship and family MPV, Li MEGA, developed on a pure BEV platform, Li MEGA integrates the latest technological advancements in 5C BEV technologies, smart space and autonomous driving. We also plan to begin mass delivery of 2024 model year Li L7, L8 and L9 models starting in March. You're all welcome to tune into our Li Auto 2024 Spring product launch event, this Friday, March 1, where we'll be unveiling more exciting vehicles about Li MEGA and our 2024 model year L Series.
 Furthermore, we will introduce several new models over the course of the year, including Li L6, to broaden our product lineup even further. By the end of 2024, we will have eight models on the market, featuring four EREVs and four BEV forming a highly competitive product matrix and satisfying the diverse needs of our family users. New vehicle launches are only the starting point. Since the initial delivery of our L Series, we have released over 20 over-the-year updates, operating over 700 features. Notably, the official release of our OTA 5.0 upgrades in December last year, further enhance product competitiveness of our vehicles. Moving to autonomous driving. With the latest release of AD Max 3.0, full scenario NOA now covers all highways and city ring roads nationwide as well as urban roads across over 110 cities.
 We anticipate to offer City NOA independent of AD Max in all of China by the end of the second quarter this year, and it will be delivered to all AD Max vehicles by NOA. As of today, our users have accumulated around 560 million kilometers on NOA during the 10-day Chinese New Year holiday from February 8th to 17th, over 220,000 users enjoy the convenience of NOA covering close to 50 million kilometers on NOA. In terms of our space, OTA 5.0 integrated Mind GPT into Lixiang Tongxue. Mind GPT is a full scenario multimodal large model with real-time connectivity. This development has significantly increased Lixiang Tongxue's understanding, generating, memorizing and reasoning capabilities. Since this release, there is a notable increase in user engagement and giving instructions and seeking text-based information and services through natural conversations.
 A factory worker welding a car body with precision.
 A factory worker welding a car body with precision.
 During the 10-day Chinese New Year holiday, the percentage of such natural conversations among all effective communications reached 7.2%, twice the level before OTA 5.0. Amidst our remarkable sales growth in 2023, we accelerated the expansion of our direct sales network. In Q4 2023, we opened 106 new retail stores or over one store per day, creating the largest automobile direct sales network in China. As of January 31, 2024 we had 474 retail stores across 142 cities nationwide. In 2024, we aim to further expand our direct sales and service network, targeting 800 retail stores by year-end. While expanding our presence in first and second-tier cities, we also plan to broaden our coverage in third and fourth tier cities. Turning over to our supercharging network.
 To date, we have over 340 supercharging networks in operation. Starting from the Chinese New Year holiday, throughout the entire holiday, we provided family users with free access to Li Auto's supercharging services. We delivered 57,000 free charging sections to Li Auto's users and over 120,000 sessions to all EV users, delivering over 2.81 million kilowatt hours of electricity. Facing the exceptionally high demand during the holiday season, our superchargers maintained an online rate of over 99.3% providing uninterrupted access to high-quality and efficient charging experience to all users. In 2024, we will continue to accelerate our supercharging network expansion across highways and cities nationwide, targeting 2,000 supercharging stations by year-end.
 On the production front, Li Auto's Beijing Green Intelligent Manufacturing base went into production towards the end of 2023, ready for volume production of Li MEGA and subsequent BEV models. With volume production delivery of Li MEGA and 2024 model year, L7, L8 and L9, we expect our total vehicle deliveries for Q1 2024 to range between 100,000 units to 103,000 units with March delivery exceeding 50,000 units. In 2024, we'll continue to learn from the best enterprises, iterate ourselves and surpass expectations as we create mobile homes and create happiness. With that, we will turn it over to our CFO, Johnny for a closer look at our financial performance.
 Johnny Tie Li: Thank you, Xiang Li. Hello, everyone. I will now walk you through some of our 2023 fourth quarter financials. Due to time constraints, I will address financial highlights here and encourage you to refer to our earnings press release for further details. Total revenues in the fourth quarter were RMB41.73 billion or $5.88 billion, up 136.4% year-over-year and 23% quarter-over-quarter. This included RMB40.38 billion or $5.69 billion from vehicle sales, up 133.8% year-over-year and 20.1% quarter-over-quarter. The year-over-year increase was mainly attributable to the increase in vehicle deliveries, partially offset by the lower average selling price due to different product mix between the two quarters. The quarter-over-quarter increase was mainly attributable to the increase in vehicle deliveries.
 Cost of sales in the fourth quarter was RMB31.95 billion or $4.5 billion, up 126.8% year-over-year and 18.2% quarter-over-quarter. Gross profit in the fourth quarter was RMB9.79 billion or $1.38 billion, up 174.4% year-over-year and 28% quarter-over-quarter. Vehicle margin in the fourth quarter was 22.7% compared with 20% in the same period last year and 21.2% in the prior quarter. Excluding the impact of inventory provision related to true-up in the fourth quarter of last year and the true-up adjustments of warranty reserves in the fourth quarter of 2023 based on updated estimates of cost of further claims. The vehicle market remained relatively stable over the fourth quarter of 2022. The increase in vehicle margin over the third quarter of 2023 was mainly due to the aforementioned true-up adjustments of warranty reserves in the fourth quarter.
 Gross margin in the fourth quarter was 23.5% compared with 20.2% in the same period of last year and 22% in the third quarter. Operating expenses in the fourth quarter were RMB6.75 billion or $950.8 million, up 82.4% year-over-year and 27.2% quarter-over-quarter. R&amp;D expenses in the fourth quarter were RMB3.49 billion or $491.7 million, up 68.6% year-over-year and 23.9% quarter-over-quarter, primarily driven by increased expense to support our expanding product portfolios and technologies as well as increased employee compensation as a result of our growing number of staff. SG&amp;A expenses in the fourth quarter were RMB3.27 billion or $460.5 million, up 100.6% year-over-year and 28.5% quarter-over-quarter, primarily driven by increased employee compensation as a result of our growing number of staff as well as increased rental expenses associated with the expansion of our sales and servicing network.
 Income from operations in the fourth quarter was RMB3.04 billion or $427.7 million compared with RMB133.6 million loss from operations in the same period last year and up 29.8% quarter-over-quarter. Operating margin in the fourth quarter was 7.3% compared with negative 0.8% in the same period last year and 6.7% in the third quarter attributable to the increase of income from operations and the recognition of noncash tax benefit for the release of valuation allowance on certain deferred tax assets. Net income in the fourth quarter was RMB5.75 billion or $810.2 million, representing an increase of 2,068.2% year-over-year and increasing by 104.5% quarter-over-quarter. And diluted net earnings per ADS attributable to ordinary shareholders was RMB5.32 or $0.75 in the fourth quarter compared with RMB0.25 in the same period last year and RMB2.67 in the prior quarter.
 Turning to our balance sheet and cash flow. Our cash position remains strong and stood at RMB103.67 billion or $14.6 billion as of December 31, 2023. Net cash provided by operating activities in the fourth quarter was RMB17.29 billion or $2.44 billion, up 251.1% year-over-year and 19.2% quarter-over-quarter. And free cash flow was RMB14.64 billion or $2.06 billion in the fourth quarter, up 349.4% year-over-year and 10.7% quarter-over-quarter. As of December 31, 2023, we had a total of 31,591 employees. For more information and details of our 2023 full-year financial results, please refer to our earnings press release. And now for our business outlook. For the first quarter of 2024, the company expects the delivery to be between 100,000 and 103,000 vehicles representing an increase of 90.2% to 95.9% from the first quarter of 2023.
 The company also expects first quarter total revenues to be between RMB31.25 billion and RMB32.19 billion, or $4.4 billion and $4.53 billion, representing an increase of 66.3% to 71.3% from the first quarter of last year. This business outlook reflects the company's current and preliminary view on its business situation and market condition, which is subject to change. That concludes our prepared remarks. I will now turn the call over to the operator to start our Q&amp;A session. Thank you.</t>
  </si>
  <si>
    <t>https://finance.yahoo.com/news/li-auto-inc-nasdaq-li-153855452.html</t>
  </si>
  <si>
    <t>China’s Li Auto Plans First Mega Minivan Deliveries in March</t>
  </si>
  <si>
    <t>Li Auto Inc. intends to start deliveries of its first pure-electric minivan in March with the rollout of the Mega MPV, according to a statement from the Chinese automaker. The seven-seat model was unveiled in November at the Guangzhou International Automobile Exhibition in China and secured 10,000 pre-orders within two hours of its release. Powered by Contemporary Amperex Technology Co. Ltd.’s 1,000 kilometer (621 mile) capable Qilin battery, the Mega MPV can charge to 500 kilometers of range in just 12 minutes. It’s expected to have a starting price of under 600,000 yuan ($84,507).</t>
  </si>
  <si>
    <t>https://www.bloomberg.com/news/articles/2023-12-31/china-s-li-auto-to-deliver-first-electric-minivans-in-march</t>
  </si>
  <si>
    <t>Li Auto Inc. is a leader in Chinaâ€™s new energy vehicle market. The Company designs, develops, manufactures, and sells premium smart electric vehicles. Its mission is: Create a Mobile Home, Create Happiness (åˆ›é€ ç§»åŠ¨çš„å®¶, åˆ›é€ å¹¸ç¦çš„å®¶).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and Li L8, a six-seat premium family SUV, as well as Li L7, a five-seat flagship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t>
  </si>
  <si>
    <t>Li Auto’s Revenue Beats Forecast With Over 105,000 EVs Sold</t>
  </si>
  <si>
    <t>Li Auto Inc. reported better-than-expected revenue after delivering more than 105,000 electric vehicles in the third quarter, up from about 26,500 a year earlier. Total revenue was 34.7 billion yuan ($4.8 billion) in the three months through September, a 271% increase from a year earlier and 21% higher than the previous quarter, the Chinese automaker said in a statement Thursday. The revenue figure topped analyst estimates of 33.7 billion yuan. The company had forecast it would deliver 100,000 to 103,000 EVs in the quarter. Li Auto’s shares gained 3.8% in Hong Kong Thursday. They’ve risen over 140% in the past 12 months. Net income climbed to 2.81 billion yuan, rebounding from a 1.65 billion net loss in the third quarter of 2022, when Li Auto was recovering from Covid lockdowns and had also been among the companies hardest hit by power cuts in Sichuan. With a gross margin of 22%, Li Auto is faring better than Chinese rivals Nio Inc. and Xpeng Inc., which are still struggling to make money. Nio said last week it would cut 10% of its staff positions in November. Li Auto aims deliver even more EVs in the fourth quarter, targeting between 125,000 and 128,000, to take its annual total as high as 372,225 units. Revenue is expected to hit as much as 39.4 billion yuan, it said. “Each of our three Li L series models recorded over 10,000 monthly deliveries for three consecutive months since August, maintaining our position as the sales champion among SUVs and NEVs priced over 300,000 yuan in China,” founder and Chairman Li Xiang said in the statement. On its earnings call, Li said the company plans to launch four new models in 2024. Its L6, an extended-range sports utility vehicle targeting younger families, will be unveiled in the first half of the year, he said, and three battery-electric cars will launch in the second half. Founded in 2015, Li Auto has focused mainly on extended-range sport utility vehicles, which carry electric motors powered by gasoline engines. That gives the company an edge over competitors when early EV adopters are still concerned about driving range. The automaker is benefiting from an expanded lineup with the introduction of its cheaper L7 and L8 SUVs, despite a dilution in average selling prices, Bloomberg Intelligence analysts Joanna Chen and Steve Man wrote in a Nov. 1 note. Li Auto plans to launch its Mega multi-purpose vehicle this quarter. The starting price may be more than 500,000 yuan, almost double Tesla Inc.’s newly revamped Model Y, which starts at 263,900 yuan. New-energy vehicle sales in China, including plug-in hybrids, rose 38% in October, data from China’s Passenger Car Association showed Wednesday. EVs accounted for almost 38% of all new car sales, the highest in 12 months.</t>
  </si>
  <si>
    <t>https://www.bloomberg.com/news/articles/2023-11-09/li-auto-s-revenue-beats-forecast-with-more-than-105-000-evs-sold</t>
  </si>
  <si>
    <t>Li Auto Posts First Yearly Profit But Sees Challenges Ahead</t>
  </si>
  <si>
    <t>Li Auto Inc. swung to a profit last year after deep discounting to fend off rising competition in the Chinese electric vehicle market spurred better-than-expected sales during the fourth quarter.
 The automaker reported net income of 11.8 billion yuan ($1.6 billion) last year, making it the first of the three major Chinese EV upstarts — ahead of Xpeng Inc. and Nio Inc. — to post an annual profit after vehicle shipments more than doubled.
 Despite Li Auto’s better-than-expected performance, it’s still too early to say which carmakers will emerge as winners in China’s hyper-competitive market. The Beijing-based company’s models are mostly extended-range EVs — battery-powered vehicles with a gasoline engine that kicks in to recharge the cell when it’s out of juice. Tesla and Nio make fully electric cars only.
 The company’s ADRs jumped as much as 8.9% in US premarket trading on Monday. Shares in US-listed Li Auto are down 7% this year after rising around 84% last year.
 But Li Auto’s forecast for revenue in the current quarter is slightly below analyst projections. Compared to the final three months of last year, vehicle deliveries are expected to shrink to as many as 103,000 units.
 China’s new-energy vehicle sales more broadly are off to a sluggish start this year, hampered by weaker economic growth and lukewarm consumer sentiment. February sales of plug-in hybrids and fully electric cars probably slumped 43% month-on-month, China’s Passenger Car Association said last week.
 The manufacturer plans to deliver its first battery-electric model — a seven-seater multipurpose vehicle — in March and targets having a lineup of 11 models by 2025.
 Eight of them will be ready by the end of this year, Chief Executive Officer Li Xiang said during an earnings call. He reiterated a goal to sell 800,000 vehicles this year and said Li Auto will not launch any model below 200,000 yuan in the next five years.</t>
  </si>
  <si>
    <t>https://www.bloomberg.com/news/articles/2024-02-26/li-auto-posts-first-full-year-in-black-but-sees-challenges-ahead</t>
  </si>
  <si>
    <t>Options Traders Snap Up Bullish Bets on Li Auto Ahead of Results</t>
  </si>
  <si>
    <t>Li Auto Inc.’s options are flashing positive signals ahead of the Chinese electric vehicle maker’s fourth-quarter results due later Monday.
 The daily trading volume of call options for the automaker’s Hong Kong-listed shares hit the highest level since November 2022 on Friday, reflecting optimism over further upside in the stock even after its more than 30% gain this month.
 The Beijing-based company is expected to record its first profitable year despite rising competition, with adjusted net profit estimated at 9.2 billion yuan ($1.3 billion) compared to a 2 billion yuan loss the previous year, Bloomberg-compiled data showed.
 “We expect Li’s 4Q gross margin at about 21% and operating margin at 5-6%, just one percentage point below 3Q readings,” Bloomberg Intelligence analyst Joanna Chen wrote in a note. Cheaper batteries and greater scale benefits helped offset the automaker’s pricing pressure, she added.</t>
  </si>
  <si>
    <t>https://www.bloomberg.com/news/articles/2024-02-26/options-traders-snap-up-bullish-bets-on-li-auto-ahead-of-results</t>
  </si>
  <si>
    <t>Li Auto is not owned by hedge funds. With a 23% stake, CEO Xiang Li is the largest shareholder. Meituan is the second largest shareholder owning 13% of common stock, and Xing Wang holds about 6.3% of the company stock. Interestingly, the third-largest shareholder, Xing Wang is also a Member of the Board of Directors, again, indicating strong insider ownership amongst the company's top shareholders. On further inspection, we found that more than half the company's shares are owned by the top 6 shareholders, suggesting that the interests of the larger shareholders are balanced out to an extent by the smaller ones.</t>
  </si>
  <si>
    <t>Li Auto is redoubling efforts to bolster sales in a cutthroat market. The carmaker, one of China's top EV marques last year, has set a lofty delivery target of 800,000 units for 2024, which translates to a 127.5 per cent surge year on year.
In the first three months of this year, it has delivered a total of 80,400 units, an increase of 52.9 per cent from the same period a year ago.
Last year, Li Auto reported a year-on-year jump of 182 per cent after handing over 376,030 vehicles to mainland customers. The company broke its monthly sales record for nine consecutive months from April to December. At present, Li Auto, founded in 2015, trails only Tesla in China's premium EV segment. The US carmaker handed more than 600,000 Shanghai-made Model 3s and Model Ys to mainland buyers last year, an increase of 37 per cent from 2022.
Li Auto's three larger SUVs, L7, L8 and L9, all of which use extended-range battery technology, have been well received by wealthy mainland families. The L7, currently Li Auto's cheapest model, starts at 301,800 yuan.</t>
  </si>
  <si>
    <t>Li Auto Boosts Sales in China. The Stock Is Falling After a Big Gain.</t>
  </si>
  <si>
    <t>Li Auto LI -12.23%decrease; red down pointing triangle shares carried overnight gains in the U.S. over into the Hong Kong session on Wednesday, as investors cheered the Chinese EV maker’s rebounding sales and fresh price cuts.
 Shares of Li Auto were 4.15% higher at 153.10 Hong Kong dollars (US$19.57) by midday on Wednesday, outpacing a 0.3% rise in the Hang Seng Index. Its Nasdaq-listed shares closed 8.9% higher overnight.
 The gains come after Li Auto said its EV sales in China surpassed those of Huawei-backed automaker Seres during the March 4-10 period, according to a weekly ranking posted on its account on social-media platform Weibo. The ranking, which is often calculated based on weekly insurance sales, is widely used by industry insiders as well as other carmakers.
 According to the ranking, Li Auto sold 9,300 units during the week. Li Auto’s stock could be getting a lift from news that it is lowering prices on some of its flagship plug-in hybrid SUV models, Bernstein analyst Eunice Lee told Dow Jones Newswires. The company said on its WeChat account late Tuesday that it is trimming prices on five L-series models.
 This comes as many EV makers are locked in a price battle in China, looking to woo consumers as demand softens in the world’s largest auto market.
 Part of the reason for Wednesday’s rally could also be bargain-hunting in the wake of a recent selloff, CCB International analyst Ke Qu said. Li Auto’s shares took a hit after it released its first fully electric car, the Mega, on March 1 to some disappointment. The car’s price tag was slightly higher than analysts had expected.
 Deliveries of the upgraded versions of the company’s flagship L7, L8 and L9 plug-in hybrid vehicles, which are due to start soon, could also be buoying investor sentiment toward the stock, Qu said.
 Li Auto’s Hong Kong-listed shares are down 14% so far this month, but still up 74% over the past 12 months.</t>
  </si>
  <si>
    <t>https://www.wsj.com/business/autos/li-auto-shares-rise-after-stronger-weekly-sales-price-cuts-6285f850?siteid=yhoof2</t>
  </si>
  <si>
    <t>Top Stocks to Buy for a Rebound Among Chinese Equities</t>
  </si>
  <si>
    <t>Li Auto LI Along with electrified vehicles, the push for autonomous driving features is at the center of the auto evolution and Li Auto has a commanding presence in China’s smart energy vehicle market. Sporting a Zacks Rank #2 (Buy), it's noteworthy that Li Auto’s Automotive-Foreign Industry is in the top 36% of all Zacks industries. Li Auto’s stock is still up +21% over the last year but has dipped -19% year to date and the drop is starting to look like a buying opportunity. Correlating with the notion that corrections can be healthy regarding long-term performance, LI now trades at a more reasonable 15.7X forward earnings multiple with EPS anticipated to soar 22% in FY24 and skyrocket another 54% in FY25 to $3.05 per share. Furthermore, Li Auto’s increased profitability is accompanied by high double-digit percentage growth estimates on its top line as well.</t>
  </si>
  <si>
    <t>https://finance.yahoo.com/news/top-stocks-buy-rebound-among-222200497.html</t>
  </si>
  <si>
    <t>Will Higher-Than-Expected Deliveries Boost NIO's Q4 Earnings?</t>
  </si>
  <si>
    <t>Li Auto LI posted earnings per share of 60 cents for the fourth quarter of 2023. Revenues from vehicle sales totaled $5.69 billion, rocketing 127.6% year over year. Revenues from other sales and services jumped 244.5% to $190.5 million. Total revenues came in at $5.88 billion, up 129.7% from the corresponding quarter of 2022. Total deliveries in the quarter were 131,805 units, skyrocketing 184.6% from the year-ago period. Vehicle margin and gross margin increased to 22.7% and 23.5%, respectively, in the quarter under review.R&amp;D and SG&amp;A expenses were $491.7 million (up 63.8% year over year) and $460.5 million (up 94.9% year over year), respectively. As of Dec 31, 2023, the company had cash and cash equivalents of $12.8 billion. Long-term borrowings were $246.1 million as of Dec 31. For the first quarter of 2024, Li Auto expects deliveries within 100,000-103,000 units, implying a jump of 90.2-95.9%. Revenues are envisioned in the band of RMB31.25-32.19 billion.Stay on top of upcoming earnings announcements with the Zacks Earnings Calendar. Want the latest recommendations from Zacks Investment Research? Today, you can download 7 Best Stocks for the Next 30 Days. Click to get this free report NIO Inc. (NIO) : Free Stock Analysis Report Li Auto Inc. Sponsored ADR (LI) : Free Stock Analysis Report Lucid Group, Inc. (LCID) : Free Stock Analysis Report To read this article on Zacks.com click here. Zacks Investment Research</t>
  </si>
  <si>
    <t>https://finance.yahoo.com/news/higher-expected-deliveries-boost-nios-125400917.html</t>
  </si>
  <si>
    <t>Li Auto LI provided delivery updates for the fourth quarter and full-year 2023. Li Auto held the top spot with a whopping 182.2% year-over-year growth. Li Auto delivered 376,030 vehicles last year, representing the first time for any Chinese emerging EV maker to exceed the annual delivery mark of 300,000 vehicles. While LI and XPEV currently carry a Zacks Rank #3 (Hold) each.</t>
  </si>
  <si>
    <t>BYD’s Tesla Fighter Leads New EV Launches at Guangzhou Auto Show</t>
  </si>
  <si>
    <t>Li Auto Mega MPV
 Beijing-based Li Auto finally unveiled its first pure-electric model, having risen in popularity with its extended-range EVs that use gasoline engines to charge the battery on the go. The seven-seat Mega MPV secured 10,000 pre-orders within two hours of its release.
 The design of the MPV was a major talking point with its uninterrupted and curvaceous windscreen and roof, which the company says makes it more aerodynamic and extends driving range. Powered by Contemporary Amperex Technology Co. Ltd.’s 1,000 kilometer (621 mile) capable Qilin battery, the Mega MPV can charge to 500 kilometers of range in just 12 minutes. The starting price will be under 600,000 yuan, and mass production and deliveries could start as soon as February.</t>
  </si>
  <si>
    <t>https://www.bloomberg.com/news/articles/2023-11-20/byd-s-tesla-rival-leads-new-ev-launches-at-guangzhou-auto-show</t>
  </si>
  <si>
    <t>Li Auto reported monthly deliveries of 28,984 vehicles for March 2024, representing an uptick of 39.2% year over year and 43.1% from the month of February. The new energy vehicle company delivered 80,400 vehicles in the first quarter of 2024, rising 52.9% year over year. LI’s cumulative deliveries reached 713,764 as of Mar 31, 2024, making it China’s first emerging new energy automaker to cross a milestone of 700,000 cumulative deliveries.As of Mar 31, 2024, it had 474 retail stores in 142 cities. LI’s servicing centers totaled 356 and Li Auto-authorized body and paint shops were in 209 cities. The company has 357 supercharging stations with 1,544 charging stalls in China.</t>
  </si>
  <si>
    <t>Li Auto reported monthly deliveries of 28,984 vehicles for March 2024, representing an uptick of 39.2% year over year and 43.1% from the month of February. The new energy vehicle company delivered 80,400 vehicles in the first quarter of 2024, rising 52.9% year over year. LIâ€™s cumulative deliveries reached 713,764 as of Mar 31, 2024, making it Chinaâ€™s first emerging new energy automaker to cross a milestone of 700,000 cumulative deliveries.As of Mar 31, 2024, it had 474 retail stores in 142 cities. LIâ€™s servicing centers totaled 356 and Li Auto-authorized body and paint shops were in 209 cities. The company has 357 supercharging stations with 1,544 charging stalls in China. Shares of LI have jumped 25.9% in the same time frame. while LI sports a Zacks Rank #1 (Strong Buy) at present.</t>
  </si>
  <si>
    <t>Li Auto reported monthly deliveries of 28,984 vehicles in March, representing an uptick of 39.2% year over year and 43.1% from the month of February. It delivered 80,400 vehicles in the first quarter of 2024, rising 52.9% year over year. LI’s cumulative deliveries reached 713,764 as of Mar 31, 2024, making it China’s first emerging new energy automaker to cross a milestone of 700,000 cumulative deliveries.As of Mar 31, 2024, Li Auto had 474 retail stores in 142 cities. Its servicing centers totaled 356 and Li Auto-authorized body and paint shops were in 209 cities. The company has 357 supercharging stations with 1,544 charging stalls in China. Li Auto currently sports a Zacks Rank #1 (Strong Buy).</t>
  </si>
  <si>
    <t>Li Auto reported monthly deliveries of 28,984 vehicles in March, representing an uptick of 39.2% year over year and 43.1% from the month of February. It delivered 80,400 vehicles in the first quarter of 2024, rising 52.9% year over year. LI’s cumulative deliveries reached 713,764 as of Mar 31, 2024, making it China’s first emerging new energy automaker to cross a milestone of 700,000 cumulative deliveries.As of Mar 31, 2024, Li Auto had 474 retail stores in 142 cities. Its servicing centers totaled 356 and Li Auto-authorized body and paint shops were in 209 cities. The company has 357 supercharging stations with 1,544 charging stalls in China. Li Auto currently sports a Zacks Rank #1 (Strong Buy). You can see the complete list of today’s Zacks #1 Rank stocks here.</t>
  </si>
  <si>
    <t>Li Auto Stock Rises on Earnings Beat. That’s Good for Tesla.</t>
  </si>
  <si>
    <t>Li Auto reported strong third-quarter numbers. What’s more, the outlook for the fourth quarter was solid. That’s good for shares of Li Auto, and it’s not bad for Tesla stock either.
 Li Auto (ticker: LI) announced Thursday adjusted earnings per share of 45 cents from sales of $4.8 billion. Wall Street was looking for earnings per share of about 20 cents from sales of $4.6 billion, according to FactSet. A year ago, Li reported a per-share loss of 5 cents from sales of $1.3 billion.
 Li Auto stock was rising 3% in premarket trading. S&amp;P 500 futures were up about 0.1% and Nasdaq Composite futures were down about 0.1%.
 Sales have grown dramatically as Li has expanded its production and product lineup. Li has achieved the scale required to make money selling cars: The company shipped more than 105,000 units in the third quarter, up from about 27,000 a year ago.
 Tesla didn’t produce consistent profits until shipping roughly 100,000 cars a quarter.
 Now Li Auto, along with Telsa and BYD, have the distinction of being the only consistently profitable pure-play electric-vehicle makers on the planet. Li is more profitable than Tesla at the moment. Li’s adjusted operating profit margin came in at 8.6%. Tesla reported a third-quarter operating profit margin of 7.6% on Oct. 18.
 Looking ahead, Li expects to ship 125,000 to 128,000 units in the fourth quarter. That should be good enough for investors who are worried about global EV demand and the condition of the Chinese EV market.
 Chinese BEV sales, including exports, rose about 10% year over year in the third quarter. That’s slower growth than in recent quarters; BEV sales grew 40% in the second quarter.
 Slowing growth and weak stock prices are what had investors hoping for a solid report. Through Wednesday trading, Li stock has fallen about 8% over the past three months, despite rising deliveries. The S&amp;P and Nasdaq both have declined less than 2% over the same span.
 Shares of Tesla and BYD (1211.Hong Kong), the other profitable EV makers, were off about 11% and 5%, respectively, over that period.</t>
  </si>
  <si>
    <t>https://www.barrons.com/articles/li-auto-earnings-stock-price-8a23939f</t>
  </si>
  <si>
    <t>Li Auto Stock Soars After Earnings. NIO and XPeng Are Rising Too.</t>
  </si>
  <si>
    <t>Li Auto stock was rising after delivering the kind of earnings that Tesla and other electric-vehicle peers needed. Growth was better than expected and more growth is coming.
 Li Auto on Monday reported fourth-quarter earnings per American depositary receipt of 60 cents from sales of $5.8 billion. Wall Street was looking for about 44 cents and $5.5 billion, respectively, according to FactSet. A year ago, earnings per ADS were 4 cents from sales of $2.5 billion.
 Each ADR represents two Li Auto shares.
 Li Auto’s fourth-quarter operating margin was 7.3% compared with roughly break-even results a year ago.
 “Undeterred by the fiercely competitive NEV market in 2023, Li Auto achieved an outstanding performance with its three Li L series models,” said CEO Xiang Li in a news release. “With our significantly increasing scale, continued R&amp;D advancement, and consistently improving operating efficiency throughout the year, 2023 marks our best financial performance yet, setting a solid foundation for Li Auto’s growth to diversify its product matrix and cater to a broader range of user needs in 2024.”
 Looking ahead, the car company expects to deliver about 100,000 to 103,000 vehicles in the first quarter. That’s up from about 53,000 delivered in the first quarter of 2023. It also implies deliveries of about 35,000 a month in both February and March. Li Auto delivered 31,165 vehicles in January.
 The guidance looked solid. Citi analyst Jeff Chung wrote Monday that investors were expecting about 85,000 to 90,000 deliveries for the first quarter.
 U.S.-listed ADRs of Li Auto were up 15% on Monday at $40.10. The S&amp;P 500 
  and Nasdaq Composite both traded higher.
 Coming into Monday trading, Li Auto’s ADRs have fallen about 16% over the past three months. Tesla shares declined about 18% over the same span. NIO and XPeng shares dropped 27% and 53%, respectively.
 NIO and XPeng shares were up about 5.2% and 6.4%, respectively, on Monday. Tesla shares were up about 3.5%.
 Investors have been worried about rising EV competition amid slowing demand growth. Li Auto’s quarter showed things might be a little better than feared.
 China is the world’s largest market for new cars and new EVs. Tesla generated about 22% of its 2023 sales in China.</t>
  </si>
  <si>
    <t>https://www.barrons.com/articles/li-auto-nio-xpeng-hong-kong-earnings-stock-price-7bd0493c?siteid=yhoof2</t>
  </si>
  <si>
    <t>Tue, April 2, 2024 at 9:07 AM PDT</t>
  </si>
  <si>
    <t>Li Auto was even the first to reach a milestone. For the first quarter, Li Auto posted a 52.9% jump in deliveries. Li Auto delivered 80,400 units during the three months period. As for March alone, Li Auto delivered?28,984 vehicles, representing a 39.2% YoY rise. Moreover, this figure established Li Auto as the first Chinese emerging new energy automaker to reach a milestone of 700,000 cumulative deliveries as of end of March 2024.</t>
  </si>
  <si>
    <t xml:space="preserve">Li Auto was even the first to reach a milestone. For the first quarter, Li Auto posted a 52.9% jump in deliveries. Li Auto delivered 80,400 units during the three months period. As for March alone, Li Auto deliveredÂ 28,984 vehicles, representing a 39.2% YoY rise. Moreover, this figure established Li Auto as the first Chinese emerging new energy automaker to reach a milestone of 700,000 cumulative deliveries as of end of March 2024. Together, Nio, Li and XPeng delivered aboutÂ 132,000 vehicles during the first quarter, which represents a 30% YoY increase. </t>
  </si>
  <si>
    <t>30 Countries with the Highest GDP in 2023</t>
  </si>
  <si>
    <t xml:space="preserve">Li Auto, Inc. (NASDAQ:LI) is one of the largest EV makers in China. On February 26, Li Auto, Inc. (NASDAQ:LI) announced its earnings for the fourth quarter of 2023. The company posted earnings per share of $0.59, beating estimates by $0.26. Li Auto, Inc. (NASDAQ:LI) reported $5.80 billion in revenue for Q4 2023, surpassing consensus estimates by $265 million. Li Auto, Inc. (NASDAQ:LI) has become the leading Chinese automotive company by market share. Here are some of the comments from the Q4 2023 earnings call: 2023 was a year of accelerated growth for Li Auto. We delivered a total of 376,000 vehicles for the entire year, exceeding our target setting at the beginning -- set at the beginning of 2023 and also making us the first emerging new energy automaker in China to exceed the 300,000 annual deliveries mark. Our total deliveries for the fourth quarter reached 131,805 vehicles, an increase of 184.6% year-over-year. In December, we reached another significant milestone of 50,000 monthly deliveries, setting a new record for Chinese premium car brands. According to China Automotive Technology and Research Centers insurance registration data in China's NEV market of RMB200,000 and higher, Li Auto's market share increased from 10.9% in Q1 2023 to 16.0% in Q4, making us a leading Chinese automotive brand by market share, the growth will continue in 2024.â€ </t>
  </si>
  <si>
    <t>https://finance.yahoo.com/news/30-countries-highest-gdp-2023-142349873.html</t>
  </si>
  <si>
    <t>China EVs: Li Auto rewards hard-working employees with fat bonuses for surpassing 2023 sales target</t>
  </si>
  <si>
    <t>Li Auto, mainland China's nearest rival to Tesla, is giving huge bonuses to its employees after the electric-car maker's deliveries in 2023 exceeded the target in a highly competitive market.
 The Beijing-based carmaker plans to grant annual bonuses ranging from four months to eight months pay to nearly 20,000 employees, compared with an industry average of two months' salary, Shanghai-based financial media outlet Jiemian reported.
 While Li Auto did not reply to a request for comment from the Post, co-founder and CEO Li Xiang said on the microblogging site Weibo that the company would reward the hard-working employees with a bonus much higher than last year. "We gave small bonuses [last year] because the company failed to reach the sales target for 2022," he said. "A big bonus will be distributed this year because the sales goal in 2023 was surpassed." Li Auto will continue to stick to its performance-based salary system to encourage workers to enhance their performance, he added.
 The company delivered 376,030 premium electric vehicles (EVs) to mainland customers in 2023, a jump of 182 per cent year on year that exceeded the sales target of 300,000. It broke its monthly sales record for nine consecutive months between April and December.
 It trailed only Tesla in China's premium EV segment. The US carmaker handed more than 600,000 Shanghai-made Model 3 and Model Y vehicles to mainland buyers last year, an increase of 37 per cent from 2022.
 Li Auto, along with Shanghai-based Nio and Guangzhou-based Xpeng, is viewed as China's best response to Tesla because all three carmakers assemble EVs featuring autonomous driving technology, sophisticated in-car entertainment systems and high-performance batteries. Li Auto has its ­finger on the consumers' pulse and is particularly good at catering to the tastes of affluent motorists, according to analysts.
 After plodding along with a single model, the Li One, between 2015 and mid-2022, the company launched three new luxury sport-utility vehicles starting in June 2022. The L7, L8, L9 became instant hits in China.
 The new SUVs boast of intelligent four-wheel-drive ­systems and 15.7-inch passenger entertainment and rear cabin entertainment screens - elements that appeal to middle-class consumers.
 CEO Li said last month that the company aimed to deliver 800,000 units in 2024, an increase of 167 per cent from 2023.
 "It is an ambitious target given that the overall market growth is slowing amid fierce competition," said Gao Shen, an independent analyst in Shanghai. "Li Auto and its Chinese peers will need to launch more new models to target a wider customer base."
 Electric-car makers delivered 8.9 million units to mainland buyers last year, a 37 per cent year-on-year increase, according to the China Passenger Car Association.
 But EV sales growth on the mainland could slow to 20 per cent this year, according to a forecast by Fitch Ratings in November.</t>
  </si>
  <si>
    <t>https://finance.yahoo.com/news/china-evs-li-auto-rewards-093000492.html</t>
  </si>
  <si>
    <t>At $10, Nio Stock Looks Oversold</t>
  </si>
  <si>
    <t>Li Auto, which has seen deliveries surge as its launched more new models that combine gasoline-powered generators with EV drivetrains.</t>
  </si>
  <si>
    <t>https://www.forbes.com/sites/greatspeculations/2023/07/07/at-10-nio-stock-looks-oversold/?sh=751597ac4c86</t>
  </si>
  <si>
    <t>The 2030 Vision: 7 Stocks Primed for Sustained Growth and Prosperity</t>
  </si>
  <si>
    <t>Li Auto’s most recent earnings report is particularly impressive. The company delivered just over 376,000 vehicles in 2023. That figure represented a near tripling of the number of deliveries by the company a year earlier. Net income increased by more than 2,000% during the fourth quarter. Investors shouldn’t expect that sort of growth each and every quarter but it is impressive. Overall, Li Auto has emerged as one of the most solid performers in the Chinese EV market which is going to continue to dominate.</t>
  </si>
  <si>
    <t>https://finance.yahoo.com/news/2030-vision-7-stocks-primed-203000557.html</t>
  </si>
  <si>
    <t>Li Auto’s peer NIO followed suit yesterday amid slowing demand. The company now expects to deliver around 30,000 units, down from 31,000-33,000 guided earlier. NIO had delivered 31,041 units in the first quarter of 2023. Japanese automakers Nissan and Honda are scaling back their EV plans in China due to intense competition and pricing pressures from local rivals. Nissan intends to reduce its vehicle production capacity by up to 30%, equivalent to 500,000 cars annually, from its current capacity of 1.6 million cars per year across eight factories. In 2023, Nissan's output in China plummeted by 24% year on year to 793,000 vehicles, marking the first time in 14 years that it fell below the 1 million mark. Similarly, Honda aims to decrease its capacity by 20% to around 1.2 million vehicles annually, engaging in talks with local partners and informing major suppliers of impending production cuts. With a total capacity of 1.49 million cars per year through joint ventures with GAC Group and Dongfeng Motor Group, Honda's move underscores the challenges Japanese automakers face in the fiercely competitive Chinese EV market. The EV price war initiated by Tesla last year in response to declining regional demand has significantly impacted the profit margins of domestic EV companies in China. 
 while Nio is considering establishing a dealer network in Europe. However, Chinese automakers face scrutiny from European investigators regarding the fairness of state subsidies for their cheaper EVs. The evolving landscape of China's EV market, marked by a slowdown and competitive pressure, underscores a pivotal moment for the industry. As the initial surge fueled by generous subsidies and robust economic growth tapers off, both domestic and international automakers are forced to adapt.The industry is witnessing a price war, which is straining profit margins and pushing some startups toward financial instability. This challenging phase could shape the future of the global EV industry, emphasizing the need for a balance between innovation, market dynamics and government support. Want the latest recommendations from Zacks Investment Research? Today, you can download 7 Best Stocks for the Next 30 Days. Click to get this free report</t>
  </si>
  <si>
    <t>Li Auto’s stock price has been volatile, and is up over the past year. However, I think more upside could be on the horizon, and here’s why LI stock remains a buy in my books right now. InvestorPlace - Stock Market News, Stock Advice &amp; Trading Tips Li Auto has been competing with more prominent brands, specifically Tesla, and has shown great resilience in 2023. However, the company has been struggling lately to maintain a spot in the top EV stocks list. Recently, Li launched its first all-electric minivan, boasting a 310-mile range and rapid 10-minute charging. To support this expansion, Li plans to establish a network of 10,000 superchargers by 2025, aiming to double production to 800,000 cars this year amidst competition with Tesla. Li Auto stock impressed its investors with consistent deliveries, but adjusted Q1 2024 guidance due to a sales dip and misaligned strategy with its MPV Li MEGA. CEO Xiang Li emphasized prioritizing user value over competition for sustainable growth. Li revised its Q1 delivery forecast to 76,000 to 78,000 electric vehicles due to lower order intake, a 26% decrease from initial estimates. Despite potential 44.5% growth from Q1 2023, investors were surprised by the sudden volume reduction. Xiang Li also acknowledged errors in overestimating the market readiness for its high-end MEGA electric car, mistakenly assuming it was in full-scale production.</t>
  </si>
  <si>
    <t>Li AutoÂ (NASDAQ:LI) is a leading EV manufacturer from China. The companyâ€™s EV sales overshadowed that of Teslaâ€™s China business late last year. This EV maker particularly focuses on producing smart SUVs with extended-range technology. The companyâ€™s flagship model, for instance, is theÂ Li L7, a five-seat premium SUV that can run on both electricity and gasoline and competes directly withÂ Teslaâ€™sÂ Model Y. InvestorPlace - Stock Market News, Stock Advice &amp; Trading Tips While Li Autoâ€™s shares are off to bad start in 2024, down 2.6% on a year-to-date perspective, Wall Street continues to be excited about the stock. There are 25 Wall Street analysts covering LI, and 24 have given the Chinese automakerâ€™s shares either a â€œBuyâ€ rating or â€œStrong Buyâ€ rating. That isnâ€™t to say the things have been totally rosy for Li Auto. The EV makerâ€™s deliveries declined by 35% in February, underscoring the general slowdown in the global electric vehicle market. Still, Li Autoâ€™s share price is trading at an attractive 16.6x forward earnings.</t>
  </si>
  <si>
    <t>Li AutoÂ (NASDAQ:LI) is another leading electric vehicle (EV) manufacturer from China. This EV maker particularly focuses on producing smart SUVs with extended-range technology. The companyâ€™s flagship model, for instance, is theÂ Li L7, a five-seater premium SUV that can run on both electricity and gasoline and competes directly withÂ Teslaâ€™sÂ Model Y. Li Autoâ€™s shares are off to bad start in 2024, despite the EV makerâ€™s Nasdaq-listed shares having risen 83.5% in 2023. In the current year, LI shares are up 14.8% YTD, despite the broader market slump that has also slowed sales for the Chinese automaker. In particular, EV deliveries declined by 35% in February. Since the start of trading in 2024, Li Autoâ€™s share price is trading at an attractive multiple: 16.6x forward earnings. The company is a close competitor to Tesla in mainland China and could overtake the US automaker in sales in the near future, boosting shares in the process.</t>
  </si>
  <si>
    <t>Li MEGA's distinctive design grants it a remarkably low drag coefficient and low energy consumption. Li MEGA adopts a waterdrop front, a fastback roof, a unique "Aero Blade," and flawless bodywork, creating a brand-new aesthetic symbol contrary to conventional MPVs. Li MEGA's 0.215 drag coefficient is the lowest among all current, mass-produced MPVs globally*. Enhanced by silicon carbide power chips, Li MEGA's energy consumption is 15.9 kilowatt-hours per 100 kilometers, the world's lowest among battery electric four-wheel drive MPVs*. Li MEGA offers a roomy, comfortable, and user-friendly space tailored for big families. With a length of 5,350 millimeters, a width of 1,965 millimeters, a height of 1,850 millimeters, a wheelbase of 3,300 millimeters, and an effective interior length (from pedal to tail door) of 3,791 millimeters, Li MEGA's flagship-level dimensions offer excellent passenger and storage space. Armed with a whole-vehicle glass area exceeding 8.26 square meters, a Magic Carpet in the driver seat, a copilot Queen Seat, second-row double independent seats, third-row large seats, as well as an intelligent fresh air system, a platinum audio system, a 17-inch OLED flagship screen, and a refrigerator, Li MEGA offers ultimate comfort for every family member. Li MEGA is designed with more user-friendly features, such as electrically adjustable seats in all three rows, oversized electric sliding doors, a gull-wing tail door, and internal and external power outlets.</t>
  </si>
  <si>
    <t>Strong Sales Of Family-Friendly Electric Cars Return Li Auto Founder Li Xiang To The Ranks Of China’s Richest</t>
  </si>
  <si>
    <t>Li Xiang, founder of Li Auto, has carved out a niche in China’s hugely competitive EV market with a range of family-friendly hybrid SUVs. Robust demand for the cars led to its share price more than doubling on the Nasdaq in the past year, returning the 42-year-old to the ranks of China’s 100 richest after a two-year hiatus. Li is at No. 34 with a net worth of $7.4 billion.
 Li Auto’s extended-range electric vehicles, which include a gas-powered engine that charges the battery on the go, can travel 175 kilometers on a single charge and up to 1,100 kilometers with gas-generated electric power. Built with extra interior space for longer family trips, the lineup includes the Li L9, a six-seat flagship SUV (which comes with a small refrigerator), the six-seat Li L8, and the five-seat Li L7, all priced between $43,000 and $63,000. “The design suits Chinese consumers’ preferences,” says Yale Zhang, Shanghai-based managing director at consultancy Automotive Foresight. “This company positions its products very accurately in the market.”
 In September, Li Auto was among China’s top sellers of new energy vehicles, according to the China Passenger Car Association, having delivered over 36,000 cars that month, up threefold year-on-year. In the second quarter, sales more than tripled to $3.9 billion, and the company swung into the black with net income of $319 million, compared with a $95.7 million loss a year earlier. State news outlet China Securities Journal reported Li Auto aims to deliver 1.6 million cars a year by 2025.
 An electric vehicle charger on display at a Li Auto showroom in Shanghai.QILAI SHEN/BLOOMBERG
 Making cars wasn’t the first business venture for the low-profile mogul. After secondary school Li launched his own computer and gadget review website called pcpop.com. Spotting an opportunity in the auto market, Li in 2005 founded auto news and service platform Autohome, which got listed on the New York Stock Exchange in 2013. Two years later he left Autohome and started Li Auto, where food-delivery giant Meituan’s founder Wang Xing, at No. 23 with $9.9 billion, is an investor.
 Now, Li Auto faces a big test. Recognizing what could be an eventual shift to pure electric vehicles, as technology advances and the build-out of charging facilities help to alleviate range anxiety, Li is scrapping the gas-powered engine in the company’s next model. With a price point above $70,000, the Li Mega MPV is expected to target the luxury segment and launch towards the end of this year. Li Auto also plans to build 3,000 charging stations nationwide over the next two years, with 100 in place at the end of September.
 The pure electric vehicle market is extremely crowded and “is a lot more difficult to crack,” says Wang Hanyang, a Shanghai-based analyst at research firm 86Research. “But for Li Auto, the quicker it develops pure electric models, the faster the company completes its transition.</t>
  </si>
  <si>
    <t>https://www.forbes.com/sites/ywang/2023/11/08/strong-sales-of-family-friendly-electric-cars-return-li-auto-founder-li-xiang-to-the-ranks-of-chinas-richest/?sh=1365c9db79c3</t>
  </si>
  <si>
    <t>Like its peers, Li Auto also enjoyed an increase in vehicle deliveries. Whereas the company delivered 25,681 vehicles in April of 2023, it delivered 25,787 vehicles last month. In its April delivery update, Li Auto reported that it has 'delivered over 10,000 Li L7s in its first full month of deliveries, establishing the vehicle as a preferred choice among five-seat premium SUVs for Chinese families.'</t>
  </si>
  <si>
    <t>Why Li Auto Stock Raced Higher on Monday</t>
  </si>
  <si>
    <t>Like numerous electric vehicle (EV) stocks lately, Li Auto (NASDAQ: LI) had essentially been punished by the market on concerns that demand was waning for such cars. That gloomy sentiment wasn't in evidence on Monday, as investors turbo-charged the stock with a nearly 8% gain in price. This was aided in no small measure by an analyst's recommendation upgrade. Well before market open, 86Research pushed its Li Auto recommendation up one peg to buy from its previous hold. The reasoning behind the move wasn't immediately clear, and there was no indication of price target. However, the adjustment comes amid something of a bullish pundit stampede on Chinese EV stocks. Last week, influential U.S. investment bank Morgan Stanley added Li and peers Nio and XPeng to its "research tactical ideas" list. Morgan Stanley is convinced that the stock prices of all three will rise over the coming 15 days. 86Research's Li Auto bump also comes on the heels of an EV industry-supporting move by China's Ministry of Commerce. The Ministry announced that people who trade in older cars to buy qualifying (more energy-efficient) internal combustion or new energy vehicles (NEVs) will be eligible to receive subsidies from the government. These can reach as high as 10,000 yuan ($1,379), depending on the trade-in. I'd be cautious about the Li Auto price pop, as I feel the sluggish Chinese economy is going to continue dampening business for EV makers into at least the near future. While the nation's government is eager to do what it can to juice demand, those kinds of subsidies alone aren't enough to provide a significant jump in that demand.</t>
  </si>
  <si>
    <t>https://finance.yahoo.com/news/why-li-auto-stock-raced-222758491.html</t>
  </si>
  <si>
    <t>Mon, Apr 1, 2024, 2:45 PM PDT</t>
  </si>
  <si>
    <t>Rivian Automotive (RIVN) Gains As Market Dips: What You Should Know</t>
  </si>
  <si>
    <t>Looking at the full year, the Zacks Consensus Estimates suggest analysts are expecting earnings of -$3.95 per share and revenue of $4.74 billion. These totals would mark changes of +19.06% and +6.9%, respectively, from last year. Any recent changes to analyst estimates for Rivian Automotive should also be noted by investors. These revisions typically reflect the latest short-term business trends, which can change frequently. As such, positive estimate revisions reflect analyst optimism about the company's business and profitability. Based on our research, we believe these estimate revisions are directly related to near-team stock moves. Investors can capitalize on this by using the Zacks Rank. This model considers these estimate changes and provides a simple, actionable rating system. The Zacks Rank system, which varies between #1 (Strong Buy) and #5 (Strong Sell), carries an impressive track record of exceeding expectations, confirmed by external audits, with stocks at #1 delivering an average annual return of +25% since 1988. Over the past month, the Zacks Consensus EPS estimate has shifted 1.45% upward. Rivian Automotive currently has a Zacks Rank of #3 (Hold).</t>
  </si>
  <si>
    <t>https://finance.yahoo.com/news/rivian-automotive-rivn-gains-market-214520005.html</t>
  </si>
  <si>
    <t>Looking forward to 2024, LI plans to maintain its significant presence in the EV market by launching three all-electric models based on a high-voltage platform in the second half of the year. Additionally, the early launch of the Li L6, a five-seat EREV SUV, originally scheduled for June, has been moved up to this month to compete directly with offerings from other manufacturers. LI has set an ambitious sales target of 800,000 units for 2024, aiming for the Li L6 to achieve monthly sales of 30,000 units. Source: shutterstock.com/Trygve Finkelsen BYD Company (OTCMKTS:BYDDY) operates across electric cars, electronics, and energy industries. I’m the most bullish on BYDDY out of all of these companies on this list. The reason being is that there is a high amount of Chinese consumption for BYDDY’s line of vehicles, with 90 percent being sold domestically in China.</t>
  </si>
  <si>
    <t>Wed, Mar 13, 2024, 2:10 AM PDT</t>
  </si>
  <si>
    <t>Forget Lucid Group: 2 Electric Vehicle Stocks to Buy Instead</t>
  </si>
  <si>
    <t>Lucid (NASDAQ: LCID) stock has disappointed a lot of investors since its public debut in July 2021. The maker of luxury electric sedans went public by merging with a special purpose acquisition company (SPAC), and its stock started trading at $25.24 before more than doubling to its all-time high of $55.52 four months later. Before it went public, Lucid claimed it could produce 20,000 vehicles in 2022 and 49,000 vehicles in 2023. But in reality, it only produced 7,180 vehicles in 2022 and 8,428 vehicles in 2023 -- and it only expects to produce 9,000 vehicles in 2024 as it racks up more losses. It mainly blamed that slowdown on supply chain constraints, but the recent price cuts for its Air sedan suggest it's struggling to lock in new buyers as the EV market cools off. That's why Lucid's stock now trades at about $3 -- but it still doesn't seem like a screaming bargain at nearly 5 times this year's sales. So instead of sticking with this struggling electric vehicle (EV) maker, investors should check out these two other EV stocks that arguably have a better shot at a long-term turnaround. Nio (NYSE: NIO) is a Chinese EV maker that produces a wide range of sedans and SUVs. It differentiates itself from its competitors with its removable batteries, which can be quickly swapped out for fully charged batteries across its network of battery-swapping stations. That approach addresses the lengthy charging times for traditional EVs. Nio's stock has plunged more than 90% from its all-time high and currently trades about 7% below its initial public offering price. Its stock tumbled as its growth slowed down and its margins were compressed by the pricing war across the EV market as well as the ongoing expansion of its battery-swapping networks. However, it currently trades at just 1 time this year's sales -- and it could be a bargain for three reasons. First, Nio is still producing plenty of vehicles. Its total deliveries more than doubled in 2021, rose 34% in 2022, and grew 31% to 160,038 units in 2023. Second, its vehicle margin expanded sequentially over the past three quarters -- which suggests it's overcoming the pricing headwinds in China. Lastly, analysts expect its revenue to rise at a compound annual growth rate (CAGR) of 34% from 2023 to 2025. It's also expected to narrow its net losses as it scales up its battery-swapping networks. Nio's stock could remain out of favor as long as the tensions between the U.S. and China drive investors away from Chinese stocks. But over the long term, it could bounce back a lot faster than Lucid if it overcomes its near-term challenges. Polestar (NASDAQ: PSNY) was spun off from Volvo in 2022 as a dedicated EV maker. It currently sells three vehicles -- the Polestar 2 fastback, the Polestar 3 SUV, and the Polestar 4 SUV coupe in select markets. It plans to launch its Polestar 5 grand tourer and Polestar 6 electric roadster over the next few years. However, Polestar's stock still trades nearly 90% below its opening price of $12.98 after its SPAC-backed debut in June 2022. But like Nio, Polestar's stock looks like a bargain at less than 2 times next year's sales. Polestar's total vehicles produced rose 80% in 2022, but `grew just 6% to 54,600 vehicles in 2023 as it grappled with supply chain constraints and its postponed launch of the Polestar 3 -- which was delayed from 2023 to early 2024 to resolve some unexpected software issues. Nevertheless, analysts expect its revenue to rise at a CAGR of 89% from 2023 to 2025 as it overcomes those challenges and ramps up the production of its next few vehicles. Polestar is still bleeding a lot of red ink, and analysts expect it to stay unprofitable through 2025. But during its latest conference call in February, CEO Thomas Ingenlath claimed it could achieve "cash flow breakeven" levels by 2025. Polestar is a speculative EV play, but it's firmly backed by Volvo (which owns nearly half the company) and has a clearer turnaround plan than Lucid. Its stock should command much higher valuations once its production rates accelerate again. Should you invest $1,000 in Lucid Group right now? Before you buy stock in Lucid Group, consider this: The Motley Fool Stock Advisor analyst team just identified what they believe are the?10 best stocks for investors to buy now… and Lucid Group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March 11, 2024 Leo Sun has no position in any of the stocks mentioned. The Motley Fool has positions in and recommends Nio. The Motley Fool has a disclosure policy.</t>
  </si>
  <si>
    <t>https://finance.yahoo.com/news/forget-lucid-group-2-electric-091000170.html</t>
  </si>
  <si>
    <t>Magna (MGA) Q4 Earnings Miss Expectations, Increase Y/Y</t>
  </si>
  <si>
    <t>Magna International MGA reported fourth-quarter 2023 adjusted earnings of $1.33 per share, which rose 46.2% on a year-over-year basis but missed the Zacks Consensus Estimate of $1.37.Net sales increased 9% from the prior-year quarter to $10.45 billion, surpassing the Zacks Consensus Estimate of $10.44 billion. Magna International Inc. price-consensus-eps-surprise-chart | Magna International Inc. Quote The Body Exteriors &amp; Structures segment’s revenues were $4.18 billion, rising 4% year over year due to higher global light vehicle production and the launch of new programs. The metric, however, missed the Zacks Consensus Estimate of $4.20 billion due to the adverse impact of the UAW strikes-related lost vehicle production. The segment reported an adjusted EBIT of $280 million, up from $200 million recorded in the year-ago period, but missed the Zacks Consensus Estimate of $286 million because of the adverse impact of the UAW strikes, higher restructuring costs, employee profit sharing and incentive compensation.The Power &amp; Vision segment’s revenues increased 25% year over year to $3.76 billion, outpacing the Zacks Consensus Estimate of $3.73 billion on high global light vehicle production, the launch of new programs, net strengthening of foreign currencies against the U.S. dollar and customer price increases. The segmental adjusted EBIT soared from $116 million to $231 million and exceeded the Zacks Consensus Estimate of $206 million. This can be attributed to higher sales, lower net warranty costs and customer recoveries.Revenues from the Seating Systems segment rose 6% year over year to $1,429 million on high global light vehicle production, the launch of programs and net strengthening of foreign currencies against the U.S. dollar. However, the metric marginally lagged the Zacks Consensus Estimate of $1,433 million due to net customer price concessions and the UAW strikes-related lost vehicle production. The segmental adjusted EBIT jumped from $14 million to $44 million but lagged the Zacks Consensus Estimate of $60 million due to higher production costs, the adverse impact of the UAW strikes and losses on the weakening of the Argentine peso.The Complete Vehicles segment’s revenues decreased 10% year over year to $1,201 million and missed the Zacks Consensus Estimate of $1,203 million due to lower assembly volumes. The segment reported an adjusted EBIT of $43 million. It fell 25% year over year but outpaced the Zacks Consensus Estimate of $30.63 million owing to customer recoveries. Magna had $1.2 billion in cash and cash equivalents as of Dec 31, 2023, down from $1.23 billion as of Dec 31, 2022.Long-term debt, as of Dec 31, 2023, was $4.18 billion, up from $2.85 billion as of Dec 31, 2022.In the reported quarter, cash provided from operating activities totaled $1.58 billion, up from the year-ago figure of $1.26 billion.The company declared a fourth-quarter dividend of 47.5 cents per common share, implying an uptick of 3% from the prior payout. The dividend will be paid on Mar 8, 2024, to shareholders on record as of the close of business on Feb 23, 2024. Magna expects full-year 2024 revenues in the band of $43.8-$45.4 billion, up from $42.8 billion recorded in 2023. Adjusted EBIT margin is projected in the range of 5.4-6%, up from 5.2% recorded in 2023. Capex is estimated at $2.5 billion. MGA currently carries a Zacks Rank #5 (Strong Sell).Some better-ranked players in the auto space are Modine Manufacturing Company MOD, NIO Inc. NIO and Oshkosh Corporation OSK. MOD sports a Zacks Rank #1 (Strong Buy), while NIO &amp; OSK carry a Zacks Rank #2 (Buy) each at present. You can see the complete list of today’s Zacks #1 Rank stocks here.The Zacks Consensus Estimate for MOD’s 2024 sales and earnings suggests year-over-year growth of 4% and 67.2%, respectively. The earnings per share (EPS) estimates for 2024 and 2025 have improved 22 cents each in the past 30 days.The Zacks Consensus Estimate for NIO’s 2023 sales implies year-over-year growth of 10.4%. The EPS estimates for 2024 have improved 7 cents in the past 30 days.The Zacks Consensus Estimate for OSK’s 2024 sales and earnings suggests year-over-year growth of 6.7% and 4%, respectively. The EPS estimates for 2024 and 2025 have improved 16 cents and 29 cents, respectively, in the past 30 days.</t>
  </si>
  <si>
    <t>https://finance.yahoo.com/news/magna-mga-q4-earnings-miss-154500621.html</t>
  </si>
  <si>
    <t>makers Nio (NYSE: NIO), XPeng (NYSE: XPEV), and As of the market's close on Thursday, shares of Nio had risen 24.5% since the end of trading last Friday, For all three companies, increasing customer demand for their EVs powered investors' favorable sentiment this week. Nio reported 15,620 vehicle deliveries for April, representing a 134.6% year-over-year increase. In addition to 8,817 premium smart electric SUVs, Nio delivered 6,803 premium smart electric sedans last month. The substantial growth in deliveries the company reported for April is especially noteworthy when juxtaposed with the more modest 14.3% year-over-year increase in deliveries Nio reported in March. Delivering 9,393 EVs in April.</t>
  </si>
  <si>
    <t>Markets seem poised to end the week on a high note with both the S&amp;P 500 and Dow Jones Industrial Average inching up after a rocky trading session yesterday. But several electric vehicle (EV) stocks are charging considerably higher today with investors believing that Chinese EV manufacturers might be ready to make a greater push into the market with more-affordable models. investors are pressing the accelerator pedal on shares of Nio (NYSE: NIO), Li Auto (NASDAQ: LI), and XPeng (NYSE: XPEV). As of 12:22 p.m. ET on Friday, shares of Nio were up 8.8%, while shares of Li Auto and XPeng were up 6.6% and 10.5%, respectively.</t>
  </si>
  <si>
    <t>Martin Viecha Thank you very much, and Vaibhav has comments as well. Vaibhav Taneja -- Chief Financial Officer It's important to acknowledge what Elon said. From our auto business perspective, we did see a decline in revenues quarter over quarter, and these were primarily because of seasonality, uncertain macroeconomic environment, and other reasons, which Elon had mentioned earlier. Auto margins declined from 18.9% to 18.5%, excluding the impact of Cybertruck. The impact of pricing actions was largely offset by reductions in per-unit costs and the recognition of revenue from Autopilot feature for certain vehicles in the U.S. that previously did not have that functionality. Additionally, while we did experience higher cost due to the ramp of Model 3 in Fremont and disruptions in Berlin, these costs were largely offset by cost-reduction initiatives. In fact, if we exclude Cybertruck and Fremont Model 3 ramp costs, the revenue from auto margins improved slightly. Currently, normalized Model Y cost per vehicle in Austin and Berlin are already very close to that of Fremont. Our ability to reduce costs without sacrificing on quality was due to the amazing efforts of the team in executing Tesla's relentless pursuit of efficiency across the business.</t>
  </si>
  <si>
    <t>Maybe. There was some show-me thinking visible during Tuesday's earnings call. A few analysts wondered whether Musk has spread himself too thin, a thought he scoffed at. Meanwhile, some money managers, especially Cathie Wood of Ark Investment Management, are deeply committed to Musk's vision that Tesla is one of the great technology disrupters. Woods' firm has been buying heavily into Tesla as the shares have slumped. The ARK Innovation Fund (ARKK)  now holds 4.25 million Tesla shares valued at about $619 million.</t>
  </si>
  <si>
    <t>BYD Outperformed Tesla While Li Auto And XPeng Revealed Delivery Records</t>
  </si>
  <si>
    <t>Meanwhile, Li Auto, XPeng and Nio recorded delivery records in October.
 Li Auto (NASDAQ: LI) openly showed its intention to become the top-selling luxury brand in China. During the earnings call, Li Auto executives expressed their confidence of this EV startup challenging the automotive giants in China, including Mercedes-Benz Group AG (OTC: MBGYY)(OTC: MBGAF), BMW (OTC: BMWYY), and Audi, subsidiary of the Volkswagen Group (OTC: VWAGY). In August, Li Auto reported its sales rose 664% YoY to 34,914. In September, deliveries rose 213% YoY to 36,060. During the third quarter, Li Auto deliveries grew 296.3% to 105,108 vehicles. Moreover, during October, Li Auto delivered 40,422 vehicles, the first time its monthly deliveries surpassed 40,000 units and marking its seventh consecutive record high as monthly deliveries grew 302.1% YoY.</t>
  </si>
  <si>
    <t>https://finance.yahoo.com/news/byd-outperformed-tesla-while-li-182616555.html</t>
  </si>
  <si>
    <t>Months after Tesla lost Andrej Karpathy, its senior director of AI, in July 2022, he rejoined OpenAI and worked on ChatGPT's large-language model. Karpathy left the company early this year. Musk launched a competitor to ChatGPT called Grok in November. He's said that investors in X -- which has lost significant value since he acquired the company formerly known as Twitter -- will own 25% of xAI. "There are over 200 excellent engineers in the Tesla AI/Autonomy team," Musk wrote Wednesday in a post downplaying Knight leaving for xAI. "Tesla's pace of progress with autonomy is accelerating."</t>
  </si>
  <si>
    <t>More bullish for Koney is the fact Tesla is building a new factory in Mexico that will make its next-generation cars.
Though details are scant — vehicles were shrouded under white sheets during its investor day — Tesla expects them to be winning products. The company wants to make 20 million vehicles a year by 2030 and will need a cheaper, high-volume models to get there.
It’s a far cry from 2009, when Koney was excited about the fledging EV maker but much of Wall Street questioned whether the company was viable.
“When I look at Tesla today, I’m no longer worried about survival,” said Koney. “It’s just a question of how successful they will be.”</t>
  </si>
  <si>
    <t>Mr Musk has promised to unveil the driverless car, which may come without a steering wheel or pedals, in August, despite questions about the capabilities of Tesla's driverless software. The company has repeatedly updated its driver assistance software after enquiries by US safety regulators. The company was last week forced to issue a recall for its Cybertruck pickup truck after concerns about defective brake pedals. Tesla's share slump has meant Mr Musk losing his status as the world's richest man, with his net worth declining from $229bn to $164bn so far this year. Last week he asked shareholders to reinstate a $56bn pay package that had been blocked by a Delaware judge, and to move the company's incorporation out of the state to Texas.</t>
  </si>
  <si>
    <t>NIO Stock Analysis: The EV Dark Horse Poised for a Comeback?</t>
  </si>
  <si>
    <t>My stance on Chinese EV maker Nio (NYSE:NIO) stock has changed, and I now see more relative upside for the company’s competitors, looking at this space more broadly. However, there are reasons investors may consider this stock an excellent long-term play in this market. I was once bullish on Nio, and I can understand the bull argument behind this stock. In fact, I think many of the bullish arguments supporting holding this stock at current levels still make sense, for investors looking to hold for the very long-term. InvestorPlace - Stock Market News, Stock Advice &amp; Trading Tips Here’s why I think Nio is an EV stock investors may want to think about, and research independently. Undoubtedly, this is a difficult stock to value, given its growth potential and headwinds (such as increased competition). But it’s also one that I think could swing wildly in either direction, making it an intriguing stock to follow moving forward. After the Gulf Nation invested $2.2 billion in the Chinese EV maker, Nio handed technology licenses to Abu Dhabi’s CYVN state investment arm, Forseven Company. The deal, which includes a fixed upfront license fee and royalties from Forseven’s future product sales, gave Nio’s stock a 2.4% boost. In a global world for EV development, Nio is thinking outside the box, with some rather intriguing partners and target markets other Chinese competitors aren’t pursuing. Notably, JPMorgan Chase (NYSE:JPM) analysts have adjusted their price target on NIO stock to $5 per share, even with a 36% fall in 2024. These analysts argued that this dip was due to a weak January and intense competition. The English luxury EV company Forseven has purchased the bulk of Gordon Murray, a supercar maker. It was to combine Nio’s technology with Murray’s iStream production process. With Arab investors backing the entire thing, the deal’s success is hinged on the actual sales instead of the licensing revenue. Through its participation in a Danish pilot program, Nio’s battery swap stations helped maintain grid stability by discharging during times of high demand. NIO senior vice president Shen Fei revealed this on Weibo. NIO runs 39 European swap stations and intends to open more in China. Each station has the potential to bring in bagfuls of revenue. Shen pointed out the potential revenue generation through European grid frequency regulation services. Plus, the standout impact of NIO’s battery swap model on grid infrastructure and renewable energy integration. Battery swap stations control frequency and peak loads to stabilize grids. Shen discussed how Nio is involved in grid load regulation and estimated considerable electricity cost savings. He also pointed out how difficult it is to explain the benefits of frequency regulation services to EV consumers. Shen looks to China’s Nio battery swap stations to provide grid services. Looking closely at the company’s price-to-sales ratio, Nio appears to be one of the best-valued stocks in the EV sector. Compared to other high-flying names in this space, particularly U.S.-based companies with greater financial backing, Nio is certainly relatively attractive. The company’s recent underperformance certainly raises concerns for momentum investors and traders. However, this dip could be the entry point long-term investors have been waiting for, if the company can indeed scale its production and profitability over time. We’ll see, and I do think investors will have to wait some time to see who comes out ahead. I think this space is too competitive, particularly within China. Thus, I’m on the sidelines for now.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ChatGPT IPO Could Shock the World, Make This Move Before the Announcement “America’s Top Trader” Issues A.I. Code Red: Act Now or Miss Out It doesn’t matter if you have $500 or $5 million. Do this now. The post NIO Stock Analysis: The EV Dark Horse Poised for a Comeback? appeared first on InvestorPlace.</t>
  </si>
  <si>
    <t>https://finance.yahoo.com/news/nio-stock-analysis-ev-dark-110500565.html</t>
  </si>
  <si>
    <t>NIO Inc. Reports Unaudited Fourth Quarter and Full Year 2023 Financial Results</t>
  </si>
  <si>
    <t>Net loss attributable to NIO’s ordinary shareholders in the fourth quarter of 2023 was RMB 5,592.8 million (US$787.7 million), representing a decrease of 4.3% from the fourth quarter of 2022 and an increase of 20.8% from the third quarter of 2023. Excluding share-based compensation expenses and accretion on redeemable non-controlling interests to redemption value, adjusted net loss attributable to NIO’s ordinary shareholders (non-GAAP) was RMB 4,948.0 million (US$696.9 million) in the fourth quarter of 2023. Net loss attributable to NIO’s ordinary shareholders for the full year of 2023 was RMB 21,147.0 million (US$2,978.5 million). The net loss attributable to NIO’s ordinary shareholders was RMB14,559.4 million in 2022. Excluding share-based compensation expenses and accretion on redeemable non-controlling interests to redemption value, adjusted net loss attributable to NIO’s ordinary shareholders (non-GAAP) was RMB18,474.8 million (US$2,602.1 million) in 2023.</t>
  </si>
  <si>
    <t>https://finance.yahoo.com/news/nio-inc-reports-unaudited-fourth-100000920.html</t>
  </si>
  <si>
    <t>Tesla stock surges on 'watershed' full self-driving approval in China</t>
  </si>
  <si>
    <t>Nevertheless, gaining preliminary approval for FSD and a data deal with Baidu are two huge wins for Tesla. ‘Musk winning FSD approval in the key China market is a watershed moment for the Tesla story in our view,’ Wedbush analyst Dan Ives said in a note to investors, further claiming it was a ‘home run’ for Musk. ‘While the long term valuation story at Tesla hinges on FSD and autonomous, a key missing piece in that puzzle is Tesla making FSD available in China which is now a done deal.’</t>
  </si>
  <si>
    <t>https://finance.yahoo.com/news/tesla-stock-surges-on-watershed-full-self-driving-approval-in-china-171449770.html</t>
  </si>
  <si>
    <t>If You Can Only Buy One EV Charging Stock in April, It Better Be One of These 3 Names</t>
  </si>
  <si>
    <t>Nevertheless, Nio remains attractive over the long term due to a likely rebound in the EV market, improving gross margins, and strong partnerships. The whopping $2.2 billion infusion from?CYVN Holdings it recently received highlights its robust potential for recovery. Furthermore, its EV charging business adds a unique dynamic to its business. Though its primary business navigates challenges, its EV charging segment is thriving. It plans to significantly expand its charging infrastructure this year by adding 1,000 battery swap stations and 20,000 charging piles. Moreover, it plans to deploy its new Power Charger 4.0 and PowerSwap Station 4.0 in April, which includes over 1,000 additional Power Swap Stations and 20,000 chargers to its already extensive network. Source: David Tonelson/Shutterstock.com Blink Charging?(NASDAQ:BLNK) is a bellwether in the EV charging space, and it has exhibited tremendous growth over the past several years. Its 5-year revenue growth stands at 127%, roughly in line with its year-over-year (YOY) figures. Though growth rates are expected to normalize, analysts still expect forward sales to be at an impressive 55%. Its latest earnings report was a visual feast, with sales rising 88.9% year-over-year (YOY) to $42.7 million, beating market expectations by $8.65 million. This incredible performance is underpinned by a healthy 12% and 40% jump in product and service sales for the quarter, respectively. Also, the deployment of more than 23,347 charging stations last year indicates its aggressive growth strategy and commitment to leading the charge in EV infrastructure. Financially, Blink Charging has fortified its positioning by effectively managing its asset base and raising a spectacular $113 million in gross proceeds. Moreover, all eyes are on December, when it is expected to post its first positive EBITDA. Source: shutterstock.com/Dmytro_Yushchenko Beam Global?(NASDAQ:BEEM) is another E.V. charging upstart that’s been expanding briskly with new agreements. In the past five consecutive quarters, its revenues have grown by triple-digit margins, taking its?trailing twelve-month (TTM) revenue base to $55.2 million. To put things in perspective, its 2015 sales were a mere $2.6 million. Furthermore, BEEM’s transformative wireless charging technology?recently got an award?in the form of a patent from the U.S. Patent Office. According to its CEO Desmond Wheatley, it enhances its cutting-edge charging solution in EV ARC, enabling easy vehicle charging simply by parking on the device. Furthermore, the company’s been inking multi-million dollar deals spanning both government and military sectors, involving contracts with Homeland Security, the U.S. Army, San Diego and Los Angeles city governments, and the U.K. Ministry of Defense. Hence, with such an impressive lineup of clients, ignoring BEEM stock is tough. On the date of publication, Muslim Farooque did not have (either directly or indir ectly) any positions in the securities mentioned in this article. The opinions expressed in this article are those of the writer, subject to the InvestorPlace.com Publishing Guidelines. Muslim Farooque is a keen investor and an optimist at heart. A life-long gamer and tech enthusiast, he has a particular affinity for analyzing technology stocks. Muslim holds a bachelor’s of science degree in applied accounting from Oxford Brookes University. The #1 AI Investment Might Be This Company You’ve Never Heard Of Musk’s “Project Omega” May Be Set to Mint New Millionaires. Here’s How to Get In.</t>
  </si>
  <si>
    <t>https://finance.yahoo.com/news/only-buy-one-ev-charging-162627484.html</t>
  </si>
  <si>
    <t>New processes will be implemented that management hopes will improve efficiency. That's great, and exactly what you would expect. The plant really ramped up in 2023, and the company has likely learned enough to tweak the system for the better. However, there's more going on. For example, Rivian is also implementing some product design changes that it hopes will be a net benefit. And it's changing some of its suppliers, bringing in lower-cost ones and pushing out higher-cost relationships.</t>
  </si>
  <si>
    <t>NHTSA added it had concerns not only stemming from crash events but also from its own testing of "remedied vehicles." NHTSA said that during its initial investigation, which began three years ago, it identified at least 13 Tesla crashes "involving one or more fatalities and many more involving serious injuries in which foreseeable driver misuse of the system played an apparent role." Tesla has not issued any statements regarding this latest move by NHTSA. Tesla's problems with its Autopilot driver assistance software and Full Self-Driving (FSD) autonomous software are an issue for a company betting on self-driving. Tesla CEO Elon Musk announced a couple of weeks ago that a robotaxi reveal was coming on Aug. 8 and further reiterated that a Tesla robotaxi would be the future of the company and unlock a vast addressable market.</t>
  </si>
  <si>
    <t>NHTSA's then top official, Ann Carlson, said in December the agency probe determined that more needed to be done to ensure drivers are engaged when Autopilot is in use. "One of the things we determined is that drivers are not always paying attention when that system is on," Carlson said. NHTSA opened its August 2021 probe of Autopilot after identifying more than a dozen crashes in which Tesla vehicles hit stationary emergency vehicles. NHTSA said in December it found Autopilot "can provide inadequate driver engagement and usage controls that can lead to foreseeable misuse." Separately, since 2016, NHTSA has opened more than 40 Tesla special crash investigations in cases where driver systems such as Autopilot were suspected of being used, with 23 crash deaths reported to date.</t>
  </si>
  <si>
    <t>Nio (NIO) continues to rally despite more signs the Chinese economy is struggling. NIO stock has seized key levels. Various reports suggest Nio is seeing strong preorders for its new ES6 SUV. On Wednesday, Nio's taking the new ES6 to Europe, where it will be marketed as the EL6. 
 Nio shares hold double-digit gains for the week, pushing them above their 10-week moving averages. Both are coming off a plunge in the past year. They suffered from weak sales, but that could change as new, cheaper models roll out.</t>
  </si>
  <si>
    <t>Why Nio Shares Soared This Week and Could Keep Rising</t>
  </si>
  <si>
    <t>Nio (NYSE: NIO) stock has been on a roll over the past month. The American depositary shares of the Chinese electric vehicle (EV) maker continued that run this week with double-digit gains. As of early Friday, the shares are 12% higher than last week's closing price, according to data provided by S&amp;P Global Market Intelligence. Some news from the company contributed to that but so did more general tailwinds. In fact, the strength of the EV market in China has contributed to a more than 30% gain in Nio stock over the last month. Nio held its annual Nio Day event last weekend, and the 2023 presentation impressed investors. The company showed that it wants to continue to expand its market share as it introduced its new "executive flagship" ET9 sedan. With an expected price tag of about $112,000, the ET9 will vault Nio into the ultra-luxury market for the first time when it begins sales in 2025. It also highlights Nio's in-house technology that it plans to use across its vehicle lineup. But Nio isn't yet profitable, so it needs capital to continue developing technologies and new vehicles. That's where more good news came for the company this week. Nio announced it closed on a $2.2 billion equity investment from Abu Dhabi-based investor CYVN Holdings. CYVN has previously invested in Nio and now holds about a 20% equity stake in the EV maker. Commenting on the investment, Nio CEO William Li stated, "With the enhanced balance sheet, Nio is well prepared to sharpen brand positioning, bolster sales and service capabilities, and make long-term investment in core technologies to navigate the intensifying competitive landscape." Competition is heating up in China because EV demand remains strong there. According to early data from research firm GlobalData, almost 27% of vehicles sold in China in the third quarter were EVs. That compares to about 8% in the U.S. Investors see a firmed-up balance sheet and expanding vehicle lineup as good signs. As mentioned, Nio isn't profitable yet, but there are signs that it will eventually get there. That helps explain the recent surge in Nio shares and why there could be more to come. Should you invest $1,000 in Nio right now? Before you buy stock in Nio, consider this: The Motley Fool Stock Advisor analyst team just identified what they believe are the 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t>
  </si>
  <si>
    <t>https://finance.yahoo.com/news/why-nio-shares-soared-week-145926917.html</t>
  </si>
  <si>
    <t>1 Wall Street Analyst Sees 69% Upside in Nio Stock. Is It a Buy Now?</t>
  </si>
  <si>
    <t>Nio (NYSE: NIO) stock plunged to a 52-week low of $4.78 during trading on Tuesday after announcing its fourth-quarter and 2023 numbers early in the morning. The electric vehicle (EV) maker has struggled to grow sales and margins amid a slow global EV market and intensifying competition in its home market of China. Yet, Nio's outlook for 2024 wasn't nearly as bad as many expected it to be. That's one reason Deutsche Bank analyst Edison Yu, who follows Nio closely, maintained a buy rating and previous price target of $9 a share on the EV stock after earnings. That represents almost a 69% upside from Nio's previous day's closing price and makes the stock look like a solid bargain right now. Nio's fourth-quarter deliveries rose 25% year over year to a little over 50,000 units, but were down about 10% sequentially. Other notable numbers include: Vehicle sales: Up 4.6% year over year to $2.1 billion. Vehicle margin: 11.9% versus 6.8% in the year-ago quarter and 11% in Q3 2023. Gross margin: 7.5% versus 3.9% in the year-ago quarter and 8% in Q3 2023. Net loss: Down 7.5% year over year to $756 million but up 17.8% sequentially. For 2023, Nio reported a gross margin of only 5.5% versus 10.4% in 2022, implying pricing and volume pressure. There's a silver lining though. Since January and February are seasonally weak months in China, Nio expects its Q1 deliveries to be flat to up 6% year over year to around 31,000 to 33,000 units. Nio, however, expects sales to rise from March as it begins deliveries of its recently upgraded 2024 models and projects vehicle margins of 15% to 18% for 2024. Nio will also unveil a mass-market brand called Alps in Q2. With Nio stock now trading at only 1.2 times sales (P/S), I believe it's a great value to buy now for the long term.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February 26, 2024 Neha Chamaria has no position in any of the stocks mentioned. The Motley Fool has positions in and recommends Nio. The Motley Fool has a disclosure policy. 1 Wall Street Analyst Sees 69% Upside in Nio Stock. Is It a Buy Now? was originally published by The Motley Fool</t>
  </si>
  <si>
    <t>https://finance.yahoo.com/news/1-wall-street-analyst-sees-215400030.html</t>
  </si>
  <si>
    <t>NIO Stock Pops After Nio Day 2023, ET9 Launch</t>
  </si>
  <si>
    <t>Nio (NYSE:NIO) shares rose after the Chinese electric vehicle (EV) maker unveiled its ET9 car at its Nio Day 2023 event. The ET9 is described as an “executive sedan” and includes a self-driving chip with circuit lines just 5 nanometers apart. The price is estimated at $112,160. The car also features a lightweight chassis and a faster charging battery, the company said. InvestorPlace - Stock Market News, Stock Advice &amp; Trading Tips Nio stock rose almost 5% overnight. It was due to open Dec. 26 at $8.80 per share, its market capitalization rising to $15.75 billion. While the luxury end of the EV market is considered saturated, Nio’s move shows what the car maker is capable of. The ET9 is specifically compared with the Porsche (OTCMKTS:POEHY) Panamera, a gas-powered car with prices starting at $99,000. After the event, Nio also confirmed plans to launch a sub-brand called Alps early in 2024. Alps models are expected to price at $28,000, while a second low-end brand called Firefly will price below that. Nio recently got a $2.2 billion investment from the public investment fund of Abu Dhabi, giving the emirate a roughly 20% stake. The company ended September with $3.3 billion in cash. It should be able to carry out its plans through 2025 despite losing over $600 million last quarter. Nio is “still debating” a 2025 entry into the U.S. market. Expect rising competition as Chinese makers like Nio move to take over the EV world. Car buyers should also see some bargains. While critics claim U.S. drivers don’t want EVs, they haven’t seen many costing under $40,000 yet. As of this writing, Dana Blankenhorn did not hold (either directly or indirectly) any positions in the securities mentioned in this article.?The opinions expressed in this article are those of the writer, subject to the?InvestorPlace.com Publishing Guidelines. ChatGPT IPO Could Shock the World, Make This Move Before the Announcement Musk’s “Project Omega” May Be Set to Mint New Millionaires. Here’s How to Get In. The Rich Use This Income Secret (NOT Dividends) Far More Than Regular Investors</t>
  </si>
  <si>
    <t>https://finance.yahoo.com/news/nio-stock-pops-nio-day-142546849.html</t>
  </si>
  <si>
    <t>NIO Stock: Should You Snap Up Shares Before Earnings?</t>
  </si>
  <si>
    <t>NIO (NYSE:NIO) stock doesn’t look great following recent earnings. The main reason is Nio’s lack of foresight to drive profitability and its abysmal market share in the Chinese EV market. Competition is heating up and the largest players are reducing prices to steal even more market share. We are already seeing the collapse of small EV makers, and this is only the beginning. Competition always exists, and they should welcome it to drive innovation and help contain prices. For instance, even Tesla is having a hard time competing with its EV rival BYD in China. InvestorPlace - Stock Market News, Stock Advice &amp; Trading Tips Nio only has less than 2% market share in the China EV market, and that figure might fall to under 1% in the coming years. Nio’s February 2024 delivery numbers fell 33% YOY and 18% from January. This poor performance is likely to persist throughout 2024, and their lack of footing in the Chinese EV market is not a great sign for the future. Delivery growth has always been a major metric that will signal either success or failure for EV companies. If companies can deliver sequential growth in deliveries it signals the strength and resilience of the business. Additionally, it showcases management’s execution and ability to not only be a manufacturer but also deliver its product to customers. But now investors are seeing it for what it really is. It is simply a vanity metric for EV startups that are not profitable. This has made it easy for them to showcase delivery growth as the businesses primary objective. While it is certainly a part of the equation, it is at the bottom of the totem pole in terms of material progress. Wall Street is now more focused on vehicle gross margins and profitability, which has plagued the company since its IPO. Things might not look so pretty in the near term as well, with Tesla’s warnings of declines in deliveries and vehicle gross margins in 2024. Nio stock was once an EV darling and attracted the attention of notable financial institutions and retail investors. However, when the market shifted to risk-off, it is no surprise that NIO is being left behind. The company has barely penetrated the Chinese EV market, and BYD will crush them from the inside out over the next decade. Sure, there is a possibility that they become profitable, but it’s not certain. What is even more confusing is that management has not signaled or instilled confidence in its shareholders for the future. Operating losses are likely to continue, and investors should proceed with extreme caution in 2024. On the date of publication, Terel Miles did not have (either directly or indirectly) any positions in the securities mentioned in this article. The opinions expressed in this article are those of the writer, subject to the InvestorPlace.com Publishing Guidelines. Terel Miles is a contributing writer at InvestorPlace.com, with more than seven years of experience investing in the financial markets. The #1 AI Investment Might Be This Company You’ve Never Heard Of Musk’s “Project Omega” May Be Set to Mint New Millionaires. Here’s How to Get In. It doesn’t matter if you have $500 or $5 million. Do this now. The post NIO Stock: Should You Snap Up Shares Before Earnings? appeared first on InvestorPlace.</t>
  </si>
  <si>
    <t>https://finance.yahoo.com/news/nio-stock-snap-shares-earnings-110000483.html</t>
  </si>
  <si>
    <t>Forget the Rest: Why Nio Is THE EV Stock to Buy in 2024</t>
  </si>
  <si>
    <t>NIO (NYSE:NIO) stock has had a rough go of it. The company is known for its battery technologies and diverse EV lineup. Opinions on the stock vary, with some analysts optimistic about its potential and a Wall Street consensus marking it as a buy. Despite a 13% year-to-date decline, NIO received a significant boost with a 12% share price increase, thanks to a $2.2 billion investment from CYVN Holdings. This funding alleviates concerns about NIO’s cash situation, positioning it for growth and market expansion. In 2023, Nio achieved a cumulative delivery of 160,038 vehicles, marking a 30.66% increase from the previous year. December sales surpassed expectations at 18,012 EVs, exceeding the guidance range of 16,000-17,000 vehicles. Cumulatively, Nio delivered 449,594 vehicles by December 31. InvestorPlace - Stock Market News, Stock Advice &amp; Trading Tips To drive year-end sales, Nio offered perks such as 30 free battery swaps, 5000 yuan for accessories, and a complimentary one-year subscription to the NOP+ autonomous driving system for customers making a non-refundable deposit before the year-end cutoff. Despite Nio’s CEO, William Li, setting a 2023 sales target of 245,000 cars, the company fell short by approximately 90,000 vehicles, delivering 160,038 cars. While Nio hasn’t disclosed a 2024 delivery target publicly, an internal memo to suppliers indicated an expectation to deliver 230,000 Nio-branded cars in 2024. December deliveries included 12,048 premium electric SUVs and 5,964 electric sedans, with the ES6 SUV and ET5 sedan being key contributors, accounting for 68% of Nio’s November sales, based on CPCA data. The Nio ET9 features a front induction asynchronous motor (180 kW) and a rear permanent magnet synchronous motor (340 kW), delivering a total output of 520 kW or 697 horsepower. With China’s first Full-Domain 900V Architecture, the 120 kWh battery supports ultra-fast charging of up to 600 kW and a peak current of 765A, using in-house developed large cylindrical cells for efficient 5C charging and a 255-kilometer range extension in just five minutes. Although not officially confirmed, Chinese media speculates that the Nio ET9 likely uses standard liquid electrolyte NMC batteries, omitting mention of WeLion’s 150 kWh semi-solid state battery during the presentation. At this point, NIO remains a bargain, with an intrinsic value of $10.92 compared to its current trading price of $8.42. While there may be future opportunities to buy, NIO’s high beta suggests that in a bearish market, its shares could drop more than the overall market, creating a favorable buying chance. Examining the future outlook is crucial for investors seeking portfolio growth. NIO, with a projected 92% profit growth in the coming years, holds promise for higher cash flow and an elevated share valuation. On the date of publication, Chris MacDonald did not have (either directly or indirectly) any positions in the securities mentioned in this article.?The opinions expressed in this article are those of the writer, subject to the InvestorPlace.com?Publishing Guidelines.</t>
  </si>
  <si>
    <t>https://finance.yahoo.com/news/forget-rest-why-nio-ev-112000375.html</t>
  </si>
  <si>
    <t>NIO Stock Is the Canary in the EV Market Coal Mine</t>
  </si>
  <si>
    <t>Nio (NYSE:NIO) stock reflects the falling prospects for high-end electric vehicles (EVs). During the last decade, the Chinese company was pitched as a direct competitor to Tesla (NASDAQ:TSLA). Its cars were sold as status symbols in “Nio Houses” to China’s millennial go-getters.? Nio was also an innovator in swapping out batteries to maintain range. But Nio has never scaled its production, producing just 160,038 cars in 2023, its best year yet. InvestorPlace - Stock Market News, Stock Advice &amp; Trading Tips Investors have had enough. The stock is down by half in 2024. Can things get better? Nio has a plan for that. Nio launched a “Chevy” strategy last year. It is focusing on the mid-market with new lines called Onvo?and Firefly. The Onvo is a family car like the Tesla Model Y. The Firefly (which will likely get a name change) is a sedan like the Volkswagen (OTCMKTS:VWAGY) ID.3. The Onvo will launch in the next quarter, and the Firefly next year. The Onvo will be priced from $28,000-$42,000, while the Firefly will start at just $14,000. The new cars respond to a new market reality. It’s not enough to make a nice car. You must scale production and deliver a price ordinary people can afford. BYD (OTCMKTS:BYDDF) now drives the market with prices of $25,000 and less. Nio can follow the market leader thanks to $2.2 billion raised last year from Abu Dhabi. The money comes with some strings, like a licensing deal for a new Arab luxury EV called the Forseven. This is the second bailout Nio has taken. The first came during the pandemic, a $1.4 billion investment from a Chinese state government. Nio spent 2023 trying to become self-sufficient again. Nio lost $756 million last year on sales of $2.4 billion. It has yet to turn a profit and losses are widening. It ended the year with $7 billion of cash and short term investments. It’s clear what consumers want. We want an EV with the range and price of a gas-powered car. Nio can deliver that with the Onvo and Firefly, maintaining the range with quick battery swaps. A new battery recently let CEO William Li drive one of his cars 648 miles on a single charge. That was using a semi-solid battery that prioritizes range at some sacrifice in power output. Nio has been talking to rivals about licensing its battery swap technology for two years. Geely (OTCMKTS:GELYF) has signed up for battery swaps with Nio, which now has over 2,300 swap stations. But it takes money to support the technology, and the value is questionable. CATL, now the dominant supplier of EV batteries, has licensed Nio’s battery swap technology. But it’s also hoping to just make batteries last longer. Samsung (OTCMKTS:SSNLF) has a battery that lasts 20 years on its product roadmap . Li has always compared himself to Elon Musk. He certainly has Musk’s salesmanship skills. The company’s original backer was Tencent (OTCMKTS:TCEHY), then one of China’s Cloud Emperors. Then, he got money from the government. Now, he has money from Abu Dhabi. Li, and Nio stock are running as fast as they can to stay in the game. Analysts at Tipranks call the stock no more than a hold. As with Tesla, bulls at Stocktwits see it as more of a charging and battery technology play than a car company. Li’s chief talent turns out to be convincing big money to lose money with him. Most investors agree with that now, which is why the stock price has been cut in half. The canary in the EV coal mine has had a great run, but it’s running out of oxygen. On the date of publication, Dana Blankenhorn did not hold (either directly or indirectly) any positions in the securities mentioned in this article.?The opinions expressed in this article are those of the writer, subject to the?InvestorPlace.com?Publishing Guidelines. Dana Blankenhorn has been a financial and technology journalist since 1978. He is the author of Technology’s Big Bang: Yesterday, Today and Tomorrow with Moore’s Law, available at the Amazon Kindle store. Tweet him at @danablankenhorn, connect with him on Mastodon or subscribe to his Substack. The #1 AI Investment Might Be This Company You’ve Never Heard Of Musk’s “Project Omega” May Be Set to Mint New Millionaires. Here’s How to Get In. It doesn’t matter if you have $500 or $5 million. Do this now. The post NIO Stock Is the Canary in the EV Market Coal Mine appeared first on InvestorPlace.</t>
  </si>
  <si>
    <t>Nio (NYSE) stock has been a high-flyer in recent days, soaring more than 11% as investors priced in tail winds from excellent delivery growth in April. The Chinese EV company outperformed other EV manufacturers, with 15,620 deliveries. Delivery numbers increased by 134.6% YoY and 31.64% from March. The EV company has again shown resilience, but is the stock worth investors’ attention and confidence? Let’s dive in.</t>
  </si>
  <si>
    <t>Nio also began a new partnership in late April with global luxury EV maker Lotus Technology to share its charging and swapping services. Even after a nearly 40% jump over the last two weeks, Nio shares remain lower by about 40% year to date. After a third straight month of increasing deliveries, and new possible catalysts at hand, investors who see EV growth continuing in the coming months and years might want to take a small position in Nio now.</t>
  </si>
  <si>
    <t>Why Nio Stock Is Climbing Today</t>
  </si>
  <si>
    <t>Nio also confirmed last week that its long-awaited lower-priced brand, Onvo, will launch on May 15. The first Onvo model, the L60, will be a 'family centric' crossover designed to compete with Tesla's Model Y, with a starting price of around $34,600, Nio said. Nio sells some of its upscale EV models in Europe, but it isn't yet clear whether the L60 or other Onvos will be offered outside of China.Nio has yet to announce a date for its first-quarter earnings report, but it's expected to happen in late May or early June.</t>
  </si>
  <si>
    <t>https://finance.yahoo.com/news/why-nio-stock-climbing-today-183128560.html</t>
  </si>
  <si>
    <t>Nio appears to be a key player in the development of such batteries, which means the company could benefit from a broader trend in this space, rather than being viewed as a niche manufacturer. The company recently announced it introduced its new battery technology to the Chinese market, with a full rollout planned after May. These semi-solid-state packs will be accessible to customers throughout May 2024 on Weibo. This move will boost NIO stock as users test the new tech, potentially driving its climb.</t>
  </si>
  <si>
    <t>Nio currently offers eight car models, including five SUVs and three sedans. The most recently announced ET9 sedan will start its deliveries in Q1 2025. From January to April, Nio has delivered over 45,000 vehicles, showing a 21.15% increase year-over-year. Moreover, as of April, Nio reached 495,267 units delivered since its launch, nearing its goal of 500,000 units to be delivered. NIO stock has continued to outperform in recent sessions, outpacing the moves seen in the S&amp;P 500 and Nasdaq.</t>
  </si>
  <si>
    <t>EV Roundup: LI's 106% Y/Y Delivery Growth, TSLA's 2.4M Vehicle Recall &amp; More</t>
  </si>
  <si>
    <t>NIO delivered 10,055 vehicles last month, marking an 18.2% year-over-year increase. The deliveries comprised 6,307 SUVs and 3,748 sedans. The company's cumulative deliveries reached 459,649 vehicles as of Jan 31, 2024. NIO has expanded its influence in the industry by opening its power swap network to collaboration and signing strategic partnerships with major players like JAC Group and Chery Automobile. Moreover, NIO has taken a significant step toward advancing sustainable mobility with the establishment of Zhongan Energy, a company focused on creating an open and shared charging, swapping and energy storage network. Zhongan Energy aims to build 1,000 battery swap stations across China in the coming years, aligning with NIO's vision of widespread adoption of battery swapping technology. In another development, NIO successfully concluded its repurchase right offer concerning its 0.00% convertible senior notes due 2026. The offer, which expired on Jan 31, 2024, resulted in $300,536,000 aggregate principal amount of the notes being validly surrendered and not withdrawn. Following the settlement, the $912,000.00 aggregate principal amount of the notes will remain outstanding. This underscores NIO's commitment to financial management and its ongoing strategy in the premium smart EV market.</t>
  </si>
  <si>
    <t>https://finance.yahoo.com/news/ev-roundup-lis-106-y-135400452.html</t>
  </si>
  <si>
    <t>Mon, Apr 1, 2024, 2:30 AM PDT</t>
  </si>
  <si>
    <t>NIO Inc. Provides March and First Quarter 2024 Delivery Update</t>
  </si>
  <si>
    <t>NIO delivered 11,866 vehicles in March 2024, increasing by 14.3% year-over-year NIO delivered 30,053 vehicles in the three months ended March 2024 Cumulative deliveries of NIO vehicles reached 479,647 as of March 31, 2024 SHANGHAI, China, April 01, 2024 (GLOBE NEWSWIRE) -- NIO Inc. (NYSE: NIO; HKEX: 9866; SGX: NIO) (“NIO” or the “Company”), a pioneer and a leading company in the premium smart electric vehicle market, today announced its March and first quarter 2024 delivery results. NIO delivered 11,866 vehicles in March 2024, increasing by 14.3% year-over-year. The deliveries consisted of 6,737 premium smart electric SUVs, and 5,129 premium smart electric sedans. NIO delivered 30,053 vehicles in the first quarter of 2024. Cumulative deliveries of NIO vehicles reached 479,647 as of March 31, 2024. Beginning in March 2024, NIO started deliveries of its 2024 ES8, ES6, EC7, EC6 and ET5T. The 2024 models feature enhanced configuration and performance, highlighted by the upgraded Center Computing Cluster, which further boosts our computing power and product competitiveness. The Company plans to start deliveries of the 2024 ES7, ET7 and ET5 soon in the second quarter of 2024.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</si>
  <si>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https://finance.yahoo.com/news/nio-inc-provides-march-first-093000771.html</t>
  </si>
  <si>
    <t>NIO delivered 11,866 vehicles last month, comprising 6,737 premium smart electric SUVs and 5,129 premium smart electric sedans. Deliveries rose 14.3% year over year and 45.9% from the month of February. However, first-quarter 2024 deliveries declined 3.2% year over year to 30,053 units. As of Mar 31, 2024, NIO’s cumulative vehicle deliveries totaled 479,647 units. NIO started deliveries of its 2024 ES8, ES6, EC7, EC6 and ET5T in March 2024. It aims to begin the deliveries of the 2024 ES7, ET7 and ET5 in the second quarter of 2024.</t>
  </si>
  <si>
    <t>NIO delivered 15,620 vehicles in April 2024, increasing by 134.6% year-over-year and reached 45,673 vehicles year-to-date in 2024, increasing by 21.2% year-over-year. Cumulative deliveries of NIO vehicles reached 495,267 as of April 30, 2024. NIO launched its 2024 ET7, a premium smart electric executive sedan on April 25, 2024, which began deliveries on April 30, 2024. The company also entered into a strategic cooperation with Lotus Technology on charging and swapping on the same day.</t>
  </si>
  <si>
    <t>NIO Inc. Provides December, Fourth Quarter and Full Year 2023 Delivery Update</t>
  </si>
  <si>
    <t>NIO delivered 18,012 vehicles in December 2023, increasing by 13.9% year-over-year NIO delivered 50,045 vehicles in the three months ended December 2023, increasing by 25.0% year-over-year NIO delivered 160,038 vehicles in 2023 in total, increasing by 30.7% year-over-year Cumulative deliveries of NIO vehicles reached 449,594 as of December 31, 2023 SHANGHAI, China, Jan. 01, 2024 (GLOBE NEWSWIRE) -- NIO Inc. (NYSE: NIO; HKEX: 9866; SGX: NIO) (“NIO” or the “Company”), a pioneer and a leading company in the premium smart electric vehicle market, today announced its December, fourth quarter and full year 2023 delivery results. NIO delivered 18,012 vehicles in December 2023, increasing by 13.9% year-over-year. The deliveries consisted of 12,048 premium smart electric SUVs, and 5,964 premium smart electric sedans. NIO delivered 50,045 vehicles in the fourth quarter of 2023, representing an increase of 25.0% year-over-year. For the year of 2023, NIO delivered a total of 160,038 vehicles, showing a year-over-year increase of 30.7%. Cumulative deliveries of NIO vehicles reached 449,594 as of December 31, 2023. At NIO Day 2023, NIO launched the ET9, a smart electric executive flagship. The ET9 embodies NIO’s latest advancements in technological research and development, presenting a combination of flagship-style exterior, innovative executive space, leading driving and riding experience, intelligent technologies, efficient power solutions, and comprehensive safety standards. The ET9 is an epitome of NIO’s innovative technologies, setting a new technological benchmark for smart electric vehicles executive flagship. Deliveries of the ET9 is expected to start in the first quarter of 2025.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autonomous driving, digital technologies, electric powertrains and batteries. NIO differentiates itself through its continuous technological breakthroughs and innovations, such as its industry-leading battery swapping technologies, Battery as a Service, or BaaS, as well as its proprietary autonomous driving technologies and Autonomous Driving as a Service, or ADaaS.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</si>
  <si>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https://finance.yahoo.com/news/nio-inc-provides-december-fourth-093000955.html</t>
  </si>
  <si>
    <t>NIO differentiates itself through its continuous technological breakthroughs and innovations, such as the industry-leading battery swapping technologies, Battery as a Service, or BaaS, as well as proprietary NIO Assisted and Intelligent Driving and its subscription services. The company is dedicated to advancing technological innovation and standardization for charging and swapping, and promoting a large-scale standardized power network to provide users with efficient and convenient recharging experiences.</t>
  </si>
  <si>
    <t>Nio has devoted itself to improving its service, expanding and updating the subscription last year to allow users to swap more frequently. Nio has a solid source of capital to continue these innovations as well. At the end of last year, Nio received $2.2 billion from CVYN investments. Nio has fantastic potential but comes with risk. Chinese regulations, heavy spending and recent downgrades make the stock unpredictable. However, many investors continue to believe in Nio and its substantial growth potential for the future.</t>
  </si>
  <si>
    <t>NIO has filed its annual report on Form 20-F, including its audited financial statements, for the fiscal year ended December 31, 2023, with the U.S. Securities and Exchange Commission (the 'SEC'). NIO’s Form 20-F can be accessed on the Company’s website at https://ir.nio.com, as well as on the SEC’s website at http://www.sec.gov. This filing ensures transparency and provides detailed financial information to shareholders and potential investors. The annual report includes insights into NIO's financial performance, business developments, and future outlook. This move is part of NIO's commitment to maintaining high standards of corporate governance and investor relations.</t>
  </si>
  <si>
    <t>NIO has partnered with the battery manufacturer CATL to develop EV batteries capable of powering cars for up to 15 years, nearly double the current national warranty standard. While a production schedule for these longer-life batteries is pending, the current national standard (announced in 2016) stipulates an eight-year warranty or 120,000 kilometers. With an estimated 20 million new energy vehicles expected to face warranty expiration between 2025 and 2032, battery replacement becomes a significant concern as it constitutes half of an EV's total cost. NIO's founder and CEO, William Li, acknowledged this issue, reflected in the company's battery-swap approach, allowing customers to rent batteries. Nio has more than 2,300 battery-swap stations, which are set to expand to 3,310 this year. Along with its partnership with CATL, NIO unveiled its second Onvo marque, targeting family cars. The first Onvo model, akin to Tesla's Model Y, is slated for deliveries in the fourth quarter of this year. Nio delivered 160,038 vehicles in 2023. It expects first-quarter 2024 sales volumes to increase 6.3% at the high end of the guided range. The following table shows the price movement of some of the major EV players over the last week and six-month period. Image Source: Zacks Investment Research This week, the U.S. EPA will finalize emissions rules, potentially requiring two-thirds of new cars to be all-electric by 2032. These standards may initially ease EV requirements between 2027 and 2030 before imposing aggressive sales targets from 2031 onward, marking a significant shift in tackling vehicle emissions and promoting electric vehicles. Stay tuned for the announcements of upcoming EV models and any important updates from the red-hot industry. Want the latest recommendations from Zacks Investment Research? Today, you can download 7 Best Stocks for the Next 30 Days. Click to get this free report</t>
  </si>
  <si>
    <t>Nio In March, Nio delivered 11,866 premium smart electric SUVs and smart electric sedans, representing a 14.3% YoY increase in vehicle deliveries. For the first quarter ended in March, Nio delivered 30,053 vehicles. Li Auto was even the first to reach a milestone. For the first quarter, Li Auto posted a 52.9% jump in deliveries. Li Auto delivered 80,400 units during the three months period. As for March alone, Li Auto delivered 28,984 vehicles, representing a 39.2% YoY rise. Moreover, this figure established Li Auto as the first Chinese emerging new energy automaker to reach a milestone of 700,000 cumulative deliveries as of end of March 2024.</t>
  </si>
  <si>
    <t>Nio In March, Nio delivered?11,866?premium smart electric SUVs?and smart electric sedans, representing a 14.3% YoY increase in vehicle deliveries.?For the first quarter ended in March, Nio delivered 30,053 vehicles.</t>
  </si>
  <si>
    <t>NIO Inc. (NIO) Laps the Stock Market: Here's Why</t>
  </si>
  <si>
    <t>NIO Inc. (NIO) closed at $5.97 in the latest trading session, marking a +0.17% move from the prior day. The stock outpaced the S&amp;P 500's daily gain of 0.13%. At the same time, the Dow added 0.13%, and the tech-heavy Nasdaq lost 0.32%. Coming into today, shares of the company had lost 4.03% in the past month. In that same time, the Auto-Tires-Trucks sector gained 1.7%, while the S&amp;P 500 gained 2.99%. The investment community will be paying close attention to the earnings performance of NIO Inc. in its upcoming release. The company's upcoming EPS is projected at -$0.51, signifying steadiness compared to the same quarter of the previous year. Meanwhile, our latest consensus estimate is calling for revenue of $2.29 billion, down 1.86% from the prior-year quarter. Investors should also note any recent changes to analyst estimates for NIO Inc. These recent revisions tend to reflect the evolving nature of short-term business trends. As a result, we can interpret positive estimate revisions as a good sign for the company's business outlook. Based on our research, we believe these estimate revisions are directly related to near-team stock moves. To take advantage of this, we've established the Zacks Rank, an exclusive model that considers these estimated changes and delivers an operational rating system. The Zacks Rank system, stretching from #1 (Strong Buy) to #5 (Strong Sell), has a noteworthy track record of outperforming, validated by third-party audits, with stocks rated #1 producing an average annual return of +25% since the year 1988. Over the last 30 days, the Zacks Consensus EPS estimate has moved 0.25% higher. NIO Inc. is currently sporting a Zacks Rank of #2 (Buy). The Automotive - Foreign industry is part of the Auto-Tires-Trucks sector. This industry currently has a Zacks Industry Rank of 96, which puts it in the top 39% of all 250+ industries. The Zacks Industry Rank assesses the vigor of our specific industry groups by computing the average Zacks Rank of the individual stocks incorporated in the groups. Our research shows that the top 50% rated industries outperform the bottom half by a factor of 2 to 1. Be sure to use Zacks.com to monitor all these stock-influencing metrics, and more, throughout the forthcoming trading sessions.</t>
  </si>
  <si>
    <t>https://finance.yahoo.com/news/nio-inc-nio-laps-stock-224520185.html</t>
  </si>
  <si>
    <t>Does NIO Inc. (NIO) Have the Potential to Rally 64.22% as Wall Street Analysts Expect?</t>
  </si>
  <si>
    <t>NIO Inc. (NIO) closed the last trading session at $7.49, gaining 0.3% over the past four weeks, but there could be plenty of upside left in the stock if short-term price targets set by Wall Street analysts are any guide. The mean price target of $12.30 indicates a 64.2% upside potential. The average comprises 12 short-term price targets ranging from a low of $7.50 to a high of $19.20, with a standard deviation of $4.28. While the lowest estimate indicates an increase of 0.1% from the current price level, the most optimistic estimate points to a 156.3% upside. More than the range, one should note the standard deviation here, as it helps understand the variability of the estimates. The smaller the standard deviation, the greater the agreement among analysts. While the consensus price target is highly sought after by investors, the ability and unbiasedness of analysts in setting price targets have long been questionable. And investors making investment decisions solely based on this tool would arguably do themselves a disservice. But, for NIO, an impressive average price target is not the only indicator of a potential upside. Strong agreement among analysts about the company's ability to report better earnings than they predicted earlier strengthens this view. While a positive trend in earnings estimate revisions doesn't gauge how much a stock could gain, it has proven to be powerful in predicting an upside. Here's What You May Not Know About Analysts' Price Targets According to researchers at several universities across the globe, a price target is one of many pieces of information about a stock that misleads investors far more often than it guides. In fact, empirical research shows that price targets set by several analysts, irrespective of the extent of agreement, rarely indicate where the price of a stock could actually be heading. While Wall Street analysts have deep knowledge of a company's fundamentals and the sensitivity of its business to economic and industry issues, many of them tend to set overly optimistic price targets. Are you wondering why? They usually do that to drum up interest in shares of companies that their firms either have existing business relationships with or are looking to be associated with. In other words, business incentives of firms covering a stock often result in inflated price targets set by analysts. However, a tight clustering of price targets, which is represented by a low standard deviation, indicates that analysts have a high degree of agreement about the direction and magnitude of a stock's price movement. While that doesn't necessarily mean the stock will hit the average price target, it could be a good starting point for further research aimed at identifying the potential fundamental driving forces. That said, while investors should not entirely ignore price targets, making an investment decision solely based on them could lead to disappointing ROI. So, price targets should always be treated with a high degree of skepticism. Here's Why There Could be Plenty of Upside Left in NIO There has been increasing optimism among analysts lately about the company's earnings prospects, as indicated by strong agreement among them in revising EPS estimates higher. And that could be a legitimate reason to expect an upside in the stock. After all, empirical research shows a strong correlation between trends in earnings estimate revisions and near-term stock price movements. The Zacks Consensus Estimate for the current year has increased 4.9% over the past month, as two estimates have gone higher compared to no negative revision. Moreover, NIO currently has a Zacks Rank #2 (Buy), which means it is in the top 20% of more than the 4,000 stocks that we rank based on four factors related to earnings estimates. Given an impressive externally-audited track record, this is a more conclusive indication of the stock's potential upside in the near term. You can see the complete list of today's Zacks Rank #1 (Strong Buy) stocks here &gt;&gt;&gt;&gt; Therefore, while the consensus price target may not be a reliable indicator of how much NIO could gain, the direction of price movement it implies does appear to be a good guide. Want the latest recommendations from Zacks Investment Research? Today, you can download 7 Best Stocks for the Next 30 Days. Click to get this free report NIO Inc. (NIO) : Free Stock Analysis Report To read this article on Zacks.com click here. Zacks Investment Research</t>
  </si>
  <si>
    <t>https://finance.yahoo.com/news/does-nio-inc-nio-potential-145510189.html</t>
  </si>
  <si>
    <t>NIO Inc. (NIO) closed the most recent trading day at $5.24, moving -0.19% from the previous trading session. The stock's performance was ahead of the S&amp;P 500's daily loss of 0.27%. Elsewhere, the Dow lost 0.51%, while the tech-heavy Nasdaq lost 0.19%. The stock of the company has risen by 30.92% in the past month, leading the Auto-Tires-Trucks sector's gain of 7.2% and the S&amp;P 500's gain of 7.34%.</t>
  </si>
  <si>
    <t>Here's Why NIO Inc. (NIO) Fell More Than Broader Market</t>
  </si>
  <si>
    <t>NIO Inc. (NIO) ended the recent trading session at $5.26, demonstrating a -1.31% swing from the preceding day's closing price. This change lagged the S&amp;P 500's daily loss of 0.21%. Elsewhere, the Dow lost 0.1%, while the tech-heavy Nasdaq lost 0.26%. The stock of the company has risen by 36.32% in the past month, leading the Auto-Tires-Trucks sector's loss of 0.02% and the S&amp;P 500's gain of 5.04%. Market participants will be closely following the financial results of NIO Inc. in its upcoming release.</t>
  </si>
  <si>
    <t>https://finance.yahoo.com/news/heres-why-nio-inc-nio-214503806.html</t>
  </si>
  <si>
    <t>Down -31.24% in 4 Weeks, Here's Why You Should You Buy the Dip in NIO Inc. (NIO)</t>
  </si>
  <si>
    <t>NIO Inc. (NIO) has been beaten down lately with too much selling pressure. While the stock has lost 31.2% over the past four weeks, there is light at the end of the tunnel as it is now in oversold territory and Wall Street analysts expect the company to report better earnings than they predicted earlier. How to Determine if a Stock is Oversold We use Relative Strength Index (RSI), one of the most commonly used technical indicators, for spotting whether a stock is oversold. This is a momentum oscillator that measures the speed and change of price movements. RSI oscillates between zero and 100. Usually, a stock is considered oversold when its RSI reading falls below 30. Technically, every stock oscillates between being overbought and oversold irrespective of the quality of their fundamentals. And the beauty of RSI is that it helps you quickly and easily check if a stock's price is reaching a point of reversal. So, by this measure, if a stock has gotten too far below its fair value just because of unwarranted selling pressure, investors may start looking for entry opportunities in the stock for benefitting from the inevitable rebound. However, like every investing tool, RSI has its limitations, and should not be used alone for making an investment decision. Why NIO Could Bounce Back Before Long The RSI reading of 27.32 for NIO is an indication that the heavy selling could be in the process of exhausting itself, so the stock could bounce back in a quest for reaching the old equilibrium of supply and demand. This technical indicator is not the only factor that calls for a potential rebound for the stock. There is a fundamental indicator as well. A strong agreement among sell-side analysts covering NIO in raising earnings estimates for the current year has led to an increase in the consensus EPS estimate by 18.6% over the last 30 days. And an upward trend in earnings estimate revisions usually translates into price appreciation in the near term. Moreover, NIO currently has a Zacks Rank #2 (Buy), which means it is in the top 20% of more than the 4,000 stocks that we rank based on trends in earnings estimate revisions and EPS surprises. This is a more conclusive indication of the stock's potential turnaround in the near term. You can see the complete list of today's Zacks Rank #1 (Strong Buy) stocks here &gt;&gt;&gt;&gt; Want the latest recommendations from Zacks Investment Research? Today, you can download 7 Best Stocks for the Next 30 Days. Click to get this free report</t>
  </si>
  <si>
    <t>https://finance.yahoo.com/news/down-31-24-4-weeks-143503523.html</t>
  </si>
  <si>
    <t>Investors Heavily Search NIO Inc. (NIO): Here is What You Need to Know</t>
  </si>
  <si>
    <t>NIO Inc. (NIO) has been one of the most searched-for stocks on Zacks.com lately. So, you might want to look at some of the facts that could shape the stock's performance in the near term. Over the past month, shares of this company have returned -31.3%, compared to the Zacks S&amp;P 500 composite's +4.6% change. During this period, the Zacks Automotive - Foreign industry, which NIO Inc. falls in, has gained 3.6%. The key question now is: What could be the stock's future direction? While media releases or rumors about a substantial change in a company's business prospects usually make its stock 'trending' and lead to an immediate price change, there are always some fundamental facts that eventually dominate the buy-and-hold decision-making. Revisions to Earnings Estimates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NIO Inc. is expected to post a loss of $0.51 per share for the current quarter, representing no change from the year-ago quarter. Over the last 30 days, the Zacks Consensus Estimate has changed +5.6%. For the current fiscal year, the consensus earnings estimate of -$1.65 points to a change of -27.9% from the prior year. Over the last 30 days, this estimate has changed +18.8%. For the next fiscal year, the consensus earnings estimate of -$0.98 indicates a change of +40.5% from what NIO Inc. is expected to report a year ago. Over the past month, the estimate has changed +7.1%.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#2 (Buy) for NIO Inc. The chart below shows the evolution of the company's forward 12-month consensus EPS estimate: 12 Month EPS Projected Revenue Growth While earnings growth is arguably the most superior indicator of a company's financial health, nothing happens as such if a business isn't able to grow its revenues. After all, it's nearly impossible for a company to increase its earnings for an extended period without increasing its revenues. So, it's important to know a company's potential revenue growth. In the case of NIO Inc. the consensus sales estimate of $2.29 billion for the current quarter points to a year-over-year change of -1.9%. The $8.01 billion and $11.48 billion estimates for the current and next fiscal years indicate changes of +10.4% and +43.2%, respectively. Last Reported Results and Surprise History NIO Inc. reported revenues of $2.61 billion in the last reported quarter, representing a year-over-year change of +43%. EPS of -$0.37 for the same period compares with -$0.36 a year ago. Compared to the Zacks Consensus Estimate of $2.63 billion, the reported revenues represent a surprise of -0.68%. The EPS surprise was +13.95%. Over the last four quarters, the company surpassed EPS estimates just once. The company could not beat consensus revenue estimates in any of the last four quarters.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 The Zacks Value Style Score (part of the Zacks Style Scores system), which pays close attention to both traditional and unconventional valuation metrics to grade stocks from A to F (an An is better than a B; a B is better than a C; and so on), is pretty helpful in identifying whether a stock is overvalued, rightly valued, or temporarily undervalued. NIO Inc. is graded C on this front, indicating that it is trading at par with its peers. Click here to see the values of some of the valuation metrics that have driven this grade. Conclusion The facts discussed here and much other information on Zacks.com might help determine whether or not it's worthwhile paying attention to the market buzz about NIO Inc. However, its Zacks Rank #2 does suggest that it may outperform the broader market in the near term.</t>
  </si>
  <si>
    <t>https://finance.yahoo.com/news/investors-heavily-search-nio-inc-140013188.html</t>
  </si>
  <si>
    <t>NIO Inc. (NIO) has been one of the most searched-for stocks on Zacks.com lately. So, you might want to look at some of the facts that could shape the stock's performance in the near term. Over the past month, shares of this company have returned +30.5%, compared to the Zacks S&amp;P 500 composite's +7.1% change. During this period, the Zacks Automotive - Foreign industry, which NIO falls in, has lost 4.9%.</t>
  </si>
  <si>
    <t>NIO Inc. (NIO) has been one of the most searched-for stocks on Zacks.com lately. So, you might want to look at some of the facts that could shape the stock's performance in the near term. Shares of this company have returned +0.7% over the past month versus the Zacks S&amp;P 500 composite's +5.2% change. The Zacks Automotive - Foreign industry, to which NIO Inc. belongs, has gained 20.7% over this period. Now the key question is: Where could the stock be headed in the near term? Although media reports or rumors about a significant change in a company's business prospects usually cause its stock to trend and lead to an immediate price change, there are always certain fundamental factors that ultimately drive the buy-and-hold decision. Earnings Estimate Revisions Here at Zacks, we prioritize appraising the change in the projection of a company's future earnings over anything else. That's because we believe the present value of its future stream of earnings is what determines the fair value for its stock.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NIO Inc. is expected to post a loss of $0.51 per share, indicating no change from the year-ago quarter. The Zacks Consensus Estimate remained unchanged over the last 30 days. For the current fiscal year, the consensus earnings estimate of -$1.66 points to a change of -28.7% from the prior year. Over the last 30 days, this estimate has changed +0.3%. For the next fiscal year, the consensus earnings estimate of -$0.99 indicates a change of +40.7% from what NIO Inc. is expected to report a year ago. Over the past month, the estimate has changed -0.2%.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#2 (Buy) for NIO Inc. The chart below shows the evolution of the company's forward 12-month consensus EPS estimate: 12 Month EPS Revenue Growth Forecast Even though a company's earnings growth is arguably the best indicator of its financial health, nothing much happens if it cannot raise its revenues. It's almost impossible for a company to grow its earnings without growing its revenue for long periods. Therefore, knowing a company's potential revenue growth is crucial. For NIO Inc. the consensus sales estimate for the current quarter of $2.29 billion indicates a year-over-year change of -1.9%. For the current and next fiscal years, $8 billion and $11.06 billion estimates indicate +10.2% and +38.3% changes, respectively. Last Reported Results and Surprise History NIO Inc. reported revenues of $2.61 billion in the last reported quarter, representing a year-over-year change of +43%. EPS of -$0.37 for the same period compares with -$0.36 a year ago. Compared to the Zacks Consensus Estimate of $2.63 billion, the reported revenues represent a surprise of -0.68%. The EPS surprise was +13.95%. Over the last four quarters, the company surpassed EPS estimates just once. The company could not beat consensus revenue estimates in any of the last four quarters. Valuation No investment decision can be efficient without considering a stock's valuation. Whether a stock's current price rightly reflects the intrinsic value of the underlying business and the company's growth prospects is an essential determinant of its future price performance.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 The Zacks Value Style Score (part of the Zacks Style Scores system), which pays close attention to both traditional and unconventional valuation metrics to grade stocks from A to F (an An is better than a B; a B is better than a C; and so on), is pretty helpful in identifying whether a stock is overvalued, rightly valued, or temporarily undervalued. NIO Inc. is graded C on this front, indicating that it is trading at par with its peers. Click here to see the values of some of the valuation metrics that have driven this grade. Bottom Line The facts discussed here and much other information on Zacks.com might help determine whether or not it's worthwhile paying attention to the market buzz about NIO Inc. However, its Zacks Rank #2 does suggest that it may outperform the broader market in the near term.</t>
  </si>
  <si>
    <t>https://finance.yahoo.com/news/nio-inc-nio-attracting-investor-140017022.html</t>
  </si>
  <si>
    <t>Fri, Apr 12, 2024, 6:00 AM PDT</t>
  </si>
  <si>
    <t>NIO Inc. (NIO) is one of the stocks most watched by Zacks.com visitors lately. So, it might be a good idea to review some of the factors that might affect the near-term performance of the stock. Over the past month, shares of this company have returned -20.1%, compared to the Zacks S&amp;P 500 composite's +1.6% change. During this period, the Zacks Automotive - Foreign industry, which NIO falls in, has gained 1.2%. The key question now is: What could be the stock's future direction? While media releases or rumors about a substantial change in a company's business prospects usually make its stock 'trending' and lead to an immediate price change, there are always some fundamental facts that eventually dominate the buy-and-hold decision-making. Revisions to Earnings Estimates Here at Zacks, we prioritize appraising the change in the projection of a company's future earnings over anything else. That's because we believe the present value of its future stream of earnings is what determines the fair value for its stock.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NIO is expected to post a loss of $0.31 per share, indicating a change of +26.2% from the year-ago quarter. The Zacks Consensus Estimate has changed -75% over the last 30 days. For the current fiscal year, the consensus earnings estimate of -$1.26 points to a change of +28% from the prior year. Over the last 30 days, this estimate has changed -10%. For the next fiscal year, the consensus earnings estimate of -$0.83 indicates a change of +34% from what NIO is expected to report a year ago. Over the past month, the estimate has changed +35%. 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NIO is rated Zacks Rank #4 (Sell). The chart below shows the evolution of the company's forward 12-month consensus EPS estimate: 12 Month EPS Revenue Growth Forecast While earnings growth is arguably the most superior indicator of a company's financial health, nothing happens as such if a business isn't able to grow its revenues. After all, it's nearly impossible for a company to increase its earnings for an extended period without increasing its revenues. So, it's important to know a company's potential revenue growth. For NIO, the consensus sales estimate for the current quarter of $1.48 billion indicates a year-over-year change of -4.7%. For the current and next fiscal years, $9.21 billion and $15.36 billion estimates indicate +18.3% and +66.8% changes, respectively. Last Reported Results and Surprise History NIO reported revenues of $2.41 billion in the last reported quarter, representing a year-over-year change of +3.4%. EPS of -$0.45 for the same period compares with -$0.51 a year ago. Compared to the Zacks Consensus Estimate of $2.29 billion, the reported revenues represent a surprise of +5.39%. The EPS surprise was +11.76%. Over the last four quarters, NIO surpassed consensus EPS estimates two times. The company topped consensus revenue estimates just once over this period. Valuation No investment decision can be efficient without considering a stock's valuation. Whether a stock's current price rightly reflects the intrinsic value of the underlying business and the company's growth prospects is an essential determinant of its future price performance.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 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NIO is graded D on this front, indicating that it is trading at a premium to its peers. Click here to see the values of some of the valuation metrics that have driven this grade. Bottom Line The facts discussed here and much other information on Zacks.com might help determine whether or not it's worthwhile paying attention to the market buzz about NIO. However, its Zacks Rank #4 does suggest that it may underperform the broader market in the near term.</t>
  </si>
  <si>
    <t>https://finance.yahoo.com/news/investors-heavily-search-nio-inc-130014368.html</t>
  </si>
  <si>
    <t>NIO Inc. (NIO) is one of the stocks most watched by Zacks.com visitors lately. So, it might be a good idea to review some of the factors that might affect the near-term performance of the stock. Over the past month, shares of this company have returned +30.2%, compared to the Zacks S&amp;P 500 composite's -0.4% change. During this period, the Zacks Automotive - Foreign industry, which NIO falls in, has lost 4.3%. The key question now is: What could be the stock's future direction?</t>
  </si>
  <si>
    <t>Mon, Apr 1, 2024, 6:00 AM PDT</t>
  </si>
  <si>
    <t>NIO Inc. (NIO) is one of the stocks most watched by Zacks.com visitors lately. So, it might be a good idea to review some of the factors that might affect the near-term performance of the stock. Shares of this company have returned -22.2% over the past month versus the Zacks S&amp;P 500 composite's +3.3% change. The Zacks Automotive - Foreign industry, to which NIO belongs, has gained 1.5%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Revisions to Earnings Estimates Rather than focusing on anything else, we at Zacks prioritize evaluating the change in a company's earnings projection. This is because we believe the fair value for its stock is determined by the present value of its future stream of earnings.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NIO is expected to post a loss of $0.33 per share for the current quarter, representing a year-over-year change of +21.4%. Over the last 30 days, the Zacks Consensus Estimate has changed +2.9%. The consensus earnings estimate of -$1.23 for the current fiscal year indicates a year-over-year change of +29.7%. This estimate has changed -20.4% over the last 30 days. For the next fiscal year, the consensus earnings estimate of -$0.81 indicates a change of +34% from what NIO is expected to report a year ago. Over the past month, the estimate has changed +60.7%.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#4 (Sell) for NIO. The chart below shows the evolution of the company's forward 12-month consensus EPS estimate: 12 Month EPS Revenue Growth Forecast While earnings growth is arguably the most superior indicator of a company's financial health, nothing happens as such if a business isn't able to grow its revenues. After all, it's nearly impossible for a company to increase its earnings for an extended period without increasing its revenues. So, it's important to know a company's potential revenue growth. For NIO, the consensus sales estimate for the current quarter of $1.56 billion indicates a year-over-year change of +0.2%. For the current and next fiscal years, $9.58 billion and $15.86 billion estimates indicate +23% and +65.6% changes, respectively. Last Reported Results and Surprise History NIO reported revenues of $2.41 billion in the last reported quarter, representing a year-over-year change of +3.4%. EPS of -$0.45 for the same period compares with -$0.51 a year ago. Compared to the Zacks Consensus Estimate of $2.29 billion, the reported revenues represent a surprise of +5.39%. The EPS surprise was +11.76%. Over the last four quarters, NIO surpassed consensus EPS estimates two times. The company topped consensus revenue estimates just once over this period. Valuation No investment decision can be efficient without considering a stock's valuation. Whether a stock's current price rightly reflects the intrinsic value of the underlying business and the company's growth prospects is an essential determinant of its future price performance. Comparing the current value of a company's valuation multiples, such as its price-to-earnings (P/E), price-to-sales (P/S), and price-to-cash flow (P/CF), to its own historical values helps ascertain whether its stock is fairly valued, overvalued, or undervalued, whereas comparing the company relative to its peers on these parameters gives a good sense of how reasonable its stock price is. 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NIO is graded D on this front, indicating that it is trading at a premium to its peers. Click here to see the values of some of the valuation metrics that have driven this grade. Bottom Line The facts discussed here and much other information on Zacks.com might help determine whether or not it's worthwhile paying attention to the market buzz about NIO. However, its Zacks Rank #4 does suggest that it may underperform the broader market in the near term.</t>
  </si>
  <si>
    <t>https://finance.yahoo.com/news/nio-inc-nio-attracting-investor-130016617.html</t>
  </si>
  <si>
    <t>NIO Inc. (NYSE: NIO; HKEX: 9866; SGX: NIO) ('NIO' or the 'Company'), a pioneer and a leading company in the premium smart electric vehicle market, today published a notice to announce that it will hold an annual general meeting (the 'AGM') of shareholders (the 'Notice of AGM') at 10:30 am, Beijing time, on June 25, 2024 at Building 19, No. 1355, Caobao Road, Minhang District, Shanghai, People’s Republic of China. The purposes of this meeting are to consider and, if thought fit, pass the proposed resolutions set forth in the Notice of AGM. The Notice of AGM and form of proxy for the AGM are available on the Company’s website. The board of directors of NIO fully supports the Proposed Resolutions and recommends that shareholders and holders of ADSs vote in favor of the Proposed Resolutions.</t>
  </si>
  <si>
    <t>Wed, May 22, 2024, 2:30 AM PDT</t>
  </si>
  <si>
    <t>NIO Inc. to Report Unaudited First Quarter 2024 Financial Results on Thursday, June 6, 2024</t>
  </si>
  <si>
    <t>NIO Inc. (NYSE: NIO; HKEX: 9866; SGX: NIO) (“NIO” or the “Company”), a pioneer and a leading company in the premium smart electric vehicle market, today announced that it will report its unaudited financial results for the first quarter 2024 on Thursday, June 6, 2024, before the open of the U.S. markets.The Company’s management will host an earnings conference call at 8:00 AM U.S. Eastern Time on June 6, 2024 (8:00 PM Beijing/Hong Kong/Singapore Time on June 6, 2024). A live and archived webcast of the conference call will be available on the Company’s investor relations website.</t>
  </si>
  <si>
    <t>https://finance.yahoo.com/news/nio-inc-report-unaudited-first-093000785.html</t>
  </si>
  <si>
    <t>12 High Growth International Stocks to Buy</t>
  </si>
  <si>
    <t>NIO Inc. (NYSE:NIO) designs, develops, manufactures, and sells smart electric vehicles in China. On December 6, investment advisory Bank of America maintained a Buy rating on NIO Inc. (NYSE:NIO) stock and lowered the price target to $11 from $13.?? At the end of the third quarter of 2023, 18 hedge funds in the database of Insider Monkey held stakes worth $156 million in NIO Inc. (NYSE:NIO), compared to 19 in the preceding quarter worth $120 million.? Number of Hedge Fund Holders: 32 ?</t>
  </si>
  <si>
    <t>https://finance.yahoo.com/news/12-high-growth-international-stocks-010630100.html</t>
  </si>
  <si>
    <t>NIO Inc. (NYSE:NIO) is a Chinese electric SUV and sedan manufacturer headquartered in Shanghai, China. Amidst a slow Chinese economy that has dented the prospects of both broader and EV stocks, the firm's delivery report for January 2024 reported a modest 18% annual growth. As of December 2023 end, 20 out of the 933 hedge funds polled by Insider Monkey were the firm's investors. NIO Inc. (NYSE:NIO)'s biggest investor among these is Jos Shaver's Electron Capital Partners as it owns 4.4 million shares that are worth $40 million. Number of Hedge Fund Investors In Q4 2023: 21 Lucid Group, Inc. (NASDAQ:LCID) is an American high end electric vehicle company headquartered in Newark, California. The firm's fourth quarter of 2023 earnings results, which saw it miss analyst revenue estimates of $181 million didn't bode well for the stock as it tumbled by more than 6% in aftermarket trading. During Q4 2023, 21 out of the 933 hedge funds surveyed by Insider Monkey had bought and owned Lucid Group, Inc. (NASDAQ:LCID)'s shares. It joins Ford Motor Company (NYSE:F), Tesla, Inc. (NASDAQ:TSLA), and General Motors Company (NYSE:GM) in our list of the best EV stocks for 2024. Click here to continue reading and check out 5 Best EV Stocks To Buy in 2024.</t>
  </si>
  <si>
    <t>NIO Inc. (NYSE:NIO) is a Chinese electric vehicle company. While we've tried to avoid car makers in this list of the best battery stocks, it deserves a mention since NIO Inc. (NYSE:NIO) plans to soon start making its own 150 kWh batteries later this year. Insider Monkey's December quarter of 2023 survey covering 933 hedge funds revealed that 20 had invested in NIO Inc. (NYSE:NIO). Out of these, the biggest stakeholder was Jos Shaver's Electron Capital Partners as it owned $40.1 million worth of shares. Number of Hedge Fund Investors In Q4 2023: 24 YTD Share Price Drop: 14.3% BHP Group Limited (NYSE:BHP) is crucial to the stability of the battery industry since it is one of the biggest mining companies in the world. When it comes to batteries, the firm is responsible for mining and selling crucial metals such as copper and nickel. Its shares are rated Buy on average and the average analyst share price target is $66.45. During last year's final quarter, 24 out of the 933 hedge funds covered by Insider Monkey had held a stake in the firm. BHP Group Limited (NYSE:BHP)'s largest hedge fund investor is Ken Fisher's Fisher Asset Management as it owns 19.9 million shares that are worth $1.3 billion. Number of Hedge Fund Investors In Q4 2023: 25 YTD Share Price Drop: 6.52% Enovix Corporation (NASDAQ:ENVX) is a pure play battery manufacturer headquartered in Fremont, California. The firm's fourth quarter results weren't helpful for the shares, as they tanked by 2% after Enovix Corporation (NASDAQ:ENVX) reported $7.3 million in revenue and 36 cents loss per share. The revenue beat analyst estimates but the loss per share missed them. 25 out of the 933 hedge funds part of Insider Monkey's Q4 2023 database had invested in Enovix Corporation (NASDAQ:ENVX). Jos Shaver's Electron Capital Partners owned the biggest stake which was worth $40.5 million.</t>
  </si>
  <si>
    <t>NIO Inc. (NYSE:NIO) Q4 2023 Earnings Call Transcript</t>
  </si>
  <si>
    <t>NIO Inc. (NYSE:NIO) Q4 2023 Earnings Call Transcript March 5, 2024 NIO Inc. beats earnings expectations. Reported EPS is $-0.45, expectations were $-0.51. NIO Inc. isn’t one of the 30 most popular stocks among hedge funds at the end of the third quarter (see the details here). Operator: Hello, ladies and gentlemen, thank you for standing by for NIO Incorporated Fourth Quarter and Full Year 2023 Earnings Conference Call. At this time, all participants are in a listen-only mode. Today's conference call is being recorded. I will now turn the call over to your host, Mr. Rui Chen, Head of Investor Relations of the Company. Please go ahead, Rui. Rui Chen: Good morning and good evening, everyone. Welcome to NIO's fourth quarter and full year 2023 earnings conference call. The company's financial and operating results were published in the press release earlier today and are posted on the company's IR website. On today's call, we have Mr. William Li, Founder, Chairman of the Board and the CEO; Mr. Steven Feng, CFO; and Mr. Stanley Qu, Senior VP of Finance. Before we continue, please be kindly reminded that today's discussion will contain forward-looking statements made under the Safe Harbor provisions of the U.S. Private Securities Litigation Reform Act of 1995. Forward-looking statements involve inherent risks and uncertainties, as such, the company's actual results may be materially different from the views expressed today. Further information regarding risks and uncertainties is included in certain filings of the company with the U.S. Securities and Exchange Commission, the Stock Exchange of Hong Kong Limited, and the Singapore Exchange Securities Trading Limited. The Company does not assume any obligation to update any forward-looking statements except as required under applicable law. Please also note that NIO's earnings press release and this conference call include discussions of the unaudited GAAP financial information as well as unaudited non-GAAP financial measures. Please refer to NIO's press release, which contains a reconciliation of the unaudited non-GAAP measures to comparable GAAP measures. With that, I will now turn the call over to our CEO, Mr. William Li. William, please go ahead. William Li: Hello, everyone. Thank you for joining NIO's 2023 Q4 and full year earnings call. In Q4 of 2023 NIO delivered a total of 50,045 premium smart EVs, up 25% year-over-year. In 2023, NIO's cumulative delivery reached 160,038 units, representing our goals above 30.7% from 2022. In January and February of 2024 due to the seasonality of industry and the Chinese New Year, NIO delivered 18,187 vehicles. On March 7, NIO will start to deliver for the 2024 model, featuring enhance the performance and experience, with that, NIO's will gradually bounce back, and the total delivery in Q1 is expected to be between 31,000 to 33,000 units. In terms of NIO's financial performance, with continuous improvements on the bond [ph] costs, the vehicle gross margin increased to 11.9% in Q4. Now, I would like to share with you the recent highlights of our product, R&amp;D and operations. On December 23 Nio Day 2023 was held in Xi'an, Shaanxi province, where the Smart Electric executive flagship NIO ET9 was unveiled. ET9 embodies NIO's full stack of capabilities, and the global leading technology, featuring core technologies, such as in-house development AD chip, NX9031 Full-Domain 900v architecture, SkyRide Chassis System, and the flagship safety and security. ET9 defines that technology standard for the next generation premium smart EV. The delivery will start in Q1 2025. In the meantime, NIO will soon start to deliver its 2024 model with the configuration and the performance upgrades including the brand new center computing platform, Adam, which brings the computing power to a new level. Enabled by the industries high computing power, NIO’s software release has become faster, making our products more competitive. It means that NIO Assisted and Intelligent Driving or NAD [ph], NIO’s collaborative intelligence capabilities has seen that group with the total validated open mileage increase in 100v in five months. As of the end of January, navigate on pilot paths while validated and made available more than 1 million kilometers of roads in China including 650,000 kilometers of complicated urban driving scenarios in 606 cities. In Q2, the NOP+ for urban roads is expected to be released to all NT2 users, which will make this OTA update the largest public release of its kind in China. So computing sharing across different domains on the center computing cluster, [indiscernible] our multimodal large vision model will be released to make that cockpit smarter and more secure. In addition, NIO’s mass market brand will make its debut in Q2. The first product will be launched in Q3 with the mass delivery to start in Q4. As a full assess and such a network so far NIO has 148 new houses and 352 new spaces, as well as the 314 service center and 62 delivery centers. About the charging and the swapping network to-date, NIO has 2,419 Power Swap stations worldwide, providing over 39.5 million swaps cumulatively. Collectively. It also has installed over 10,000 power chargers and the 11,600 destination chargers. During the Chinese New Year, on the billings day, NIO completes 19,199 swaps, one power stations on highway provides the 195 swaps, battery swap has become the most reliable solution for NIO users. Following the battery swap corporation with Changan and Geely, another two digital corporation agreement was signed with JAC and Chery in January, NIO will rollout comprehensive and in-depth cooperation on battery swap with these partners. Moreover, NIO has partnered with multiple energy companies, such as [indiscernible] Energy Group and the China Southern Power Grid to jointly build swap stations. The value of batteries swap has been appreciated by more people, making a holistic chargeable, swappable, and upgradable solution, a well recognized the core advantage of NIO. In 2024, NIO plans to build 1000 new battery swap stations and the 20,000 charges, bringing in the total to over 33,310 swap stations and 41,000 charges by the end of 2024. Regarding the capital market, in December, NIO received $2.2 billion strategical investment from Abu Dhabi investor, CYVN Holdings. The investment has further strengthened NIO’s balance sheet, laying a solid foundation for NIO’s investment into the next generation core technologies and products shouldering [ph] corporate social responsibility and supporting global sustainable development, NIO always stayed true to its foundation mission of Blue Sky Company. In general, NIO was selected by Corporate Knights into the 2024 Global 100 most sustainable companies making to the list for the second time in a row. NIO was placed safety, among more than 6000 companies worldwide, up 20 months both from last year. As competition intensified in 2024, we see both challenges and opportunities, with faster deployment of charging and swapping facilities and the change in consumer behavior, the premium BEV segment to which NIO brands belongs will soon arrive at an inflection point of growth. In the second half, a new brand for the mass market will also become a growth level. In 2024 we will continue to focus on the corporate top priorities, level up system capabilities [indiscernible] cost mindset and the costs management, so as to bring our A game to the next phase of competition. As always, thank you for support. With that, I will now turn the call over to Steven to give financial details. Over to you Steven. Steven Feng: Thank you, William. I'll now go over our key financial results for the fourth quarter of 2023. As we mindful of the length of this call as a reference to RMB only in my discussion today. I encourage listeners to refer to our earnings press release, which is posted online for additional details. Let me start with revenue for the fourth quarter of 2023 total revenues reached RMB17.1 billion, up 6.5% year-over-year, and 10.3% quarter-over-quarter. 90% of revenue come from vehicle sales in Q4, which was RMB15.4 billion, representing an increase of 4.6% year-over-year and a decrease of 11.3% quarter-over-quarter. The improvement year-over-year was driven by growing delivery volume despite the impact of lower average selling price resulting from product mix changes. The decrease quarter-over-quarter was mainly attributed to a decrease of 9.3% in delivery volume. Moving to other sales. Other sales reached RMB1.7 growing 27.6% year-over-year and 0.4%, quarter-over-quarter, the year-over-year increase was mainly due to increased sales in accessories and the provision of power solutions, which both grew with our user base. Now, let's have a look at the gross margin. Overall gross margin was 7.5% compared with 3.9% in the same period of last year, and 8.0% in the last quarter. The increase year-over-year was mainly attributed to the increase vehicle margin. The slight decrease quarter-over-quarter was due to the decrease in margin from provision of power solutions as a result of expanded power network, even though vehicle margin was growing. The closer look at vehicle margin, which was up to 11.9% in this quarter, compared with 6.8% in Q4 2022 and 11.0% in Q3 2023. The year-over-year increase was mainly due to the decrease material cost per unit in Q4 2023 and lower base in Q4 2022, which resulted from inventory provisions, accelerated depreciation on production facilities, and the losses on purchase commitments for the previous generation of ES8, ES6 and EC6 recorded. Let me move on to the operating expenses. R&amp;D expenses were RMB4.0 billion, remained stable year-over-year and increased 30.7% quarter-over-quarter. The increase was mainly driven by incremental design and development costs for new products and technologies and higher personnel costs in R&amp;D functions. SG&amp;A expenses were RMB4.0 billion increased 12.6% year-over-year and 10.1% quarter-over-quarter, which was mainly related to hire personnel costs in sales functions and increased sales and marketing activities. Let's move further to the bottom line. Loss from operations was RMB6.6 billion represents a decrease of 1.6% year-over-year and an increase of 36.8% quarter-over-quarter. Interest and investment income was RMB1.4 billion, increased 288.7% year-over-year and 375% quarter-over-quarter. The increase was primarily attributed to the recycling of unrealized gain from other comprehensive income to investment income of RMB977.3 million for available for the available-for-sale debt related to upstream industry investment. Net loss was RMB5.4 billion represent a decrease of 7.2% year-over-year, an increase of 17.8% quarter-over-quarter. Last but not least, our balance sheet get strengthened with RMB57.3 billion in cash and cash equivalents, restricted cash, short term investment and long term time deposits as of December 31, 2023. For more information, details on our unaudited 2023 full year financial results, please refer to our earnings press release. Now, this concludes our prepared remarks. I will now turn the call over to the operator to proceed with our Q&amp;A session. Operator: [Operator Instructions] Your first question that comes from Tim Hsiao from Morgan Stanley. Please go ahead.</t>
  </si>
  <si>
    <t>https://finance.yahoo.com/news/nio-inc-nyse-nio-q4-164252367.html</t>
  </si>
  <si>
    <t>NIO Inc. (NYSE) shareholders will doubtless be very grateful to see the share price up 31% in the last month. But only the myopic could ignore the astounding decline over three years. To wit, the share price sky-dived 86% in that time. So it's about time shareholders saw some gains. The thing to think about is whether the business has really turned around.</t>
  </si>
  <si>
    <t>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t>
  </si>
  <si>
    <t>NIO Inc. is a pioneer and a leading company in the premium smart electric vehicle market. Founded in November 2014, NIO’s mission is to shape a joyful lifestyle. NIO aims to build a community starting with smart electric vehicles to share joy and grow together with users.NIO designs, develops,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t>
  </si>
  <si>
    <t>NIO Q4 Loss Narrower Than Expected, Revenues Increase Y/Y</t>
  </si>
  <si>
    <t>NIO Inc. NIO incurred a loss per American Depositary Share of 45 cents in the fourth quarter of fiscal 2023, narrower than the Zacks Consensus Estimate of a loss of 51 cents. The company had reported a loss of 51 cents in the year-ago quarter.This China-based electric vehicle maker posted revenues of $2.41 billion, which topped the Zacks Consensus Estimate of $2.29 billion and increased 3.4% year over year due to higher delivery volumes. NIO Inc. price-consensus-eps-surprise-chart | NIO Inc. Quote NIO delivered 50,045 vehicles in the fourth quarter, up 25% year over year, including 33,679 SUVs and 16,366 sedans.Revenues generated from vehicle sales amounted to $2.17 billion, up 1.6% year over year. The increase in sales was mainly attributable to higher delivery volume. Other sales of $234.4 million rose 24%. Strong sales of accessories and the provision of power solutions contributed to the growth.Gross profit came in at $180.2 million, up 100% year over year. Vehicle margin in the reported quarter climbed to 11.9% from 6.8% in fourth-quarter 2022 due to lower material cost per unit and inventory provision. Gross margin was 5.5%, down from 10.4% in the year-ago quarter.Research &amp; development and selling, general &amp; administrative costs amounted to $559.5 million each, indicating a year-over-year decline of 3% and rise of 9.4%, respectively.As of Dec 31, 2023, cash and cash equivalents totaled $4.64 billion, and long-term debt amounted to $1.84 billion.For first-quarter 2024, NIO projects deliveries in the range of 31,000-33,000 vehicles, implying a decline of 0.1% to an increase of around 6.3% year over year. Revenues are estimated between $1,479 million and $1,562 million. NIO currently carries a Zacks Rank #2 (Buy).Some other top-ranked players in the auto space are Modine Manufacturing Company MOD, General Motors Company GM and Allison Transmission Holdings, Inc. ALSN, each sporting a Zacks Rank #1 (Strong Buy) at present. You can see the complete list of today’s Zacks #1 Rank stocks here.The Zacks Consensus Estimate for MOD’s 2024 sales and earnings suggests year-over-year growth of 4% and 67.2%, respectively. The earnings per share (EPS) estimates for 2024 has improved 22 cents in the past 60 days. The EPS estimates for 2025 has improved 12 cents in the past seven days.The Zacks Consensus Estimate for GM’s 2024 sales and earnings suggests year-over-year growth of 1.8% and 17.2%, respectively. The EPS estimates for 2024 and 2025 have improved 17 cents and 32 cents, respectively, in the past 30 days.The Zacks Consensus Estimate for ALSN’s 2024 sales and earnings suggests year-over-year growth of 2.1% and 3.2%, respectively. The EPS estimates for 2024 and 2025 have improved 67 cents and 71 cents, respectively, in the past 30 days.</t>
  </si>
  <si>
    <t>https://finance.yahoo.com/news/nio-q4-loss-narrower-expected-143600339.html</t>
  </si>
  <si>
    <t>NIO Inc. NIO is slated to release fourth-quarter 2023 results on Mar 5, before market open. The Zacks Consensus Estimate for the to-be-reported quarter’s loss per share and revenues is pegged at 51 cents and $2.29 billion, respectively.The consensus estimate for NIO’s loss per share has widened by a penny in the past 60 days. Its bottom line has remained unchanged from the year-ago reported number. Revenues indicate a year-over-year decline of 1.86%.In the last reported quarter, the company incurred a loss of 37 cents per share, narrower than the Zacks Consensus Estimate of a loss of 43 cents. The reported loss, however, was wider than the year-ago loss of 36 cents. This China-based electric vehicle maker posted revenues of $2.61 billion, which lagged the Zacks Consensus Estimate of $2.63 billion but rose 43% year over year due to higher delivery volumes. In the fourth quarter of 2023, NIO delivered 50,045 vehicles, which was better the company’s guided range of 47,000-49,000 vehicles. The deliveries jumped 25% year over year and surpassed our model estimate of 47,713 units. At NIO Day 2023, the company launched the ET9, a smart electric executive flagship.We forecast fourth-quarter revenues from vehicle sales to be RMB15,082.4 million, implying growth of 2.2% on higher year-over-year deliveries. Our projection for other sales suggests year-over-year growth of 22%.While we expect higher revenues to aid the to-be-reported quarter’s results, the high cost of goods sold is likely to have weighed on margins. In the third quarter of 2023, the cost of goods sold increased 55.7% year over year to RMB17,543.2 million. The cost of goods sold is expected to have remained elevated in the to-be-reported quarter. High SG&amp;A and R&amp;D expenses are also likely to have played spoilsport. The company has been bearing the brunt of high operating expenses for the past several quarters and the trend is expected to have continued amid increasing personnel costs in research and development functions, personnel costs related to sales functions and a rise in sales and marketing activities. Our proven model does not conclusively predict an earnings beat for NIO for the quarter to be reported, as it does not have the right combination of the two key ingredients. A combination of a positive Earnings ESP and a Zacks Rank #1 (Strong Buy), 2 (Buy) or 3 (Hold) increases the odds of an earnings beat. That is not the case here, as elaborated below.Earnings ESP: NIO has an Earnings ESP of 0.00%. This is because the Most Accurate Estimate is on par with the Zacks Consensus Estimate. You can uncover the best stocks to buy or sell before they’re reported with our Earnings ESP Filter.Zacks Rank: It currently carries a Zacks Rank #2. You can see the complete list of today’s Zacks #1 Rank stocks here. Lucid Group, Inc. LCID incurred a loss per share of 29 cents for the fourth quarter of 2023, wider than the Zacks Consensus Estimate of a loss of 28 cents. Total revenues were $157.2 million, down 39% on a year-over-year basis. Deliveries came in at 1,734 units during the quarter. Loss from operations was $736.9 million, which narrowed from $749.7 million in the year-ago period. ?R&amp;D and SG&amp;A expenses were $242.98 million (up 9.8% year over year) and $241 million (up 41% year over year), respectively. As of Dec 31, 2023, the company had cash and cash equivalents of $1.37 billion. Long-term borrowings were $2 billion as of Dec 31, 2023. The company expects to produce 9,000 vehicles in 2024.Li Auto LI posted earnings per share of 60 cents for the fourth quarter of 2023. Revenues from vehicle sales totaled $5.69 billion, rocketing 127.6% year over year. Revenues from other sales and services jumped 244.5% to $190.5 million. Total revenues came in at $5.88 billion, up 129.7% from the corresponding quarter of 2022. Total deliveries in the quarter were 131,805 units, skyrocketing 184.6% from the year-ago period. Vehicle margin and gross margin increased to 22.7% and 23.5%, respectively, in the quarter under review.R&amp;D and SG&amp;A expenses were $491.7 million (up 63.8% year over year) and $460.5 million (up 94.9% year over year), respectively. As of Dec 31, 2023, the company had cash and cash equivalents of $12.8 billion. Long-term borrowings were $246.1 million as of Dec 31. For the first quarter of 2024, Li Auto expects deliveries within 100,000-103,000 units, implying a jump of 90.2-95.9%. Revenues are envisioned in the band of RMB31.25-32.19 billion.Stay on top of upcoming earnings announcements with the Zacks Earnings Calendar. Want the latest recommendations from Zacks Investment Research? Today, you can download 7 Best Stocks for the Next 30 Days. Click to get this free report NIO Inc. (NIO) : Free Stock Analysis Report Li Auto Inc. Sponsored ADR (LI) : Free Stock Analysis Report Lucid Group, Inc. (LCID) : Free Stock Analysis Report To read this article on Zacks.com click here. Zacks Investment Research</t>
  </si>
  <si>
    <t>Tue, Mar 19, 2024, 6:50 AM PDT</t>
  </si>
  <si>
    <t>NIO Partners With CATL to Develop Long-Lasting EV Batteries</t>
  </si>
  <si>
    <t>Nio Inc. NIO recently signed an agreement with CATL, a China-based battery manufacturer, for the development of long-lasting electric vehicle (EV) batteries with up to 15 years of life, nearly twice the current national warranty standard. NIO is currently using CATL’s cells in its passenger EV packs.CATL is the sole battery supplier for NIO's battery swap network. In February 2024, Nio and CATL partnered with BYD to commercialize solid-state battery technology.The automaker has not yet provided the production timeline for the new long-lasting batteries.The current national standard announced in 2016 requires the batteries to have a warranty of eight years or a mileage of 120,000 kilometers. Per the new requirement, EV owners need to replace their batteries with new ones from this year onward. There will be a steep rise in the number of replacements as EVs are a popular choice among car buyers.Per the statistics, nearly 20 million new energy vehicles’ (NEVs) battery warranties are expected to expire between 2025 and 2032. The new partnership between NIO and CATL aims to address the existing battery life issue.Nio uses the industry’s first battery lifecycle health operational system across its swap network to monitor the temperature, intensity and charge frequency of the battery packs. Using this information, the company identifies the factors that affect the lifespan of the batteries the most.Using this information, the company has already been able to extend the lifespan of its swappable battery technology, retaining 80% of the capacity after 12 years of use. CATL has designed a self-repairing Solid Electrolyte Interphase film and lithium supplement that can extend the service life of EV batteries.Batteries account for nearly half of an EV’s total cost and are, therefore, considered the most expensive component of the vehicle. Per a survey conducted by Nio, a 96.1 kilowatt-hour battery costs more than 236,000 yuan.Per William Li, founder and CEO of NIO, the owners can continue to drive their vehicle even after the expiration of the battery’s warranty but that causes a significant drop in mileage and increases safety concerns. The company has been trying to address these issues for a long time.Nio’s battery swap approach that allows car buyers to rent a battery reflects the automaker’s progress toward solving these problems. In a battery swap station, car owners can replace their discharged batteries with fully charged ones within five minutes. Both companies aim to make battery swap services widely available with their latest partnership deal, which will eliminate the concerns related to the high replacement costs of the battery.Till now, Nio has more than 2,300 battery-swap stations, and the automaker aims to increase the number of stations to 3,100 this year.Since 2023, Nio has been working with Geely and Changan to design battery-swap standards and codevelop such models. Nio revealed Onvo, the company’s second marque that focuses on family cars.Per Nio, the first Onvo, which is set to compete with Tesla’s Model Y, will be available for booking in the third quarter of 2024. Deliveries for the model will begin in the fourth quarter.In 2023, the China-based automaker delivered 160,038 vehicles, representing an uptick of 30.7% from 2022. It expects to sell around 33,000 vehicles in the first quarter, representing an uptick of 6.3% year over year.The company expects Onvo’s arrival to boost its sales and market share in China’s NEV market this year. NIO currently carries a Zacks Rank #4 (Sell).Some better-ranked players in the auto space are Modine Manufacturing Company MOD, Toyota Motor Corporation TM and Allison Transmission Holdings, Inc. ALSN, each sporting a Zacks Rank #1 (Strong Buy) at present. You can see the complete list of today’s Zacks #1 Rank stocks here.The Zacks Consensus Estimate for MOD’s 2024 sales and earnings per share (EPS) suggests year-over-year growth of 4% and 67.2%, respectively. The EPS estimates for 2024 have improved 22 cents in the past 60 days. The EPS estimates for 2025 have improved 12 cents in the past 30 days.The Zacks Consensus Estimate for TM’s 2024 sales and earnings suggests year-over-year growth of 10% and 73.6%, respectively. The EPS estimates for 2024 and 2025 have improved $1.30 and $1.01, respectively, in the past 30 days.The Zacks Consensus Estimate for ALSN’s 2024 sales and earnings suggests year-over-year growth of 2.1% and 3.2%, respectively. The EPS estimates for 2024 and 2025 have improved 32 cents and 56 cents, respectively, in the past 30 days.</t>
  </si>
  <si>
    <t>https://finance.yahoo.com/news/nio-partners-catl-develop-long-135000632.html</t>
  </si>
  <si>
    <t>NIO Reveals ET9 Flagship Sedan, Deliveries to Start in 2025</t>
  </si>
  <si>
    <t>NIO Inc. NIO revealed its ET9 electric executive flagship sedan in China. The sedan is embedded with over 100 NIO full-stack technologies, which includes 17 world-firsts and 52 leading advancements.ET9 has been designed keeping the needs of high-end business users in mind. It has high-performance automotive chips and a unique suspension system and is priced at around 800,000 yuan. The sedan is available for pre-order in China, and deliveries are expected to start by the first quarter of 2025.NIO has emphasized the technological and safety aspects of the sedan. It incorporates China’s first Full-Domain 900V Architecture, NIO’s self-developed intelligent system, powered by the Adam 2.0 supercomputing platform and NX9031, NIO’s first 5nm automotive-grade chip for AD. With a torsional stiffness of 52,600Nm/deg and advanced sensing units, ET9 provides robust safety.Per William Li, co-founder and CEO of NIO, the company’s Sky Ride technology system provides a smooth and comfortable ride to drivers and passengers even when they navigate through bumpy roads.Alongside ET9, NIO also launched fourth-generation NIO Power Swap Stations and the 640kW Liquid Cooled Power Charger. The latest Power Swap Stations provides battery swapping with reduced wait time and is compatible with multiple brands. Per Li, NIO plans to build 1,000 battery-swap stations in 2024.The car manufacturers in China have been striving to optimize their technologies to surpass rivals.</t>
  </si>
  <si>
    <t>https://finance.yahoo.com/news/nio-reveals-et9-flagship-sedan-143600983.html</t>
  </si>
  <si>
    <t>NIO Inc. NIO, XPeng Inc. XPEV and Li Auto LI, the three China-based smart electric vehicle (EV) firms, recently reported their respective delivery update for the month of March and the first quarter of 2024.In March 2024, Nio delivered 11,866 vehicles, comprising 6,737 premium smart electric SUVs and 5,129 premium smart electric sedans. The deliveries rose 14.3% year over year and 45.9% from the month of February. However, the EV company delivered 30,053 units in the first quarter of 2024, down 3.2% year over year. As of Mar 31, 2024, NIO’s cumulative vehicle delivery is pinned at 479,647 units.Nio started deliveries of its 2024 ES8, ES6, EC7, EC6 and ET5T in March 2024. It aims to begin the deliveries of the 2024 ES7, ET7 and ET5 in the second quarter of 2024.</t>
  </si>
  <si>
    <t>Nio reported first-quarter deliveries of 31,041, up 20.5% from a year ago. The company delivered 10,378 vehicles in March.</t>
  </si>
  <si>
    <t>Nio reported its April delivery update on May 1. According to the company’s news release, it delivered 15,620 vehicles last month, 135% higher than April 2023 and 32% up from March. Of the April deliveries, 56% were SUVs, while 44% were sedans. Its most recent launch was the ET7 on April 25. Year-to-date, it has delivered 45,673 vehicles, 21% higher than in the first four months of 2023. Through April 30, the company has delivered 495,267 vehicles since the first vehicle came off the assembly line in June 2018. Nio’s 500,000th vehicle was an ES8, which came off the line on May 9.</t>
  </si>
  <si>
    <t>NIO reported revenues of $2.41 billion in the last reported quarter, representing a year-over-year change of +3.4%. EPS of -$0.45 for the same period compares with -$0.51 a year ago. Compared to the Zacks Consensus Estimate of $2.29 billion, the reported revenues represent a surprise of +5.39%. The EPS surprise was +11.76%. Over the last four quarters, NIO surpassed consensus EPS estimates two times. The company topped consensus revenue estimates just once over this period.</t>
  </si>
  <si>
    <t>NIO shareholders are down 34% for the year, but the market itself is up 30%. However, keep in mind that even the best stocks will sometimes underperform the market over a twelve month period. On the bright side, long term shareholders have made money, with a gain of 8% per year over half a decade. If the fundamental data continues to indicate long term sustainable growth, the current sell-off could be an opportunity worth considering.</t>
  </si>
  <si>
    <t>Nio shipped 141,601 units last year.Nio is rapidly expanding into new markets outside of China, especially in Europe and the U.S., to improve the situation. The Chinese carmaker intends to introduce its Firefly EV brand to the European market in 2025, the same year Nio will debut in the U.S. Furthermore, NIO stock joins the high-end EV market and competes with luxury manufacturers like Tesla (NASDAQ:TSLA) and Porsche with the ET9, an ultra-luxury electric vehicle. Costing over $100,000, it comes with a self-driving chip and a faster-charging battery. The ET9 could help Nio create sales at the highest end of the market, opening up larger margins. Nio will need a robust supply chain to ensure all of these initiatives run smoothly. On that note, there are rumors the EV maker wants to acquire industrial assets to increase its independence. Analysts predict that NIO stock will likely rise by 50% or more, which represents the company’s potential rebound as it attempts to turn a profit for the first time in 2024.</t>
  </si>
  <si>
    <t>NIO stock fell 38% in 2024 because of the global EV industry downturn post-earnings. That’s a decline that’s certainly possible once again, particularly given the run Nio and its Chinese EV peers have been on. If sentiment sours, this is a company that remains highly valued, and investors may look elsewhere for growth. The thing is, the Chinese EV market remains a key growth area of focus for most EV makers. Nio has a chance to really take market share, and grow its presence in the midpriced segment. That’s where this company can really shine, as it lowers its production costs.That said, investors who plan to buy Nio should know the risks it comes along with. If you’re a risk-taker investor, Nio can be a great addition to your portfolio. But, if you want more substantial and steady gains, other EV companies could be more worthwhile. On the date of publication, Chris MacDonald did not have (either directly or indirectly) any positions in the securities mentioned in this article.</t>
  </si>
  <si>
    <t>Mon, May 6, 2024, 6:45 AM PDT</t>
  </si>
  <si>
    <t>Nio Stock: Buy, Sell, or Hold?</t>
  </si>
  <si>
    <t>Nio won't report its first quarter earnings until late May or early June, but its delivery updates for the first four months of 2024 suggest its deliveries are stabilizing. Based on these numbers, we know that Nio's deliveries declined 3% year over year in the first quarter of 2024. However, its growth in April suggests it's off to a strong start for the second quarter. For the full year, analysts expect Nio's revenue to increase 18%, compared to its 13% growth in 2023. That acceleration suggests it's gradually overcoming its near-term challenges. Nio still held 57.3 billion yuan ($8.1 billion) in cash, cash equivalents, and short-term investments at the end of 2023, so it won't go bankrupt anytime soon. However, its high debt-to-equity ratio of 3.4 could make it tough to raise fresh cash at reasonable rates.</t>
  </si>
  <si>
    <t>https://finance.yahoo.com/news/nio-stock-buy-sell-hold-134500541.html</t>
  </si>
  <si>
    <t>NIO, a China-based EV company, is banking on its robust relationship with the local government and an innovative lineup, featuring models like ES6, ES8, EC6, EL7, ET5, ET7, and EC7. The recent commencement of deliveries for the all-new EC6 underscores its commitment to product innovation. NIO's strategic focus on core technologies, in-house manufacturing for cost reduction, and an emphasis on product development and service expansion are set to boost prospects. Encouragingly, NIO's global expansion plan recently got a $2.2 billion boost from Abu Dhabi. The purchase of two JAC plants is expected to reduce NIO's production costs by approximately 10%. While NIO is yet to turn profitable, the company seems to be moving in the right direction. The upcoming year holds promise, with the full potential of NIO's second-generation products set to be unleashed, further solidifying its competitive edge. Increasing average selling prices and growing sales signal a positive trajectory. With the worst seemingly behind, NIO is poised for a promising 2024 backed by factors like cash boost, delivery upticks, model launches and an improvement in margins. The Zacks Consensus Estimate for NIO’s revenues and earnings implies a year-over-year improvement of 52% and 31%, respectively. The consensus mark for 2023 and 2024 bottom lines has narrowed from a loss of $1.79 per share and $1.26 per share to $1.70 per share and $1.18 per share, respectively, in the past 30 days. NIO currently carries a Zacks Rank #2. You can see?the complete list of today’s Zacks #1 Rank (Strong Buy) stocks here. Want the latest recommendations from Zacks Investment Research? Today, you can download 7 Best Stocks for the Next 30 Days. Click to get this free report Toyota Motor Corporation (TM) : Free Stock Analysis Report Tesla, Inc. (TSLA) : Free Stock Analysis Report NIO Inc. (NIO) : Free Stock Analysis Report Stellantis N.V. (STLA) : Free Stock Analysis Report To read this article on Zacks.com click here. Zacks Investment Research</t>
  </si>
  <si>
    <t>Nio's deliveries rose 81% in 2019, 113% in 2020, and 109% in 2021. However, its deliveries increased only 34% in 2022 and grew 31% to 160,038 vehicles in 2023. That slowdown -- which Nio blamed on supply chain constraints, poor weather conditions in certain regions, macro headwinds, and the pricing war across China's EV market -- drove away the bulls. Its vehicle margin also dropped from its all-time high of 20.2% in 2021 to 9.5% in 2023 as it slashed its prices. But in the second half of 2023, Nio's deliveries climbed above 50,000 per quarter. Its vehicle margins also expanded sequentially for three consecutive quarters.</t>
  </si>
  <si>
    <t>Nio's stock surged 12% on May 1 after the Chinese electric-vehicle maker posted its latest delivery numbers. In April, it delivered 15,620 vehicles, representing 135% growth from a year ago and 32% growth from March. That acceleration indicated that Nio's business was stabilizing, but its stock still trades 16% below its initial public offering (IPO) price of $6.26 per American depositary receipt. Nio sells a broad range of electric SUVs and sedans, but it differentiates itself from its competitors with its swappable batteries. For a subscription fee, drivers can swap out their depleted batteries for fully charged ones at its battery-swapping stations. That strategy addresses the lengthy charging times for traditional EVs.</t>
  </si>
  <si>
    <t>NIU Q4 Sales Volume in China Sinks Over Economic Concerns (Revised)</t>
  </si>
  <si>
    <t>Niu Technologies NIU announced its fourth-quarter and full-year 2023 sales volume results. The China-based electric scooter company sold 137,476 units of e-motorcycles, e-mopeds, e-bicycles, kick-scooters and e-bikes in the quarter, down from 138,279 units sold in the corresponding quarter of 2022.In the fourth quarter of 2023, the electric scooter company sold 110,454 units in the domestic market, down from 118,065 units in the fourth quarter of 2022.The current economic environment in China, along with cyclical fourth-quarter weakness, was to blame for the downward trend in sales volume. However, the company’s new products continued to perform well. Niu’s mass-premium products contributed to 75% of the total domestic sales volume, up from 39% during the fourth quarter of 2022.In international markets, Niu sold 27,022 units in the fourth quarter of 2023, up from 20,214 units in the corresponding quarter of 2022. Its strategic efforts to expand its retail partnerships in the previous quarters have come to fruition, with retail sales exceeding 80% of the total micro-mobility sales volume, representing a significant rise from 46% in the fourth quarter of 2022. Its kick-scooter segment is also gaining momentum.In 2023, Niu sold 709,802 units, down from 831,593 units sold in 2022. In China and international markets, it sold 600,994 and 108,808 units, respectively.Apart from vehicle sales, NIU also generates revenues from sales of accessories, spare parts and services. NIU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12.4% and 45.4%, respectively. The EPS estimates for 2024 and 2025 have moved up $1.98 and 5 cents, respectively, in the past 60 days. (We are reissuing this article to correct a mistake. The original article, issued on January 9, 2024, should no longer be relied upon.) Want the latest recommendations from Zacks Investment Research? Today, you can download 7 Best Stocks for the Next 30 Days. Click to get this free report</t>
  </si>
  <si>
    <t>https://finance.yahoo.com/news/niu-q4-sales-volume-china-224700843.html</t>
  </si>
  <si>
    <t>No EV stocks to buy list is complete without Tesla (NASDAQ:TSLA). Its commitment to innovation, as evidenced by its $2.9 billion investment in research and development in the first nine months of 2023, positions it as a juggernaut in the EV space. This substantial investment in R&amp;D is a critical factor that positions Tesla at the forefront of the EV market. Supported by strong financial flexibility, Tesla's ambitious global expansion plans remain on track, with multiple new factory setups anticipated in the coming years. A significant boost to Tesla's delivery growth is expected in 2024 with the commencement of Cybertruck mass production. Additionally, the launch of the Tesla Roadster, boasting an impressive 620-mile range, is on the horizon. These new models underscore Tesla's continued innovation and appeal in the EV space. Looking further ahead, Tesla is poised to announce one or more Gigafactory locations next year, with India and Indonesia emerging as potential sites for long-term expansion in Asia and Southeast Asia. These developments align with Tesla's ambitious goal to sell 20 million EVs annually by 2030. With these developments in the pipeline, optimism surrounding TSLA stock for the upcoming year is well-founded, underscoring a bullish outlook for the firm's future.</t>
  </si>
  <si>
    <t>Norway’s $1.5 Trillion Wealth Fund Added to EV Bets Last Year</t>
  </si>
  <si>
    <t>Norway’s $1.5 trillion wealth fund boosted its holdings in Tesla Inc. and the new electric vehicle leader, BYD Co., as the companies scale up production of plug-in cars.
The US automaker moved up to the fund’s 11th biggest holding at the end of 2023 as it increased its stake to 0.98%, or about $7.7 billion, from 0.87% a year earlier, according to a list of holdings the fund publishes once a year on its website. It held 0.57% of China’s BYD at the end of last year, up from 0.38%.
Norway's Government Cuts Growth Forecasts as Budget Work Starts
Electric vehicles charge at Tesla’s supercharger points in Oslo, Norway.Photographer: Fredrik Solstad/Bloomberg
Tesla handed over 484,507 vehicles in last three months through December, while BYD sold 526,409 fully electric vehicles in the quarter to become the new No. 1 in EVs, reflecting China’s growing importance in the global automotive industry.
Tesla narrowly missed earnings estimates on Jan. 25 and warned its rate of expansion will be “notably lower” this year after it spent all of 2023 cutting prices to boost sales, which ate into profits. The stock has fallen 23% since the beginning of this year.
Created in the 1990s to invest Norway’s oil and gas revenues abroad, the fund — also known as Norges Bank Investment Management — largely tracks a benchmark index based on a framework handed down by parliament. It is scheduled to release its key results for 2023 on Tuesday.
NBIM held a 1.04% stake in Volkswagen AG as of the end of 2023, up from 0.75% the year before.</t>
  </si>
  <si>
    <t>https://www.bloomberg.com/news/articles/2024-01-29/norway-s-1-5-trillion-wealth-fund-added-to-ev-bets-last-year</t>
  </si>
  <si>
    <t>now delve into the EV stocks to buy if you want to make long-term gains. One of my favorite EV makers, Â Li AutoÂ (NASDAQ:LI) has had an excellent 2024. It managed to report impressive delivery numbers and strong financials. However, the February deliveries have seen a drop withÂ 20,251 vehiclesÂ in the month, up 21% YOY but down month over month. The management is highly optimistic about March and expects to rebound to monthly deliveries of 50,000 cars. It will start deliveries of Li MEGA this month, and the Li L series cars will be launched soon. With these new models, Li Auto aims to remain at the top of the Chinese EV industry and see a strong sales number.  LI is exchanging hands for $37 and is up 8% year to date (YTD). The stock has seen a 50% upside in the past year and looks reasonably valued. The EV maker reported a blowout fourth-quarter report, and its EV sales grew 180% year over year (YOY) in the quarter. Its revenue soared over 100%, and while the sales seem to have slowed down, they still look better YOY. For the first quarter, it expects deliveries in the range ofÂ 100,000 and 103,000 vehicles.Â It has already delivered over 51,000 vehicles in the two months. Overall, Li Auto is a very strong EV maker and could continue to rally upward.Â Bank of AmericaÂ analyst has a buy rating with a price target of $60.</t>
  </si>
  <si>
    <t>13 Stocks That Will Double in 2024</t>
  </si>
  <si>
    <t>Number of Hedge Fund Holders: 20 NIO Inc. (NYSE:NIO) is a Chinese company that researches, develops, and manufactures smart electric vehicles. NIO Inc. (NYSE:NIO) successfully delivered 10,055 vehicles in January, seeing an increase of 18.2% YoY. Of the total, 6,307 units were premium smart electric SUVs and 3,748 units were premium smart electric sedans. In the fourth quarter, 20 hedge funds held a stake in NIO Inc. (NYSE:NIO)’s stock. Jos Shaver’s Electron Capital Partners upped its stake in the stock by 6% to 4.43 million shares worth $40.18 million. 10 Wall Street analysts covered NIO Inc. (NYSE:NIO) in the past three months, and 6 maintained a Buy rating on the stock.</t>
  </si>
  <si>
    <t>https://finance.yahoo.com/news/13-stocks-double-2024-153022696.html</t>
  </si>
  <si>
    <t>Number of Hedge Fund Investors: 81 Tesla Inc (NASDAQ:TSLA)?remains one of the most favorite stocks of individual investors. During the fourth quarter of 2023, Tesla Inc (NASDAQ:TSLA)?produced 494,989 vehicles and delivered over 484,507 vehicles, beating estimates of 483,000 deliveries. As of the end of the third quarter of 2023, 81 hedge funds out of the 910 funds tracked by Insider Monkey had stakes in Tesla Inc (NASDAQ:TSLA). The most notable stakeholder of Tesla Inc (NASDAQ:TSLA)?was Catherine D. Wood's ARK Investment Management which owns a stake worth over $1 billion. Here is what?White Brook Capital?has to say about Tesla, Inc. (NASDAQ:TSLA) in its Q3 2023 investor letter: "The magnificent seven, that underpin the S&amp;P 500 performance, which includes?Tesla, Inc. (NASDAQ:TSLA),?now comprise almost 30% of the market capitalization of the S&amp;P500. At least three of the seven stocks have heightened downside risk and suffer from already high penetration, weakening end markets, competitive risk, and lofty valuation. They have been remarkably resilient to increased interest rates and the potential for slowing growth. Small and midcap stocks, on the other hand, have been systemically penalized by fears of recession and continue to price that eventuality even as significantly better outcomes have become more probable. Today, it's relatively easy to find attractive investments in this segment." Number of Hedge Fund Investors: 82 There has been an increase in popularity of broader market ETFs and index funds among individual investors especially after the inflation storm and rate hikes. SPDR S&amp;P 500 ETF Trust (NYSE:SPY)?is among the most held ETFs by individual investors. Number of Hedge Fund Investors: 89 According to Robinhood index tracker, Walt Disney Co (NYSE:DIS)?is one of the most popular stocks on the Robinhood platform. Walt Disney Co (NYSE:DIS)?has been seeing a lot of activity in the hedge fund space as it prepares to enter a battle with Nelson Peltz of Trian Partners. Peltz is seeking two board seats at Walt Disney Co (NYSE:DIS). Activist hedge fund Blackwells Capital will nominate?three directors to Walt Disney Co’s?(NYSE:DIS) board in support of Disney CEO Bob Iger. Walt Disney Co (NYSE:DIS)?and ValueAct Capital Management recently entered an agreement according to which Walt Disney Co (NYSE:DIS)?will provide information to the investment firm and consult with ValueAct on strategic matters, including through meetings with the Walt Disney Co (NYSE:DIS)?Board and management. Madison Sustainable Equity Fund made the following comment about The Walt Disney Company (NYSE:DIS) in its Q3 2023 investor letter: "During the quarter, we sold our positions in Bristol-Myers Squibb and?The Walt Disney Company?(NYSE:DIS).? The Walt Disney Company is facing a difficult and uncertain transition in its core media business assets including the ESPN business and other linear media assets. These media assets are cash generative but face secular decline as consumers are cutting their expensive cable subscriptions and moving to alternative streaming options. This has resulted in a decline in operating profits for the media division. The media business has long-term fixed costs related to its sports broadcasting agreement with multiple sports leagues which will further pressure profits during this transition." Number of Hedge Fund Investors: 110 Advanced Micro Devices Inc. (NASDAQ:AMD) has made a comeback against NVIDIA Corp (NASDAQ:NVDA) by launching new chips for AI and the company plans to continue to up its AI game. Wells Fargo analysts led by Aaron Rakers earlier this month said in a note that they like Advanced Micro Devices Inc. (NASDAQ:AMD) and NVIDIA Corp (NASDAQ:NVDA) at the current levels as they believe the semiconductor industry is set for a rebound. Artisan Global Opportunities Fund made the following comment about Advanced Micro Devices, Inc. (NASDAQ:AMD) in its Q2 2023 investor letter: "Among our top contributors were?Advanced Micro Devices, Inc.?(NASDAQ:AMD), NU Holdings and Netflix. AMD's data center CPUs are used in the cloud service provider (CSP) servers. In addition to the broader secular tailwind from cloud adoption, the company has a performance and pricing advantage over Intel, which we believe will enable it to continue capturing market share. However, the recent stock price rally was due to growing excitement around the company's AI exposure. It will launch its new MI300 graphics processing unit (GPU) chip later this year to compete against the dominant market leader NVIDIA. Similar to its approach that won market share from Intel within the CPU market, AMD's product will aim to provide similar performance at a more attractive price. AMD is already working with Microsoft and Meta, while Amazon publicly stated that it is evaluating AMD's inferencing chips. Using assumptions around the total GPU market size, potential market share gains and price points, our research indicates this could be a $20 billion opportunity for AMD. That would nearly double its revenue. While the company has not historically missed many deadlines, there is execution risk as it works to manufacture and distribute these complex chips at scale, which, combined with an elevated valuation after the stock's strong performance run, led us to trim the position." Number of Hedge Fund Investors: 180 NVIDIA Corp (NASDAQ:NVDA)?has seen a huge rise in popularity among retail and institutional investors amid the AI boom. NVIDIA Corp (NASDAQ:NVDA)?shares have gained about 234% over the past one year, with many analysts repeatedly saying there’s a lot more room to run for the stock because of a burgeoning demand for AI chips. In addition to Nvidia, hedge funds and retail investors are piling into Microsoft Corp (NASDAQ:MSFT), Amazon.com Inc (NASDAQ:AMZN) and Meta Platforms Inc (NASDAQ:META). In its fourth quarter 2023 investor letter, ClearBridge Large Cap Growth Strategy stated the following regarding NVIDIA Corporation (NASDAQ:NVDA): "Much of that differential can be attributed to the performance of the Magnificent Seven (Alphabet, Amazon.com, Apple, Meta Platforms, Microsoft, Nvidia and Tesla), a basket of mega cap growth stocks that accounted for 47.8% of the benchmark return for the quarter and 65.4% for 2023. The ClearBridge Large Cap Growth Strategy maintains exposure to six of the seven stocks, with overweights in Amazon.com, Meta and?NVIDIA Corporation?(NASDAQ:NVDA). Those three stocks, as well as Microsoft, were among the leading contributors to Strategy performance for the quarter. Microsoft and Nvidia continued to be supported by strong execution and leadership positions in the implementation of generative artificial intelligence (AI). These are high-quality, cash flow generative businesses that we will continue to own, actively adjusting our positioning sizes based on risk/reward and portfolio construction priorities. With Nvidia shares more than tripling in 2023, we opportunistically took profits throughout the year, an approach that continued in the fourth quarter with additional trims that brought the position down to 6% of overall assets. Active management of our mega cap exposure contributed to the Strategy outperforming the benchmark both in the fourth quarter and through the narrow leadership market of 2023. We also attribute these improved results to solid stock picking, being opportunistic in adding to or initiating new positions in growth companies at or near the bottom of their earnings cycle, and maintaining a commitment to diversification across our three buckets of growth: select, stable and cyclical." ? Click to continue reading and see 16 Most Widely Held Stocks by Individuals.</t>
  </si>
  <si>
    <t>NurPhoto/Getty Images First and foremost, investors are going to scour Tesla's March-quarter earnings report for details of the amount of profit it managed to extract from each electric car, and each autonomous driving software package, it sells. Tesla's profit margins, probably the most closely tracked metric by analysts on Wall Street, narrowed to 17.6% over the three months ended in December, down from a 23.8% margin over the year-earlier period. Gross profit margins, based on Refinitiv forecasts, are likely to narrow further, to around 17.2% over the three months ended in March, with estimates ranging between 14.7% and 20%. "Tesla will likely miss amid softening sales and margins (big delivery miss), and the company risks no growth in volume in 2024 with further pressure on margins," said Nancy Tengler, CEO at Laffer Tengler Investments in Scottsdale, Ariz. "But Musk has shown his ability and willingness to make hard decisions and do what's necessary to dig himself out of a hole. No matter the cost."</t>
  </si>
  <si>
    <t>nvestorPlace contributor Thomas Niel mentioned competitors like Li Auto (NASDAQ:LI) “are reporting much stronger levels of growth” than Nio. In response to this, some optimists might point to the upcoming launch of Nio’s so-called “electric executive flagship sedan,” the ET9, as a potential growth catalyst. What’s stopping us from giving Nio shares an outright “F” rating? Mainly, it’s Nio’s vehicle-delivery growth. It’s noteworthy, but Nio still has to face stiff competition from the likes of Tesla and Li Auto.</t>
  </si>
  <si>
    <t>On March 7, Rivian unveiled its long-anticipated R2 mid-size vehicle platform, and the two vehicles that will be produced on said platform: the R2 mid-size electric SUV, and the R3 mid-size electric crossover. InvestorPlace - Stock Market News, Stock Advice &amp; Trading Tips The electric vehicle maker hopes to launch these new models for $45,000 or less to boost growth and pave a path toward profitability. Speaking of which, alongside the R2 unveiling, Rivian also announced new cost-reduction plans. According to management, plans to halt production of a new auto plant in Georgia (shifting R2 production to its Illinois plant in the process), along with other cost cutting measures, will save the company around $2.25 billion. With these developments both representing a major milestone, as well as relieving sell-side concerns about cash runway, it’s no surprise that RIVN stock surged 13.4% on this news.</t>
  </si>
  <si>
    <t>On Monday afternoon, the China Passenger Car Association released February delivery figures. Upon the release of the data, shares of Nio Inc (NYSE: NIO) and XPeng Inc (NYSE: XPEV) were down about 8.3%. Li Auto Inc (NASDAQ: LI) tumbled nearly 14%. Even the EV king, Tesla Inc (NASDAQ: TSLA) suffered a share drop of 7%. So did BYD Company Limited (OTC: BYDDY), which dethroned Tesla in the fourth quarter of 2023 as the top EV maker, as its shares were off about 1% upon the news of February shipments. On Tuesday, Nio released its fourth quarter results that showed its losses widened as the EV battle in China continues to intensify. According to data from the China Passenger Car Association via Bloomberg, Tesla shipped 60,365 vehicles from its Giga Shanghai China factory. This was its lowest level since December 2022, translating to a drop of 16% month-on-month and a YoY decrease of 19%. Even BYD observed its February sales tank 37% month-on-month to 122,311 units. This is also the lowest sales figures BYD reported since May 2022. Li Auto reported it delivered 20,251 vehicles in February, translating to a YoY rise of 21.8%, but a month-on-month drop of 35% from January. Nio delivered 8,132 cars in February, falling 19% from January and 33.11% from last year’s comparable quarter. XPeng observed a 44.9% month-on-month drop in deliveries to 4,545 vehicles. Nio reported dissapointing?fourth quarter results and first quarter outlook. Nio reported its fourth quarter revenue rose 6.5% YoY and 10.3% quarter-on-quarter to $2.4 billion. Despite better-than-expected sales, Nio reported a fourth quarter net loss of 5.4 billion yuan which brings its annual loss to about $ 2.9 billion. Annual deliveries fell short of its targets. Unlike its rivals XPeng and Li Auto, which are now making money, Nio also hasn’t announced any major product launch plans for this year. However, Nio is expected to unveil a mass-market brand that would compete with Tesla, more precisely, its made-in-Shanghai Model Y. For the first quarter, Nio guided expects to hand over between 31,000 and 33,000 vehicle shipments, therefore forecasting a sharp fall of 34.1% to 38.1% compared to 2023’s fourth quarter deliveries that amounted to 50,045 EVs. Even Li Auto guided for a quarter-on-quarter slump of 24.1% in the January-March deliveries. Nio also guided for revenue of 11.1 billion yuan that is a far cry from analyst estimates. The EV price war in China is raging as the competition continues to intensify, and only a few EV makers reached the profit shore, with many such as NIO having yet to break even. DISCLAIMER: This content is for informational purposes only. It is not intended as investing advice. This article is from an unpaid external contributor. It does not represent Benzinga's reporting and has not been edited for content or accuracy. "ACTIVE INVESTORS' SECRET WEAPON" Supercharge Your Stock Market Game with the #1 "news &amp; everything else" trading tool: Benzinga Pro - Click here to start Your 14-Day Trial Now! Get the latest stock analysis from Benzinga? NIO (NIO): Free Stock Analysis Report This article EV Deliveries Continue To Fall In China As The Competitive Battle Rages On originally appeared on Benzinga.com ? 2024 Benzinga.com. Benzinga does not provide investment advice. All rights reserved.</t>
  </si>
  <si>
    <t>On Thursday, China's Li Auto (NASDAQ: LI) had a rare good day for an electric vehicle (EV) maker on the stock exchange this year. The company's shares rallied to close over 5% higher on the day, following the publication of its latest monthly delivery figures. That pop was notably higher than the 1.3% gain of the S&amp;P 500 index on the day. In January, Li Auto delivered 31,165 of its vehicles. Although this was down by 38% from the December tally, it was more than double the January 2023 figure. All told, through the end of the month, Li Auto's cumulative deliveries hit 664,529 units.</t>
  </si>
  <si>
    <t>On Tuesday, all of Tesla’s Model 3 sedans became eligible for the full US tax credit under a new criteria set by the US Treasury Department. The new qualification can help allay rising concerns that demand for the company’s cars, and electric vehicles overall, were slowing.
After staging a sharp rally early this year, Tesla shares had been in rough waters over the past few months. The company’s decision to aggressively cut prices to address waning demand led to further worries that margins were thinning.
Meanwhile, a new chief executive officer for social-media platform Twitter can also help calm investors who were nervous about Tesla CEO Elon Musk being spread too thin among his many high-profile ventures.</t>
  </si>
  <si>
    <t>Once considered a rising star and potential rival to Tesla, the Chinese EV maker had launched premium models in Norway in 2021 as well as Germany, the Netherlands, Sweden, and Denmark in 2022. While pricing details have yet to be discussed, the Firefly brand will offer smaller models aimed at a family market audience. Firefly would represent a mass-market brand that would sell alongside its more premium models in a relationship similar to Toyota/Lexus. This is more than a ho-hum move from the Chinese automaker, because as demand slows in its home market it's able to capitalize on its cost advantages in Europe against western competitors. Moving into the European market offers Nio the ability to use its cost advantages to help offset the pricing wars ignited by Tesla's price cuts. It's roughly 20% to 25% cheaper to build cars in China than in Europe, if the foreign automakers don't initially manufacture locally -- though some of the cost advantage could be offset by tariffs.</t>
  </si>
  <si>
    <t>One of the major hurdles in EV sales growth is production costs. The S&amp;P Global Mobility report reveals that battery-grade lithium prices dropped by 60% in 2023. If the prices remain stagnant, EV costs can improve, but this drop in prices could also affect the mining firms which could lead to suspensions and delays in their projects. The market leader, Tesla, Inc. (NASDAQ:TSLA), was one of the top-performing stocks in 2023, gaining over 100%. The current year has not been as favorable toward the company as the stock has recorded over a 29% decline on a year-to-date basis as of March 28. Despite that, Altimeter Capital's CEO, Brad Gerstner, sees this dip as a buying opportunity and has complete faith in Tesla, Inc. (NASDAQ:TSLA) and its CEO, Elon Musk. On CNBC's "Fast Money Half-Time" report on March 27, Gerstner said that in the age of AI, betting on Elon Musk is a "no-brainer." He is highly bullish on the company's Full Self-Driving Beta v12 model. He said: "I described it on Twitter as 'When I took a test drive in it, it was kind of a ChatGPT moment.' In fact, I think Michael Dell said something similar on Twitter. Why is that? Because they totally scrapped their prior deterministic models and moved to an imitation learning model that really, for the first time, unlike Waymo -- which is still a deterministic model -- feels like a human driving the car." Gerstner is optimistic about Tesla, Inc.'s (NASDAQ:TSLA) $199 monthly Full Self-Driving subscription service and said that it can be compared to the release of Apple Inc.'s (NASDAQ:AAPL) Apple Music streaming service from June 2015 and that this isn't something that the company's competitors can easily copy. Brad Gerstner added Tesla, Inc. (NASDAQ:TSLA) to his portfolio with $39 million worth of shares in the fourth quarter of 2023 and suggests buying more if the price dips further. Apart from Brad Gerstner, Cathie Wood also seems to favor the stock as she purchased nearly $176 million worth of shares this year by March 14, as reported in our NASDAQ stocks with the biggest upside article. Additionally, Business Insider reported that Ark Invest bought $14 million worth of additional shares of the EV giant on March 28.</t>
  </si>
  <si>
    <t>One of the top EV stocks to buy is Li Auto (NASDAQ:LI). At the moment, the Chinese EV giant is revolutionizing the Asian market, with its stock rising an impressive 50.4% over the past year. This surge is bolstered by the launch of Li Auto Mega, an all-electric multi-purpose vehicle (MPV). This MPV combines spaciousness and state-of-the-art technology, underscoring LIâ€™s ambition to redefine the luxury family MPV segment. Moreover, LIâ€™s strategy to expand its electric model lineup from four to an impressive 11 by 2025 and its plans to build 3000 high-speed supercharging stations across China showcase its commitment to growth while laying a solid foundation for its future endeavors. Financially, the firm reported a sales increase of 128.12% year-over-year (YOY) and a net income surge of a staggering 2,068.2% YOY. With 376,030 vehicles delivered in 2023, marking an 182.2% bump, Liâ€™s financial health remains excellent and robust. TipRanks analysts are taking note, assigning LI a â€˜strong buyâ€™ rating with a predicted 47.90% upside potential, highlighting the firmâ€™s strong market position.</t>
  </si>
  <si>
    <t>One reason for the strong reaction from investors was how Nio fared relative to its competition last month. Nio reported deliveries of 15,620 EVs in April. That was an increase of 135% compared to last year. Competitors XPeng and Li Auto didn't see nearly that large an increase. They reported year-over-year April shipment growth of just 33% and 0.4%, respectively.</t>
  </si>
  <si>
    <t>One Wall Street analyst thinks Rivian Automotive (NASDAQ: RIVN) stock has dropped far enough. UBS analyst Joseph Spak upgraded the stock of the electric vehicle (EV) maker on Tuesday, and implied there could be another upgrade ahead. Spak addressed both a short-term view as well as a specific catalyst that could drive Rivian shares higher over the long term. After Rivian stock has dropped by more than 50% in the last three months, Spak upgraded his rating from sell to neutral on Tuesday. He kept his price target of $9, but noted that there could be a new catalyst emerging, too.</t>
  </si>
  <si>
    <t>1 EV Stock Analysts Favor (It’s Not Tesla)</t>
  </si>
  <si>
    <t>Ongoing macro challenges, especially the elevated interest rate environment, are taking a toll on consumers’ ability to afford cars, consequently affecting the sales of EVs (electric vehicles). This is why most Wall Street analysts are either cautiously optimistic or sidelined on EV stocks. Nonetheless, TipRanks’ Stock Comparison tool shows that analysts favor one EV stock, but it’s not Tesla (NASDAQ:TSLA) despite its leadership in the segment. In fact, Wall Street analysts are bullish on the Chinese vehicle maker Li Auto (NASDAQ:LI).Li Auto stock has delivered an incredible gain of about 97% so far this year. Moreover, analysts see further upside potential in the stock. Let’s examine the factors driving Li Auto stock higher. 
 Li Auto Stock – Key Growth Drivers
 The appreciation in Li Auto stock reflects its stellar deliveries, rising revenue, and efficiency in the production process, which supports volumes and margins. Furthermore, the launch of Mega, the EV maker's first all-electric car, is a positive. 
 Impressively, Li Auto delivered 105,108 units in Q3, representing a year-over-year increase of 296.3%. Concurrently, revenue from vehicle sales skyrocketed by 271.6% to reach $4.61 billion. Particularly striking is the substantial improvement in vehicle margin. Li Auto delivered a vehicle margin of 21.2%, a notable rise from the 12% reported in the previous year's quarter.
 Li Auto has recently started taking reservations for Mega, with plans for deliveries commencing in February 2024. Notably, Mega boasts an impressive 500-kilometer driving range with a quick 12-minute charging time. Moreover, the enthusiasm among customers remains high, as evidenced by the orders for Mega, which surpassed 10,000 units within two hours of becoming available for reservations. Against this backdrop, let’s look at the Street’s forecast for Li Auto stock. 
 What is the Forecast for Li Auto?
 Four Wall Street analysts cover Li Auto stock and unanimously endorse a Buy recommendation. On November 10, Barclays analyst Jiong Shao reaffirmed a Buy rating on LI stock and raised the price target to $50 from $48. Additionally, Ming-Hsun Lee of Bank of America Securities revised the price target for Li Auto stock to $62 from $61, emphasizing the reduced operating expenses in the third quarter.
 As analysts maintain a bullish view, their average price target of $53.75 suggests 30.24% upside potential from current levels. Bottom Line 
 Li Auto’s strong delivery numbers, rising sales, efficiency in the production process, and reduction in quality-related costs augur well for growth. Further, the solid demand for the company's new electric car will likely boost its future volumes and sales. These positives are reflected in analysts’ bullish view of the stock.</t>
  </si>
  <si>
    <t>https://www.nasdaq.com/articles/1-ev-stock-analysts-favor-its-not-tesla</t>
  </si>
  <si>
    <t>or you can go with Li Auto (NYSE:LI) and its 3.34 Altman Z-Score. Iâ€™d go with the latter. On the date of publication, Will Ashworth did not have (either directly or indirectly) any positions in the securities mentioned in this article. The opinions expressed in this article are those of the writer, subject to the InvestorPlace.com Publishing Guidelines.</t>
  </si>
  <si>
    <t>Other carmakers have since followed Musk’s strategy. Tesla’s cuts pushed Ford Motor Co. to lower the price of its electric Mustang Mach-E.
While the cuts will put a squeeze on Tesla’s profits, its stock has been on a strong rally since then. Shares have risen 59% this year as of Thursday’s close amid hopes the lowered prices would boost demand. Analysts and investors also have pointed out that Tesla’s sizable margins give it an edge over rivals.</t>
  </si>
  <si>
    <t>Our research reveals that these estimate alterations are directly linked with the stock price performance in the near future. To exploit this, we've formed the Zacks Rank, a quantitative model that includes these estimate changes and presents a viable rating system. The Zacks Rank system, running from #1 (Strong Buy) to #5 (Strong Sell), holds an admirable track record of superior performance, independently audited, with #1 stocks contributing an average annual return of +25% since 1988. Over the past month, the Zacks Consensus EPS estimate has remained steady. NIO Inc. is holding a Zacks Rank of #4 (Sell) right now.</t>
  </si>
  <si>
    <t>4 Appealing Growth Stocks You'll Regret Not Buying in the Wake of the Nasdaq Bear Market Dip</t>
  </si>
  <si>
    <t>Over multidecade periods, Wall Street has proved unstoppable. But over shorter time lines, the stock market's most prominent indexes have often been volatile and unpredictable -- perhaps none more so than the growth-fueled Nasdaq Composite (NASDAQINDEX: ^IXIC). Whereas the ageless Dow Jones Industrial Average and benchmark S&amp;P 500 have galloped to fresh, record-closing highs in 2024, the Nasdaq Composite is the only one of the three major stock indexes that's not fully recovered from the 2022 bear market. As of the closing bell on Feb. 7, the Nasdaq remained about 2% below its all-time closing high. For some investors, a roughly 2% decline over a 26-month period will be viewed as a disappointment. But for patient investors with a long-term mindset, any notable decline in a major index represents an opportunity to snag high-quality stocks -- in this instance, growth stocks -- at a perceived discount. What follows are four appealing growth stocks you'll regret not buying in the wake of the Nasdaq bear market dip. The first phenomenal growth stock you'll be kicking yourself for not picking up with the Nasdaq still below its record-closing high is China-based electric vehicle (EV) maker Nio (NYSE: NIO). Though EV demand has weakened in the U.S. and shows signs of slowing in global markets as competition picks up, Nio has well-defined competitive advantages that can help it succeed. Nio should benefit as the Chinese economy continues to find its footing following the end of three years of stringent COVID-19 lockdowns and supply chain kinks. Even though this won't be a straight-line recovery for the world's No. 2 economy, the country's burgeoning middle class offers hope that growth rates can continue to outpace most developed markets. Beyond macroeconomic factors, Nio's innovation is what stands out. The company has been regularly introducing at least one new EV annually for years. Moreover, it refreshed its lineup with its next-generation NT 2.0 platform, which provides an array of improved, advanced driver-assistance systems. Deliveries of the company's EVs perked up when models housed on NT 2.0 began hitting showrooms last year. Out-of-the-box innovation matters, too. Nio introduced its battery-as-a-service (BaaS) subscription during the pandemic as a way to bolster initial sales and keep early buyers loyal to the brand. It recently opened its battery-swap network to the entire EV industry in China. Another catalyst worth noting is that Nio's premium sedans and SUVs primarily target middle- and upper-income buyers. People with higher incomes tend to be less sensitive to fluctuations in economic activity and changes in inflation. This should help insulate Nio's operating cash flow year in and year out. Lastly, Nio is flush with cash. It takes a lot of capital to build an automaker from the ground up to mass production. Nio closed out September with $6.2 billion in cash, cash equivalents, and various short- and long-term investments, as well as received a $2.2 billion equity investment from CYVN Investments in December. A second appealing growth stock you'll regret not purchasing in the wake of the Nasdaq bear market swoon is small-cap furniture stock Lovesac (NASDAQ: LOVE). While the furniture industry is typically filled with slow-growing, brick-and-mortar based businesses, Lovesac has shown that its unique approach is a game changer. What makes Lovesac so special is its furniture. Whereas most traditional furniture retailers rely on the same small group of wholesalers, approximately 90% of Lovesac's net sales can be traced to its unique "sactionals" -- modular couches that can be rearranged a variety of ways to fit most living spaces. Aside from unparalleled functionality, sactionals come with over 200 different cover choices, and the yarn used in their production is made entirely from recycled plastic water bottles. There's no other product providing this level of functionality, optionality, and eco-friendliness. Lovesac's omnichannel sales platform is another critical differentiator. Although it does have physical stores in 40 U.S. states, the company's success has been a function of its ability to move sales online, as well as rely on pop-up showrooms and a handful of brand-name partnerships. In short, Lovesac's overhead expenses have been markedly lower than its peers', which has resulted in superior margins. Similar to Nio, Lovesac tends to focus its efforts on consumers with higher incomes. Sactionals have a number of high-margin upgrade options (e.g., wireless charging and built-in surround sound), and well-to-do consumers are unlikely to alter their spending habits during modest fluctuations in the U.S. economy. The feather in Lovesac's cap is that it's cheap. Shares can be purchased for about 10 times forward-year earnings, yet Wall Street's consensus anticipates average annual-earnings growth of 30% over the next five years. The third amazing growth stock you'll regret not buying with the Nasdaq not having yet put the 2022 bear market in the rearview mirror is biotech stock Exelixis (NASDAQ: EXEL). Despite being heavily reliant on a single drug (Cabometyx, or cabozantinib in its scientific form), Exelixis has the innovation needed to reward its patient shareholders. As noted, Cabometyx is this company's superstar. It's approved to treat first- and second-line renal cell carcinoma, as well as advanced hepatocellular carcinoma. Cancer-drug developers usually have exceptionally strong pricing power with health insurers. Furthermore, demand for cancer drugs doesn't ebb and flow with the U.S. economy. Helping improve patient quality of life is going to be a steady need in any economic climate, which is good news for Exelixis' operating cash flow. One of the more exciting developments is the potential for label-expansion opportunities. In the first half of 2024, Exelixis hopes to carve out a path for a supplemental new drug application for Cabometyx in advanced pancreatic and extra-pancreatic neuroendocrine tumors, as well as for patients with metastatic castration-resistant prostate cancer. The latter is a trial conducted in combination with Roche's Tecentriq. Label expansions not only bolster the company's sales, but they can protect Exelixis' cash flow from generics for years to come. We're also seeing early evidence that the company's investments in internally developed compounds and collaborations are paying off. For instance, zanzalintinib (previously XL092) is being examined in a half-dozen clinical trials, including an early-stage collaboration to treat advanced clear cell renal cell carcinoma in combination with AB521, which is being developed by Arcus Biosciences. Even though Exelixis is forging its future through clinical innovation, it hasn't forgotten about its shareholders. Following the completion of a $550 million share-repurchase program in 2023, the company's board authorized a new $450 million buyback program for the current year. Buybacks are made easy with Exelixis sitting on a whopping $1.72 billion in cash, cash equivalents, and investments. A fourth appealing growth stock you'll regret not buying in the wake of the Nasdaq bear market dip is none other than FAANG stock Alphabet (NASDAQ: GOOGL)(NASDAQ: GOOG). Although the advertising climate has been challenging over the past two years, Alphabet has sustained moats in place that can grow its operating cash flow at a double-digit annual pace throughout the decade. There's no question that recessions and downturns in ad spending are an inevitable aspect of the economic cycle. But what investors often overlook is that recessions are short lived. Only three of the one dozen recessions since the end of World War II have lasted 12 months, with none of these three surpassing 18 months. Comparatively, most periods of expansion endure for years, which is what allows ad-fueled companies like Alphabet to thrive. The foundation here continues to be internet search engine Google. In January, Google accounted for a 91.5% global share of internet search, which was 88 percentage points higher than its next-closest competitor. This veritable monopoly in search, which Google has had for more than a decade, ensures it's the go-to for businesses wanting to target consumers. This should give Alphabet exceptional ad-pricing power in most economic environments. Alphabet's fast-growing ancillary segments offer plenty of excitement, too. It's the parent of YouTube, which is the second most-visited social site on the planet. Viewership of YouTube Shorts (short-form videos often lasting less than 60 seconds) soared from 6.5 billion per day in 2021 to more than 50 billion daily by February 2023. This represents another big-time ad-growth opportunity for Alphabet. Additionally, the company's cloud-infrastructure service segment, Google Cloud, recently delivered its fourth consecutive quarter of operating income following years of losses. Enterprise cloud spending is still in its relative infancy, and cloud-service margins are notably higher than traditional advertising margins. Best of all, Alphabet remains historically cheap. Shares can be purchased right now for 13 times estimated cash flow in 2025, which represents a 28% discount to its average price-to-cash flow ratio over the past five years.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February 5, 2024 Suzanne Frey, an executive at Alphabet, is a member of The Motley Fool's board of directors. Sean Williams has positions in Alphabet, Exelixis, and Lovesac. The Motley Fool has positions in and recommends Alphabet and Nio. The Motley Fool recommends Exelixis, Lovesac, and Roche Ag. The Motley Fool has a disclosure policy.</t>
  </si>
  <si>
    <t>https://finance.yahoo.com/news/4-appealing-growth-stocks-youll-100600411.html</t>
  </si>
  <si>
    <t>Over the weekend, Tesla Inc (NASDAQ: TSLA) announced it will?raise the price of U.S. Model Y prices on April 1st?as well as of Model Y prices in Europe on March 22nd. In China, Tesla is currently offering fresh inventory discounts for Model Y trims. To maintain the sales momentum, Tesla has been aggressively lowering prices for more than a year. As a result, its auto gross margins, which peaked at 30% during 2021’s fourth quarter amid industry chip shortages, have plunged well below 20%.?Even Tesla needs to figure out a way how to make an affordable EV to combat its rivals and the EV market slowdown. 
 Affordability is of the biggest barriers to mass EV adoption, a challenge that even Tesla didn’t overcome yet. Tesla has been talking about an affordable EV priced at about?$25,000?since 2020. This January, Tesla CEO Elon Musk announced a low-cost compact Tesla EV is coming by the end of 2025. However, Tesla doesn’t have a good track record with deadlines, with its Cybertruck experiencing several delays before hitting the road and the EV pioneer still struggling with challenges to mass produce it. But, Tesla is no longer enjoying the dominance of the EV field it used to, so making that affordable EV is key for staying in the EV race and competing with its rivals,</t>
  </si>
  <si>
    <t>Overall, energy storage is on track to become an incredibly lucrative industry. According to law firm Morgan Lewis, energy storage is "the technology that will cash the checks written by the renewable energy industry." The same report projects that keeping up with renewable energy growth will require 387 gigawatts (GW) of new energy storage capacity by 2030, around 15 times more than we have now. However, this doesn't mean that Tesla should drop its EV portfolio and pivot to full-time energy storage ventures. Energy storage is still a new and developing industry, and the kind of lithium-ion battery packs that Tesla makes will likely soon be upstaged by technological advances in long-term energy storage solutions. The reality is that eclectic vehicles and energy storage are both emerging sectors that are bound to face hiccups and contractions as the world struggles to decarbonize. A slump in either should not be misinterpreted as a harbinger of doom. But it is a good reason to diversify.</t>
  </si>
  <si>
    <t>Renault talks to China's Li Auto and Xiaomi on tech collaboration</t>
  </si>
  <si>
    <t>PARIS, April 26 (Reuters) - Renault held talks this week with China's Li Auto and Xiaomi on electric and intelligent vehicle technologies, the French carmaker said on Friday, opening the door to potential collaboration on technology with the two companies. KEY QUOTE "Our CEO Luca de Meo engaged in pivotal conversations with industry leaders, including our partners Geely and Dongfeng, key suppliers but also the new players like the founders of Li Auto and Xiaomi Technology," Renault's procurement and partnerships chief Francois Provost said in a post on LinkedIn. WHY IT'S IMPORTANT The talks at the Beijing Autoshow come amid an increasingly tense relationship between Europe and China, with the European Commission launching a series of probes into Chinese exports. Among them, it is investigating whether the rise in sales of Chinese EVs on the continent is due to unfair subsidies. China disputes the claim and has accused Europe of protectionism.</t>
  </si>
  <si>
    <t>https://finance.yahoo.com/news/renault-talks-chinas-li-auto-135834557.html</t>
  </si>
  <si>
    <t>Polestar Joins Peers in Adopting Tesla Standard for EV Charger Access</t>
  </si>
  <si>
    <t>Polestar Automotive Holding UK Plc plans to use Tesla Inc.’s charging port in its future electric vehicles, making it the fifth automaker to embrace what could become the new standard in the US.
Embracing Tesla’s North American Charging Standard will get Polestar drivers access to Tesla’s Superchargers in the US and Canada under the deal announced Thursday. The carmaker founded by Volvo Car AB and its Chinese parent Zhejiang Geely Holding Group Co. will equip models sold in the region with the NACS port from 2025.</t>
  </si>
  <si>
    <t>https://www.bloomberg.com/news/articles/2023-06-29/polestar-psny-joins-peers-adopting-tesla-tsla-standard-for-charger-access</t>
  </si>
  <si>
    <t>Biden Tailpipe Rules Will Charge Up Political Debate Over EVs</t>
  </si>
  <si>
    <t>President Joe Biden is about to deliver a signature piece of his climate agenda and inflame an election-year political battle at the same time.
The EPA is set to impose new auto emission mandates tomorrow that are designed to stifle planet-warming pollution — and goose electric vehicle sales.
That’s good news for climate hawks as well as EV manufacturers such as Tesla, Lucid Motors and Rivian. Turns out, it’s also a boon for Biden’s presumed challenger Donald Trump and other Republican foes.
They’re seizing on the plan as an unwanted EV mandate (since meeting stringent emission caps could effectively compel two-thirds of new car and light truck sales to be electric models by 2032). And they’re trying to make hay on the issue in the crucial swing state of Michigan — the center of US auto manufacturing where a Bloomberg News/Morning Consult poll shows Biden and Trump running neck and neck.</t>
  </si>
  <si>
    <t>https://www.bloomberg.com/news/newsletters/2024-03-19/biden-tailpipe-rules-will-charge-up-political-debate-over-evs</t>
  </si>
  <si>
    <t>Providing a gift to investors during the holiday season, electric vehicle stocks accelerated through the finish line of 2023 and ended notably higher than where they were at the end of November. From encouraging delivery figures to new partnerships, there was a variety of things that led investors to park Rivian (NASDAQ: RIVN), Nio (NYSE: NIO), and Fisker (NYSE: FSR) in their portfolios. According to data provided by S&amp;P Global Market Intelligence, Rivian's shares skyrocketed 40%, while Nio and Fisker drove 25% and 11% higher, respectively. Early in December, Rivian shares jumped on the news that the company was preparing to manufacture a more simplified battery pack than its current standard battery pack structure. This new battery pack structure will reduce costs and could lead to a lower price tag for the company's R1 vehicles -- a development that could make the company's products accessible to more customers. Also, Rivian's CFO, Claire McDonough, addressed the company's financials during Barclays' 2023 Global Automotive &amp; Mobility Tech Conference, stating that the company would achieve profitability on a gross margin basis during 2024. Further food for the buying frenzy came some days later when Rivian announced a new deal with AT&amp;T that will see the telecom company power its fleet with Rivian's delivery vans and R1 vehicles beginning in early 2024. After trading flat for the first couple of weeks of December, Nio shares spiked after the company announced on Dec. 18 that Cyvn Holdings, an Abu Dhabi-based investment group focused on innovative transportation, would make a $2.2 billion equity investment in Nio, intending to acquire 294 million shares at a purchase price of $7.50 per share. Nio subsequently reported on Dec. 27 that it had closed on the transaction with Cyvn Holdings. With regards to Fisker, the catalyst for the stock's rise last month was the company's Dec. 29 update on its 2023 vehicle production. From the end of November through the end of trading on Dec. 28, shares had reversed more than 4%, but the company's business update on the 29th had investors shifting gears. The company reported that in the fourth quarter of 2023, deliveries grew more than 300% on a quarter-over-quarter basis. Celebrating the news, investors sent the stock soaring 16% higher that day, and the stock continued strongly through the remaining days of December. During the first week of 2024, shares of Rivian have given back some of their gains from December after investors learned that the company's fourth-quarter 2023 deliveries declined from the previous quarter. While this is disconcerting news, the decline in deliveries, in and of itself, shouldn't deter investors who are considering buying shares of Rivian; however, they should certainly be mindful of their tolerance for risk before choosing to buy the stock. Nio has also lost ground in the early days of 2024. Investors weren't impressed with the company's report on Monday that the company grew deliveries by 31% in 2023 compared to 2022. Plus, Goldman Sachs assigned an $8.40 price target on Nio stock this week, suggesting that there's nominal upside to the stock. For several reasons, investors may want to think twice before adding Nio to their buy lists. Similarly, Fisker stock has also fared poorly this week. Unlike Rivian, though, investors may want to be more judicious with Fisker stock as there are concerning issues regarding the company's current situation. Should you invest $1,000 in Rivian Automotive right now?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Scott Levine has no position in any of the stocks mentioned. The Motley Fool has positions in and recommends Goldman Sachs Group and Nio. The Motley Fool recommends Barclays Plc. The Motley Fool has a disclosure policy. 
 During the first week of 2024, shares of Rivian have given back some of their gains from December after investors learned that the company's fourth-quarter 2023 deliveries declined from the previous quarter. While this is disconcerting news, the decline in deliveries, in and of itself, shouldn't deter investors who are considering buying shares of Rivian; however, they should certainly be mindful of their tolerance for risk before choosing to buy the stock. 
 Similarly, Fisker stock has also fared poorly this week. Unlike Rivian, though, investors may want to be more judicious with Fisker stock as there are concerning issues regarding the company's current situation. Should you invest $1,000 in Rivian Automotive right now?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December 18, 2023 ? Scott Levine has no position in any of the stocks mentioned. The Motley Fool has positions in and recommends Goldman Sachs Group and Nio. The Motley Fool recommends Barclays Plc. The Motley Fool has a disclosure policy.</t>
  </si>
  <si>
    <t>Wed, Apr 24, 2024, 12:16 AM PDT</t>
  </si>
  <si>
    <t>Tesla Inc (TSLA) Q1 2024 Earnings Call Transcript Highlights: Navigating Challenges and ...</t>
  </si>
  <si>
    <t>Q: What progress has been made on the Cybertruck production ramp, and what are the current challenges and expectations? A: (Lars Moravy - VP of Vehicle Engineering) Cybertruck production reached 1,000 units per week recently, with ongoing efforts to address new technology challenges and supplier limitations. The focus remains on improving cost efficiency and production quality as volumes increase. Q: Have any legacy automakers approached Tesla about licensing Full Self-Driving technology? A: (Elon Musk - CEO &amp; Director) Tesla is currently in discussions with one major automaker about licensing FSD technology. This indicates a potential expansion of Tesla's technology into broader automotive applications.</t>
  </si>
  <si>
    <t>https://finance.yahoo.com/news/tesla-inc-tsla-q1-2024-071618603.html</t>
  </si>
  <si>
    <t>Quarterly Total Revenues reached RMB17,103.2 million (US$2,408.9 million)iQuarterly Vehicle Deliveries were 50,045 units Full Year Total Revenues reached RMB55,617.9 million (US$7,833.6 million) Full Year Vehicle Deliveries were 160,038 units SHANGHAI, China, March 05, 2024 (GLOBE NEWSWIRE) -- NIO Inc. (NYSE: NIO; HKEX: 9866; SGX: NIO) (“NIO” or the “Company”), a pioneer and a leading company in the premium smart electric vehicle market, today announced its unaudited financial results for the fourth quarter and full year ended December 31, 2023. Operating Highlights for the Fourth Quarter and Full Year of 2023 Vehicle deliveries were 50,045 in the fourth quarter of 2023, consisting of 33,679 premium smart electric SUVs and 16,366 premium smart electric sedans, representing an increase of 25.0% from the fourth quarter of 2022, and a decrease of 9.7% from the third quarter of 2023. Vehicle deliveries were 160,038 in 2023, representing an increase of 30.7% from 2022. Key Operating Results ? 2023 Q4 2023 Q3 2023 Q2 2023 Q1 Deliveries 50,045 55,432 23,520 31,041 ? ? ? ? ? ? 2022 Q4 2022 Q3 2022 Q2 2022 Q1 Deliveries 40,052 31,607 25,059 25,768 ? ? ? ? ? Financial Highlights for the Fourth Quarter of 2023 Vehicle sales were RMB15,438.7 million (US$2,174.5 million) in the fourth quarter of 2023, representing an increase of 4.6% from the fourth quarter of 2022 and a decrease of 11.3% from the third quarter of 2023. Vehicle marginii was 11.9% in the fourth quarter of 2023, compared with 6.8% in fourth quarter of 2022 and 11.0% in the third quarter of 2023. Total revenues were RMB17,103.2 million (US$2,408.9 million) in the fourth quarter of 2023, representing an increase of 6.5% from the fourth quarter of 2022 and a decrease of 10.3% from the third quarter of 2023. Gross profit was RMB1,279.2 million (US$180.2 million) in the fourth quarter of 2023, representing an increase of 105.7% from the fourth quarter of 2022 and a decrease of 16.0% from the third quarter of 2023. Gross margin was 7.5% in the fourth quarter of 2023, compared with 3.9% in the fourth quarter of 2022 and 8.0% in the third quarter of 2023. Loss from operations was RMB6,625.3 million (US$933.2 million) in the fourth quarter of 2023, representing a decrease of 1.6% from the fourth quarter of 2022 and an increase of 36.8% from the third quarter of 2023. Excluding share-based compensation expenses, adjusted loss from operations (non-GAAP) was RMB6,059.3 million (US$853.4 million) in the fourth quarter of 2023, representing an increase of 0.7% from the fourth quarter of 2022 and an increase of 42.9% from the third quarter of 2023. Net loss was RMB5,367.7 million (US$756.0 million) in the fourth quarter of 2023, representing a decrease of 7.2% from the fourth quarter of 2022 and an increase of 17.8% from the third quarter of 2023. Excluding share-based compensation expenses, adjusted net loss (non-GAAP) was RMB4,801.7 million (US$676.3 million) in the fourth quarter of 2023, representing a decrease of 5.2% from the fourth quarter of 2022 and an increase of 21.5% from the third quarter of 2023. Cash and cash equivalents, restricted cash, short-term investment and long-term time deposits were RMB57.3 billion (US$8.1 billion) as of December 31, 2023. Key Financial Results?for the Fourth Quarter of 2023 (in RMB million, except for percentage) ? 2023 Q4 2023 Q3 ? 2022 Q4 ? % Changeiii ? ? ? ? ? ? QoQ YoY Vehicle Sales 15,438.7 17,408.9 ? 14,759.0 ? -11.3% 4.6% Vehicle Margin 11.9% 11.0% ? 6.8% ? 90bp 510bp ? ? ? ? ? ? ? ? Total Revenues 17,103.2 19,066.6 ? 16,063.5 ? -10.3% 6.5% Gross Profit 1,279.2 1,523.3 ? 621.8 ? -16.0% 105.7% Gross Margin 7.5% 8.0% ? 3.9% ? -50bp 360bp ? ? ? ? ? ? ? ? Loss from Operations (6,625.3) (4,843.9) ? (6,736.1) ? 36.8% -1.6% Adjusted Loss from Operations (non-GAAP) (6,059.3) (4,240.4) ? (6,015.7) ? 42.9% 0.7% ? ? ? ? ? ? ? ? Net Loss (5,367.7) (4,556.7) ? (5,786.1) ? 17.8% -7.2% Adjusted Net Loss (non-GAAP) (4,801.7) (3,953.2) ? (5,065.6) ? 21.5% -5.2% ? ? ? ? ? ? ? ? Financial Highlights for the Full Year of 2023 Vehicle sales were RMB49,257.3 million (US$6,937.7 million) for the full year of 2023, representing an increase of 8.2% from the previous year. Vehicle margin was 9.5% for the full year of 2023, compared with 13.7% for the previous year. Total revenues were RMB55,617.9 million (US$7,833.6 million) for the full year of 2023, representing an increase of 12.9% from the previous year. Gross profit was RMB3,051.8 million (US$429.8 million) for the full year of 2023, representing a decrease of 40.7% from the previous year. Gross margin was 5.5% for the full year of 2023, compared with 10.4% for the previous year. Loss from operations was RMB22,655.2 million (US$3,190.9 million) for the full year of 2023, representing an increase of 44.8% from the previous year. Excluding share-based compensation expenses, adjusted loss from operations (non-GAAP) was RMB20,286.1 million (US$2,857.2 million) in 2023, representing an increase of 52.0% from the previous year. Net loss was RMB20,719.8 million (US$2,918.3 million) for the full year of 2023, representing an increase of 43.5% from the previous year. Excluding share-based compensation expenses, adjusted net loss (non-GAAP) was RMB18,350.7 million (US$2,584.6 million) for the full year of 2023, representing an increase of 51.1% from the previous year.?? Key Financial Results for Full Year 2023 (in RMB million, except for percentage) ? ? 2023 ? 2022 ? % Changeiii ? ? ? ? ? ? ? Vehicle Sales ? 49,257.3 ? 45,506.6 ? 8.2% Vehicle Margin ? 9.5% ? 13.7% ? -420bp ? ? ? ? ? ? ? Total Revenues ? 55,617.9 ? 49,268.6 ? 12.9% Gross Profit ? 3,051.8 ? 5,144.0 ? -40.7% Gross Margin ? 5.5% ? 10.4% ? -490bp ? ? ? ? ? ? ? Loss from Operations ? (22,655.2) ? (15,640.7) ? 44.8% Adjusted Loss from Operations (non-GAAP) ? (20,286.1) ? (13,344.8) ? 52.0% ? ? ? ? ? ? ? Net Loss ? (20,719.8) ? (14,437.1) ? 43.5% Adjusted Net Loss (non-GAAP) ? (18,350.7) ? (12,141.2) ? 51.1% ? ? ? ? ? ? ? Recent DevelopmentsDeliveries in January and February 2024 NIO delivered 10,055 vehicles in January 2024 and 8,132 vehicles in February 2024. As of February 29, 2024, cumulative deliveries of NIO vehicles reached 467,781. NIO Day and Launch of ET9 On December 23, 2023, NIO held NIO Day 2023 in Xi’an, China and launched the ET9, a smart electric executive flagship. The ET9 is an epitome of NIO’s innovative technologies, setting a new technological benchmark for smart electric vehicles executive flagship. Listed in MIIT’s Catalog of Vehicle Manufacturers NIO has completed the filing process for its electric passenger vehicle investment project with the relevant authorities in Anhui Province, and has been included in the Ministry of Industry and Information Technology's catalogue of approved manufacturers. Strategic Equity Investment from CYVN On December 27, 2023, NIO closed the US$2.2?billion strategic equity investment from CYVN Investments RSC Ltd (“CYVN”), an investment vehicle based in Abu Dhabi. Together with the previously completed transactions in July 2023, CYVN in aggregate beneficially owns approximately 20.1% of the Company’s total issued and outstanding shares. Completion of the Repurchase Right Offer for Convertible Senior Notes due 2026 On February 1, 2024, NIO completed the repurchase right offer relating to its 0.00% Convertible Senior Notes due 2026 (the “Notes”). US$300,536,000.00 aggregate principal amount of the Notes were validly surrendered and not withdrawn prior to the expiration of the repurchase right offer. Following settlement of the repurchase, US$912,000.00 aggregate principal amount of the Notes remain outstanding and continue to be subject to the existing terms of the Indenture and the Notes. Board Change On February 7, 2024, NIO appointed Mr. Eddy Georges Skaf and Mr. Nicholas Paul Collins as new directors of the Company’s board of directors. In addition, on the same day, Mr. James Gordon Mitchell resigned as a director of the Company. Technology License Transaction On February 26, 2024, NIO Technology (Anhui) Co., Ltd. (“NIO Technology”), a subsidiary of NIO Inc., entered into a technology license agreement (the “Technology License Agreement”) with Forseven Limited (“Forseven”), a subsidiary of CYVN Holdings L.L.C. Pursuant to the Technology License Agreement, NIO Technology will grant a non-exclusive and non-transferrable worldwide license to Forseven to use certain of NIO Technology’s existing and future technical information, technical solutions, software and intellectual property rights related to or subsisting in the?smart electric vehicle platforms of NIO Technology. CEO and CFO Comments “In 2023, NIO set a new delivery record of 160,038 vehicles, ranking first in China’s premium BEV market with an average transaction price over RMB 300,000,” said William Bin Li, founder, chairman and chief executive officer of NIO, “At NIO Day 2023, we unveiled ET9, our smart electric executive flagship, showcasing a suite of our latest technologies, including our self-developed AD chip, full-domain 900V architecture, advanced intelligent chassis system and various other industry-leading innovations.” “We will soon start deliveries of 2024 NIO products equipped with the highest computing power among production vehicles and constantly enhance users' driving and digital experience. Meanwhile, we plan to release Navigate on Pilot Plus (NOP+) for urban roads to all NT2.0 users in the second quarter. Our continuous investments in technologies, battery swapping network and user community will bolster our competitive advantages as we navigate the future competition,” added William Bin Li. “Our vehicle margin continued to grow, reaching 11.9% in the fourth quarter of 2023,” added Steven Wei Feng, NIO's chief financial officer, “In December 2023, we closed the US$2.2 billion strategic equity investment from CYVN, demonstrating our unique positioning and competitiveness in the global smart EV industry. Moving forward into 2024, we will prioritize our business objectives, improve system capabilities and optimize cost management efficiency.” Financial Results for the Fourth Quarter and Full Year of 2023Revenues Total revenues in the fourth quarter of 2023 were RMB17,103.2 million (US$2,408.9 million), representing an increase of 6.5% from the fourth quarter of 2022 and a decrease of 10.3% from the third quarter of 2023. Total revenues for the full year of 2023 were RMB55,617.9 million (US$7,833.6 million), representing an increase of 12.9% from the previous year. Vehicle sales in the fourth quarter of 2023 were RMB15,438.7 million (US$2,174.5 million), representing an increase of 4.6% from the fourth quarter of 2022 and a decrease of 11.3% from the third quarter of 2023. The increase in vehicle sales over the fourth quarter of 2022 was mainly due to the increase in delivery volume, partially offset by the lower average selling price as a result of changes in product mix. The decrease in vehicle sales over the third quarter of 2023 was mainly attributed to a decrease in delivery volume. Vehicle sales for the full year of 2023 were RMB49,257.3 million (US$6,937.7 million), representing an increase of 8.2% from the previous year. Other sales in the fourth quarter of 2023 were RMB1,664.5 million (US$234.4 million), representing an increase of 27.6% from the fourth quarter of 2022 and an increase of 0.4% from the third quarter of 2023. The increase in other sales over the fourth quarter of 2022 was mainly due to the increase in sales of accessories and provision of power solutions, as a result of continued growth in the number of our users. Other sales remained relatively stable compared with the third quarter of 2023. Other sales for the full year of 2023 were RMB6,360.7 million (US$895.9 million), representing an increase of 69.1% from the previous year. Cost of Sales and Gross Margin Cost of sales in the fourth quarter of 2023 was RMB15,823.9 million (US$2,228.8 million), representing an increase of 2.5% from the fourth quarter of 2022 and a decrease of 9.8% from the third quarter of 2023. Cost of sales remained relatively stable compared with the fourth quarter of 2022. The decrease in cost of sales over the third quarter of 2023 was mainly attributable to a decrease in delivery volume. Cost of sales for the full year of 2023 was RMB52,566.1 million (US$7,403.8 million), representing an increase of 19.1% from the previous year. Gross profit in the fourth quarter of 2023 was RMB1,279.2 million (US$180.2 million), representing an increase of 105.7% from the fourth quarter of 2022 and a decrease of 16.0% from the third quarter of 2023. Gross Profit for the full year of 2023 was RMB3,051.8 million (US$429.8 million), representing a decrease of 40.7% from the previous year. Gross margin in the fourth quarter of 2023 was 7.5%, compared with 3.9% in the fourth quarter of 2022 and 8.0% in the third quarter of 2023. The increase of gross margin over the fourth quarter of 2022 was mainly attributed to the increased vehicle margin. The decrease of gross margin over the third quarter of 2023 was mainly attributed to the decrease in margin from provision of power solutions as a result of expanded power network, and partially offset by the higher vehicle margin. Gross margin for the full year of 2023 was 5.5%, compared with 10.4% for the full year of 2022. Vehicle margin in the fourth quarter of 2023 was 11.9%, compared with 6.8% in the fourth quarter of 2022 and 11.0% in the third quarter of 2023. The increase in vehicle margin from the fourth quarter of 2022 was mainly attributable to (i) the decreased material cost per unit, and (ii) the inventory provisions, accelerated depreciation on production facilities, and losses on purchase commitments for the previous generation of ES8, ES6 and EC6 recorded in the fourth quarter of 2022. The increase in vehicle margin from the third quarter of 2023 was mainly due to the decreased material cost per unit. Vehicle margin for the full year of 2023 was 9.5%, compared with 13.7% for the full year of 2022. Operating Expenses Research and development expenses in the fourth quarter of 2023 were RMB3,972.1 million (US$559.5 million), representing a decrease of 0.2% from the fourth quarter of 2022 and an increase of 30.7% from the third quarter of 2023. Excluding share-based compensation expenses, research and development expenses (non-GAAP) were RMB3,616.4 million (US$509.4 million), representing an increase of 1.8% from the fourth quarter of 2022 and an increase of 36.8% from the third quarter of 2023. Research and development expenses remained relatively stable compared with the fourth quarter of 2022. The increase in research and development expenses over the third quarter of 2023 was mainly due to the incremental design and development costs for new products and technologies as well as the increased personnel costs in research and development functions. Research and development expenses for the full year of 2023 were RMB13,431.4 million (US$1,891.8 million), representing an increase of 23.9% from the previous year. Excluding share-based compensation expenses, research and development expenses (non-GAAP) were RMB11,914.2 million (US$1,678.1 million), representing an increase of 25.2% from the previous year. Selling, general and administrative expenses in the fourth quarter of 2023 were RMB3,972.7 million (US$559.5 million), representing an increase of 12.6% from the fourth quarter of 2022 and an increase of 10.1% from the third quarter of 2023. Excluding share-based compensation expenses, selling, general and administrative expenses (non-GAAP) were RMB3,781.5 million (US$532.6 million), representing an increase of 16.1% from the fourth quarter of 2022 and an increase of 10.4% from the third quarter of 2023. The increase in selling, general and administrative expenses over the fourth quarter of 2022 and the third quarter of 2023 was mainly attributable to (i) the increase in personnel costs related to sales functions, and (ii) the increase in sales and marketing activities.?? Selling, general and administrative expenses for the full year of 2023 were RMB12,884.6 million (US$1,814.8 million), representing an increase of 22.3% from the previous year. Excluding share-based compensation expenses, selling, general and administrative expenses (non-GAAP) were RMB12,116.7 million (US$1,706.6 million), representing an increase of 25.8% from last year. Loss from Operations Loss from operations in the fourth quarter of 2023 was RMB6,625.3 million (US$933.2 million), representing a decrease of 1.6% from the fourth quarter of 2022 and an increase of 36.8% from the third quarter of 2023. Excluding share-based compensation expenses, adjusted loss from operations (non-GAAP) was RMB6,059.3 million (US$853.4 million) in the fourth quarter of 2023, representing an increase of 0.7% from the fourth quarter of 2022 and an increase of 42.9% from third quarter of 2023. Loss from operations for the full year of 2023 was RMB22,655.2 million (US$3,190.9 million), representing an increase of 44.8% from last year. Excluding share-based compensation expenses, adjusted loss from operations (non-GAAP) was RMB20,286.1 million (US$2,857.2 million) in 2023, representing an increase of 52.0% from last year. Net Loss and Earnings Per Share/ADS Interest and investment income in the fourth quarter of 2023 was RMB1,368.1 million (US$192.7 million), representing an increase of 288.7% from the fourth quarter of 2022 and an increase of 375.0% from the third quarter of 2023. The increase was primarily attributed to the recycling of unrealized gain from other comprehensive income to investment income of RMB977.3 million for the available-for-sale debt investment. Net loss in the fourth quarter of 2023 was RMB5,367.7 million (US$756.0 million), representing a decrease of 7.2% from the fourth quarter of 2022 and an increase of 17.8% from the third quarter of 2023. Excluding share-based compensation expenses, adjusted net loss (non-GAAP) was RMB4,801.7 million (US$676.3 million) in the fourth quarter of 2023, representing a decrease of 5.2% from the fourth quarter of 2022 and an increase of 21.5% from the third quarter of 2023. Net loss for the full year of 2023 was RMB20,719.8 million (US$2,918.3 million), compared with net loss of RMB14,437.1 million in 2022. Excluding share-based compensation expenses, adjusted net loss (non-GAAP) was RMB18,350.7 million (US$2,584.6 million) in 2023. 
  Basic and diluted net loss per ordinary share/ADS in the fourth quarter of 2023 were both RMB3.18 (US$0.45), compared with RMB3.55 in the fourth quarter of 2022 and RMB2.67 in the third quarter of 2023. Excluding share-based compensation expenses and accretion on redeemable non-controlling interests to redemption value, adjusted basic and diluted net loss per share/ADS (non-GAAP) were both RMB2.81 (US$0.39), compared with RMB3.07 in the fourth quarter of 2022 and RMB2.28 in the third quarter of 2023. Basic and diluted net loss per ADS for the full year of 2023 were both RMB12.44 (US$1.75). Excluding share-based compensation expenses and accretion on redeemable non-controlling interests to redemption value, adjusted basic and diluted net loss per ADS (non-GAAP) were both RMB10.87 (US$1.52) in 2023. Balance Sheet Balance of cash and cash equivalents, restricted cash, short-term investment and long-term time deposits was RMB57.3 billion (US$8.1 billion) as of December 31, 2023. Business OutlookFor the first quarter of 2024, the Company expects: Deliveries of vehicles?to be between 31,000 and 33,000 vehicles, representing a decrease of approximately 0.1% to an increase of approximately 6.3% from the same quarter of 2023. Total revenues?to be between RMB10,499?million (US$1,479 million) and RMB11,087 million (US$1,562 million), representing a decrease of approximately 1.7% to an increase of approximately 3.8% from the same quarter of 2023. This business outlook reflects the Company’s current and preliminary view on the business situation and market condition, which is subject to change. Conference Call?The Company’s management will host an earnings conference call at 7:00 AM U.S. Eastern Time on March 5, 2024 (8:00 PM Beijing/Hong Kong/Singapore Time on March 5, 2024). A live and archived webcast of the conference call will be available on the Company’s investor relations website at?https://ir.nio.com/news-events/events. For participants who wish to join the conference using dial-in numbers, please register in advance using the link provided below and dial in 10 minutes prior to the call. Dial-in numbers, passcode and unique access PIN would be provided upon registering. https://s1.c-conf.com/diamondpass/10037213-hg876t.html A replay of the conference call will be accessible by phone at the following numbers, until March 12, 2024: United States: +1-855-883-1031 Hong Kong, China: +852-800-930-639 Mainland, China: +86-400-1209-216 Singapore: +65-800-1013-223 International: +61-7-3107-6325 Replay PIN: 10037213 ? ? About NIO Inc.NIO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Non-GAAP Disclosure The Company uses non-GAAP measures, such as adjusted cost of sales (non-GAAP), adjusted research and development expenses (non-GAAP), adjusted selling, general and administrative expenses (non-GAAP), adjusted loss from operations (non-GAAP), adjusted net loss (non-GAAP), adjusted net loss attributable to ordinary shareholders (non-GAAP) and adjusted basic and diluted net loss per share/ADS (non-GAAP), in evaluating its operating results and for financial and operational decision-making purposes. The Company defines adjusted cost of sales (non-GAAP), adjusted research and development expenses (non-GAAP), adjusted selling, general and administrative expenses (non-GAAP) and adjusted loss from operations (non-GAAP) and adjusted net loss (non-GAAP) as cost of sales, research and development expenses, selling, general and administrative expenses, loss from operations and net loss excluding share-based compensation expenses. The Company defines adjusted net loss attributable to ordinary shareholders (non-GAAP), adjusted basic and diluted net loss per share/ADS (non-GAAP) as net loss attributable to ordinary shareholders and basic and diluted net loss per share/ADS excluding share-based compensation expenses and accretion on redeemable non-controlling interests to redemption value. By excluding the impact of share-based compensation expenses and accretion on redeemable non-controlling interests to redemption value, the Company believes that the non-GAAP financial measures help identify underlying trends in its business and enhance the overall understanding of the Company’s past performance and future prospects. The Company also believes that the non-GAAP financial measures allow for greater visibility with respect to key metrics used by the Company’s management in its financial and operational decision-making. The non-GAAP financial measures are not presented in accordance with U.S. GAAP and may be different from non-GAAP methods of accounting and reporting used by other companies. The non-GAAP financial measures have limitations as analytical tools and when assessing the Company’s operating performance, investors should not consider them in isolation, or as a substitute for net loss or other consolidated statements of comprehensive loss data prepared in accordance with U.S. GAAP. The Company encourages investors and others to review its financial information in its entirety and not rely on a single financial measure. The Company mitigates these limitations by reconciling the non-GAAP financial measures to the most comparable U.S. GAAP performance measures, all of which should be considered when evaluating the Company’s performance. For more information on the non-GAAP financial measures, please see the table captioned “Unaudited Reconciliation of GAAP and Non-GAAP Results” set forth at the end of this press release. Exchange RateThis announcement contains translations of certain Renminbi amounts into U.S. dollars at specified rates solely for the convenience of the reader. Unless otherwise stated, all translations from Renminbi to U.S. dollars were made at the rate of RMB7.0999 to US$1.00, the noon buying rate in effect on December 29, 2023 in the H.10 statistical release of the Federal Reserve Board. The Company makes no representation that the Renminbi or U.S. dollars amounts referred could be converted into U.S. dollars or Renminbi, as the case may be, at any particular rate or at all. For more information, please visit: http://ir.nio.com. Investor Relationsir@nio.comMedia Relationsglobal.press@nio.com</t>
  </si>
  <si>
    <t>Read More: Tesla Critics Say Autopilot Recall Fixes Don't Go Far Enough The investigation cuts against Chief Executive Officer Elon Musk's exuberance about Tesla's automated-driving systems. The billionaire has set a date in August to unveil a driverless robotaxi, which he said five years ago would be ready by 2020. During an earnings call this week, he downplayed the difficulty of getting the green light from regulators for that vehicle. "I actually do not think that there will be significant regulatory barriers, provided there is conclusive data that the autonomous car is safer than a human-driven car," Musk said. Later in the call, he said that those who doubt Tesla's ability to "solve" autonomy shouldn't invest in the company.</t>
  </si>
  <si>
    <t>Related: Tesla shares tumble after 'unmitigated disaster' in Q1 deliveries Analysts also see underlying value in Tesla's energy division, which sells energy-storage and solar-energy systems. The unit saw fourth-quarter revenue rise 10% from Q4 2022 levels to around $1.31 billion, while the full-year tally was just over $6 billion, a 54% gain from the year earlier. Musk himself told investors last month that Tesla is "currently between two major growth waves," with "Full-Self-Driving, [next-generation] vehicle and energy storage" powering the group's next advance. "Our energy-storage business had another record year with deployments more than doubling and revenues increasing by more than 50%," said Vaibhav Taneja, Tesla's chief financial officer, on last month's conference call. "This business is poised to again surpass our auto business in terms of growth rate in 2024," he added. "This has been in the works for quite some time with us laying the foundation a few years back by building our" battery megafactory in Lathrop, Calif.</t>
  </si>
  <si>
    <t>Research indicates that these estimate revisions are directly correlated with near-term share price momentum. To exploit this, we've formed the Zacks Rank, a quantitative model that includes these estimate changes and presents a viable rating system. The Zacks Rank system, ranging from #1 (Strong Buy) to #5 (Strong Sell), possesses a remarkable history of outdoing, externally audited, with #1 stocks returning an average annual gain of +25% since 1988. Over the past month, there's been a 36.33% rise in the Zacks Consensus EPS estimate. Li Auto Inc. Sponsored ADR presently features a Zacks Rank of #1 (Strong Buy). Looking at valuation, Li Auto Inc. Sponsored ADR is presently trading at a Forward P/E ratio of 14.56. This indicates a premium in contrast to its industry's Forward P/E of 6.11. The Automotive - Foreign industry is part of the Auto-Tires-Trucks sector. This group has a Zacks Industry Rank of 62, putting it in the top 25% of all 250+ industries.</t>
  </si>
  <si>
    <t>Reuters exclusively reported on April 5 that Tesla had scrapped plans to launch its cheap vehicle, known as Model 2, which Tesla planned to build in Texas, Mexico and a third country. The Model 2 had been expected to cost $25,000 and drive Tesla's growth into a mass-market automaker. Musk had responded to the Reuters report with a message on X that "Reuters is lying." He did not give details and on Tuesday he did not directly address the Reuters report. Instead, Tesla discussed unidentified new models that appeared to be different products.</t>
  </si>
  <si>
    <t>Thu, Apr 11, 2024, 11:58 AM PDT</t>
  </si>
  <si>
    <t>NIO Full Year 2023 Earnings: EPS Misses Expectations</t>
  </si>
  <si>
    <t>Revenue: CN￥55.6b (up 13% from FY 2022). Net loss: CN￥21.1b (loss widened by 45% from FY 2022). CN￥12.44 loss per share (further deteriorated from CN￥8.89 loss in FY 2022). All figures shown in the chart above are for the trailing 12 month (TTM) period Revenue was in line with analyst estimates. Earnings per share (EPS) missed analyst estimates by 17%. In the last 12 months, the only revenue segment was Auto Manufacturers contributing CN￥55.6b. Notably, cost of sales worth CN￥52.6b amounted to 95% of total revenue thereby underscoring the impact on earnings. The largest operating expense was Research &amp; Development (R&amp;D) costs, amounting to CN￥13.2b (51% of total expenses). Over the last 12 months, the company's earnings were enhanced by non-operating gains of CN￥1.51b. Explore how NIO's revenue and expenses shape its earnings. Looking ahead, revenue is forecast to grow 20% p.a. on average during the next 3 years, compared to a 12% growth forecast for the Auto industry in the US. Performance of the American Auto industry. The company's shares are up 2.2% from a week ago. It is worth noting though that we have found 2 warning signs for NIO that you need to take into consideration. Have feedback on this article? Concerned about the content? Get in touch with us directly. Alternatively, email editorial-team (at) simplywallst.com.This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</si>
  <si>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https://finance.yahoo.com/news/nio-full-2023-earnings-eps-185847062.html</t>
  </si>
  <si>
    <t>Revenue: Reported at $21.3 billion for Q1 2024, marking a 9% decrease year-over-year, falling short of the estimated $22.34 billion. Net Income: GAAP net income stood at $1.1 billion, below the estimated $1.81 billion, reflecting a 55% decrease from the previous year. Earnings Per Share (EPS): Diluted GAAP EPS was $0.34, significantly below the estimated $0.51. Free Cash Flow: Recorded a negative $2.5 billion, driven by an inventory increase and significant AI infrastructure capital expenditures. Operating Cash Flow: Plummeted by 90% year-over-year to $242 million, indicating a sharp decline in operational efficiency. Gross Margin: Decreased by 199 basis points to 17.4%, impacted by reduced vehicle average selling prices and increased operating expenses. Capital Expenditures: Rose by 34% to $2.77 billion, underscoring continued investment in growth despite financial pressures. Warning! GuruFocus has detected 5 Warning Signs with TSLA. On April 23, 2024, Tesla Inc (NASDAQ:TSLA) released its 8-K filing, detailing the financial outcomes for the first quarter of 2024. The company reported a significant downturn in key financial metrics, notably underperforming against analyst expectations for both earnings per share and revenue. Tesla's reported earnings per share (EPS) of $0.34 sharply contrasted with the estimated $0.51, while revenue for the quarter stood at $21.3 billion, falling short of the anticipated $22.34 billion.</t>
  </si>
  <si>
    <t>Revenues- Automotive regulatory credits: $442 million versus $404.41 million estimated by five analysts on average. Compared to the year-ago quarter, this number represents a -15.2% change. Revenues- Automotive leasing: $476 million compared to the $480.86 million average estimate based on four analysts. The reported number represents a change of -15.6% year over year. Total Automotive Revenue: $17.38 billion versus $18.22 billion estimated by four analysts on average. Compared to the year-ago quarter, this number represents a -13% change. Gross profit- Total Automotive: $3.21 billion versus the six-analyst average estimate of $3.03 billion. Gross profit- Services and other: $81 million compared to the $94.65 million average estimate based on five analysts. View all Key Company Metrics for Tesla here&gt;&gt;&gt;Shares of Tesla have returned -17.7% over the past month versus the Zacks S&amp;P 500 composite's -4.2% change. The stock currently has a Zacks Rank #5 (Strong Sell), indicating that it could underperform the broader market in the near term. Want the latest recommendations from Zacks Investment Research? Today, you can download 7 Best Stocks for the Next 30 Days. Click to get this free report</t>
  </si>
  <si>
    <t>Rivian (NASDAQ:RIVN) shareholders got some much-needed good news on March 7 when it unveiled its R2 SUV at a company event in California. The news boosted RIVN stock by more than 10%. However, the bigger surprise — the R2 unveiling was leaked in the week leading up to it — was the unveiling of a prototype of an R3 crossover EV that would be less than the $45,000 starting price of the R2. This is about $35,000 less than the RIS SUV and $30,000 less than its R1T pickup truck. In addition to the R3, there will be an R3X performance version.</t>
  </si>
  <si>
    <t>Rivian (NASDAQ:RIVN) stands at a pivotal juncture, bolstered by the prospect of increased U.S. tariffs on Chinese EVs, giving it a competitive edge. Its domestic production shields it from these tariffs, setting the stage for an advantageous market position. The imminent 2024 launch of Rivian's next-gen R2 EV further brightens the outlook. This more affordably priced model could significantly expand Rivian's customer base, addressing a wider market segment. The company's expansion plans are equally strategic, with a new manufacturing facility in Georgia set to produce the R2 model, reinforcing Rivian's commitment to accessibility and innovation in the EV space. For investors, Rivian's trajectory for 2024 appears mighty promising. The combination of favorable trade circumstances, strategic expansion, and product innovation positions the firm as a compelling investment choice, with the potential for substantial long-term growth and market impact.</t>
  </si>
  <si>
    <t>Rivian (RIVN) owners can now access the Tesla (TSLA) Supercharger network, adding another automaker to Tesla's charging business. In a blog post, Rivian said owners will be able to use certain Superchargers with the appropriate adapter starting on Monday. Rivian stock rose as much as 3% on Monday afternoon, while Tesla stock gained as much as 5%. Rivian owners are now able to use Tesla Superchargers equipped with an NACS (North American Charging Standard) plug by attaching a complimentary adapter issued by Rivian or using a certified NACS to CCS1 (Combined Charging Standard) adapter to plug into their Rivian EVs to charge. Rivian confirmed to Yahoo Finance the changes were effective as of 12:00 p.m. ET on Monday.</t>
  </si>
  <si>
    <t>Is Rivian Stock a Buy After Today's Analyst Upgrade?</t>
  </si>
  <si>
    <t>Rivian Automotive (NASDAQ: RIVN) impressed investors when it revealed both its second- and third-generation electric vehicles (EVs) at an event earlier this month. After a short-lived bounce in the stock following that announcement, the stock lost its momentum and is still down by more than 50% in 2024. Today, though, Piper Sandler analyst Alexander Potter upgraded Rivian stock to a buy rating from a prior hold recommendation. He also bumped his price target from $15 to $21 per share. That caused the stock to jump Friday as the new price target represents a nearly 100% rise in the shares.</t>
  </si>
  <si>
    <t>https://finance.yahoo.com/news/rivian-stock-buy-todays-analyst-202615707.html</t>
  </si>
  <si>
    <t>Fri, Apr 5, 2024, 1:13 PM PDT</t>
  </si>
  <si>
    <t>Tesla Regained Its World's Top EV Seller Crown But It Is Still In The Woods</t>
  </si>
  <si>
    <t xml:space="preserve">Rivian Automotive (NASDAQ: RIVN) reached the 100,000 EV milestone. On April 3rd, Rivian CEO RJ Scaringe issued a post on the platform owned by its rival CEO, Elon Musk, proudly stating that Rivian has officially made 100,000 EVs. Back in March, Rivian revealed the R2, a smaller counterpart to the R1S electric SUV, along with a surprise sibling, a smaller SUV named the R3 and its sporty version, R3X. Along with unveiling three new EVs, Rivian also announced $2.25 billion in cost savings. Its growth is expected to continue and Rivian needs to grow in order to survive the rising EV competition. If it succeeds, it will enter EV history as the first startup after Tesla to have made it in the U.S. After all, it already made history by bringing the world’s first electric pickup to the road before Tesla. Tesla is still leading the EV pack. But automakers are racing to catch up and innovating, which always means a redistribution of power could be in the cards. </t>
  </si>
  <si>
    <t>https://finance.yahoo.com/news/tesla-regained-worlds-top-ev-201359894.html</t>
  </si>
  <si>
    <t>Rivian Automotive (NASDAQ:RIVN) is an EV stock that has excited many. Last quarter, it outperformed popular models from big names like Tesla and Ford in sales. While the stock is not profitable and remains far below its peak, it has enormous sales and revenue growth potential.
Rivian’s current growth reflects the marketwide slowdown in EV sales, but its growth potential is undeniable. Estimates predict an over 50% growth rate in sales in 2025 and a shrinking operating loss.
This enormous growth is expected to be fueled by Rivian’s soon-to-be-released R2 vehicles. The R2 model is Rivian’s answer to demand for more affordable, mainstream EVs. Rivian already planned to release its R2 model by 2026, but after competitors like Ford saw an incredible influx of sales following its price reduction, Rivian moved up its timeline.
Rivian adjusted its production plans for its Georgia plant and continued making its R2 model in its original Illinois plant. This will not only speed up the schedule but also save Rivian a whopping $2.25 billion, which will significantly cut its operating costs.
With Rivian on track now, the operating cost cut and huge projected profits from its release of the R2 in 2026 could mean a massive jump in its stock.</t>
  </si>
  <si>
    <t>Rivian Automotive (RIVN) ended the recent trading session at $11.09, demonstrating a +1.28% swing from the preceding day's closing price. This move outpaced the S&amp;P 500's daily loss of 0.2%. Meanwhile, the Dow experienced a drop of 0.6%, and the technology-dominated Nasdaq saw an increase of 0.11%. The a manufacturer of motor vehicles and passenger cars's stock has dropped by 3.52% in the past month, falling short of the Auto-Tires-Trucks sector's loss of 1.71% and the S&amp;P 500's gain of 3.32%. Investors will be eagerly watching for the performance of Rivian Automotive in its upcoming earnings disclosure. The company is expected to report EPS of -$1.13, up 9.6% from the prior-year quarter. Meanwhile, our latest consensus estimate is calling for revenue of $1.08 billion, up 63.67% from the prior-year quarter.</t>
  </si>
  <si>
    <t>Rivian Automotive (RIVN) ended the recent trading session at $11.36, demonstrating a +0.89% swing from the preceding day's closing price. The stock traded in line with S&amp;P 500. Elsewhere, the Dow saw an upswing of 1.03%, while the tech-heavy Nasdaq appreciated by 1.25%. Shares of the a manufacturer of motor vehicles and passenger cars witnessed a loss of 29.14% over the previous month, trailing the performance of the Auto-Tires-Trucks sector with its loss of 2.46% and the S&amp;P 500's gain of 3.56%. The investment community will be paying close attention to the earnings performance of Rivian Automotive in its upcoming release. It is anticipated that the company will report an EPS of -$1.14, marking an 8.8% rise compared to the same quarter of the previous year. Alongside, our most recent consensus estimate is anticipating revenue of $1.08 billion, indicating a 63.67% upward movement from the same quarter last year.</t>
  </si>
  <si>
    <t xml:space="preserve">Rivian Surges After Quarterly Production Beats Expectations
</t>
  </si>
  <si>
    <t>Rivian Automotive Inc. built more battery-electric vehicles last quarter than Wall Street had anticipated as the company works to ramp up production and overcome a string of supply-chain issues. Its shares soared by double-digits in early trading Monday.
The company also reaffirmed its previous guidance that it’s on track to make 50,000 EVs this year, according to a statement. It made just shy of 25,000 vehicles in 2022. Leaders of the Irvine, California-based manufacturer in March told employees internally that output of 62,000 this year was possible, Bloomberg has reported.
Its shares rose 15% to $19.14 of 9:46 a.m. in New York, coming after larger rival Tesla Inc. also posted a beat for second-quarter deliveries. Rivian’s stock had declined 9.6% this year through Friday’s close after plunging more than 80% in 2022.
Rivian produced 13,992 vehicles and delivered 12,640 to customers in the three months ended June 30. Analysts had expected the company to make about 12,562, according to an average of estimates compiled by Bloomberg. The quarterly total — which includes figures for its two passenger vehicles and a commercial plug-in van for investor and customer Amazon.com Inc. — was up from the 9,395 it built in the first quarter.
Rivian is fighting to maintain its status as a leading contender among a pack of EV startups to challenge market leader Tesla. Rivian grabbed the spotlight with a blockbuster market debut in 2021, but has struggled since with supply-chain headaches, lowered expectations and a severe drop in the company’s market value.
The company has been able to ease a supply-chain bottleneck by developing a two-motor powertrain in-house known as Enduro. The technology supplements a four-motor design made by Robert Bosch GmbH that has faced lingering backlogs. That has helped it boost output of its R1S electric SUV, which accounts for about 70% of its pre-orders.
Rivian said it will announce second-quarter financial results on Aug. 8.</t>
  </si>
  <si>
    <t>https://www.bloomberg.com/news/articles/2023-07-03/rivian-s-ev-output-beats-expectations-as-production-picks-up</t>
  </si>
  <si>
    <t>Rivian Jumps on End of Amazon Van Exclusivity, Boosted Guidance</t>
  </si>
  <si>
    <t>Rivian Automotive Inc. ended an exclusivity agreement to sell battery-electric vans to Amazon.com Inc. as the automaker raised its forecast for its overall production this year.
Effective immediately, Rivian will be allowed to negotiate new deals to sell its electric delivery vans to other fleet operators, the company said in a statement Tuesday. Rivian still plans to honor its original deal with Amazon to deliver 100,000 vans to the e-commerce giant by 2030.
Irvine, California-based Rivian also now expects to build 54,000 EVs this year across its two consumer models and the vans it supplies to Amazon, according to a letter to shareholders. That’s 2,000 vehicles more than prior guidance given in August and up from its original target of 50,000 for 2023 it signaled to investors in February.
Rivian rose 9.1% in US premarket trading to $19. If this gain held, the company would add $1.51 billion of market cap. The stock is down 5.5% so far this year through Tuesday’s close.
Analysts were positive on both major developments. Morgan Stanley’s Adam Jonas, who has an overweight rating on the stock, focused on Rivian’s cash burn rate but sees sufficient liquidity to last the EV-maker through 2025. Baird’s Chris McNally sees the end of Amazon’s exclusivity on vans as “key upside potential” that will help Rivian toward capacity to build more than 60,000 EDV units per year.
EV rival Lucid Group Inc. on Tuesday cut its 2023 production forecast, saying it would make 8,000 to 8,500 vehicles. That’s down from its already lowered guidance of 10,000 units this year. The Newark, California-based company focuses on the luxury end of the EV market but has struggled with supply chain challenges and ramping the output of its Arizona plant.
Rivian is seen as a front-runner in a large pack chasing market incumbent Tesla Inc. After a blockbuster listing in 2021, the company struggled with supply chain challenges and ramping production. It has since managed to accelerate its output from a sole operational plant in Illinois over the course of this year.
Rivian builds a plug-in pickup called the R1T and a boxy sport utility vehicle called the R1S for consumers, alongside the commercial vans for Amazon.</t>
  </si>
  <si>
    <t>https://www.bloomberg.com/news/articles/2023-11-07/rivian-ends-amazon-van-exclusivity-raises-production-forecast</t>
  </si>
  <si>
    <t>Rivian Tells Staff EV Output May Be 24% More Than Forecast</t>
  </si>
  <si>
    <t>Rivian Automotive Inc. has told employees that production of 62,000 electric vehicles is possible this year, according to people familiar with the matter, an increase from the production target it told investors earlier this week.
The Irvine, California-based company’s production master plan is to build as many as 62,000 units, executives told staff at an all-hands meeting on Friday, according to the people, who asked not to be identified discussing private information.
Rivian shares extended their gains after publication of the Bloomberg report, rising as high as $17.48, or 11%. They were trading at $16.84 as of 3:25 p.m. in New York.
Rivian’s stock fell by the most in nine months on the target the company disclosed then — and remains below where it traded before that announcement.
A Rivian spokesperson declined to discuss the new estimates, saying they were detailed at an internal meeting. They said the company gave its production guidance earlier this week during its earnings call.
Rivian is seen as a front-runner in a large pack of pure-play EV startups chasing market-leader Tesla Inc. Rivian’s 2021 listing was the sixth biggest in US history, but it stumbled as it tried to ramp up production due to parts shortages and other supply issues. Ultimately, Rivian ended 2022 falling just short of its own target of building 25,000 units that year.
The EV maker has three models, including two consumers models: the R1T pickup and R1S sport utility vehicle. Rivian also builds an electric delivery van for Amazon.com Inc., one of its largest customers and its biggest investor.</t>
  </si>
  <si>
    <t>https://www.bloomberg.com/news/articles/2023-03-03/rivian-rivn-tells-staff-62-000-ev-production-possible-this-year</t>
  </si>
  <si>
    <t xml:space="preserve">Rivian Automotive Inc. is finally starting to realize the potential that investors saw in the electric-vehicle manufacturer back when it staged one of the largest initial public offerings ever.
The maker of plug-in pickups, SUVs and delivery vans is coming off its best week since its November 2021 debut — the shares soared 48% after the company reported better quarterly production than expected and started shipping hundreds of vehicles to Europe for Amazon.com Inc., its biggest shareholder.
Rivian’s Big Bounce
The EV maker’s shares soared 48% last week
Chief Executive Officer RJ Scaringe still has a long way to go: Tesla Inc. built 34 vehicles for every one that Rivian assembled last quarter. But after a forgettable first year and a half as a public company that was plagued by supply-chain issues and missed targets, the 40-year-old founder is upbeat about having turned a corner from those early growing pains.
“Given that the supply chain confidence is there, and given that our operational experience is so much stronger, we’re able to have a level of predictability to the business that, in the first 12 months, we really didn’t have,” Scaringe said in an interview last week with Bloomberg TV.
</t>
  </si>
  <si>
    <t xml:space="preserve">Rivian Automotive Inc. is ready to take on more commercial partners beyond Amazon.com Inc. after a recent bout of production success.
“What we saw in Q2 is really the beginnings of the supply chain now running in a healthy way,” Chief Executive Officer RJ Scaringe said Wednesday in an interview with Bloomberg Television.
Rivian sells a consumer pickup truck and sport utility vehicle and manufactures a delivery van for Amazon, its largest shareholder and biggest customer. The deal with Amazon is exclusive, but Scaringe said the carmaker is “in the final stages of negotiating, allowing us to sell the vehicle outside of the Amazon relationship to others.”
The electric-vehicle company reported quarterly production and deliveries earlier this week that exceeded Wall Street’s expectations, helping to send shares up more than 45% over six trading days. It also reiterated plans to build 50,000 electric cars this year, lower than some internal projections.
“We want to make sure that we over-deliver on our numbers, over-deliver on our targets,” Scaringe said at Rivian’s headquarters in Irvine, California.
</t>
  </si>
  <si>
    <t>Rivian Raises Production Targets as Earnings Beat</t>
  </si>
  <si>
    <t xml:space="preserve">Rivian Automotive Inc. nudged up its production guidance for the year and narrowed its loss expectation as the maker of plug-in vehicles works to reestablish itself as a rising player in the increasingly crowded EV market. Bloomberg's Ed Ludlow reports. </t>
  </si>
  <si>
    <t>https://www.bloomberg.com/news/videos/2023-08-08/rivian-raises-production-targets-as-earnings-beat-video</t>
  </si>
  <si>
    <t>Rivian Automotive Inc. saw an upgrade and a 40% increase in price target from Piper Sandler analysts, boosting the stock on Friday. Analysts Alexander Potter and Ben Johnson upgraded the rating to “overweight” and raised the price target to $21 from $15. This followed the introduction of three new models, with the R2 SUV receiving 68,000 orders in under 24 hours, indicating strong market interest. The analysts also highlighted Rivian’s strategy to defer capital expenditures and manufacture the R2 in an existing facility as advantageous. However, they cautioned that investing in RIVN carries risks, particularly if midyear re-tooling efforts are mishandled. Despite recent challenges, positive developments suggest a more optimistic outlook for investors.</t>
  </si>
  <si>
    <t>Rivian Ships First Amazon Electric Delivery Vans to Europe</t>
  </si>
  <si>
    <t>Rivian Automotive Inc. started delivering the electric vans it makes for Amazon.com Inc. to Europe in the EV maker’s first commercial shipments outside the US.
WATCH: Rivian started delivering electric vans to Amazon.
Amazon will roll out more than 300 delivery vans in the coming weeks to German cities including Munich, Berlin and Dusseldorf. Rivian’s largest shareholder and biggest customer has ordered 100,000 vans to be delivered by the end of the decade.
Amazon already has deployed more than 3,000 of Rivian’s vans in cities across the US. While the manufacturer initially agreed to deliver 10,000 vans by the end of last year, it fell short of that target.
Irvine, California-based Rivian is a leader in the large pack of American EV startups chasing Tesla Inc. In addition to the delivery vans, it makes two models for consumers — the R1T pickup and R1S sport utility vehicle — at its lone assembly plant in Normal, Illinois.
In December, the company shelved a plan to jointly build electric vans in Europe with Mercedes-Benz Group AG.
Rivian has turned a corner on production after a stop-start year in which its shares plummeted 82%. Amazon and other high-profile backers including T. Rowe Price Group Inc. propelled the company to one of the largest listings in US history in November 2021.
On Monday, Rivian reported second quarter production of 13,992 vehicles, exceeding estimates, and reaffirmed plans to more than double output to 50,000 vehicles this year.</t>
  </si>
  <si>
    <t>https://www.bloomberg.com/news/articles/2023-07-03/rivian-to-expand-amazon-electric-van-deliveries-to-eu-in-germany</t>
  </si>
  <si>
    <t>Rivian Adopts Tesla’s EV Charging Standard, Joining Ford and GM</t>
  </si>
  <si>
    <t>Rivian Automotive Inc. will incorporate Tesla Inc.’s electric-vehicle charging ports into future automobiles and gain access to its supercharger network, marking another high-profile adopter of technology that is rapidly becoming the industry standard.
The agreement will give Rivian drivers access to more than 12,000 Tesla superchargers across the US and Canada beginning next year, according to a statement Tuesday. Rivian will also incorporate Tesla’s North American Charging Standard port into its existing EV models from 2025 and a future model called R2.
Shares of Irvine, California-based Rivian climbed 4.5% at 9:36 a.m. in New York. Tesla shares were up 1.9%.
There’s been a domino effect of EV makers and charging infrastructure companies shifting toward Tesla’s technology in North America since Ford Motor Co. struck a deal with Elon Musk’s company last month. That was followed shortly by a similar announcement between General Motors Co. and Tesla, along with moves by companies such as ChargePoint Holdings Inc., Blink Charging Co. and EVgo Inc. to offer compatible chargers.
The flurry of announcements in just a few weeks underscores how quickly the industry is coalescing around a single standard in the domestic market. The availability and reliability of charging infrastructure is seen as a critical factor for broader EV adoption, and a single standard could give consumers greater confidence as they consider a plug-in purchase.
Tesla’s charging network has a reputation for reliability, ranking highest in a recent J.D. Power survey of EV drivers.
Rivian has been building its own network of chargers under the Combined Charging System standard, the other major protocol competing with NACS. It will continue to build out that network, the company said.</t>
  </si>
  <si>
    <t>https://www.bloomberg.com/news/articles/2023-06-20/rivian-adopts-tesla-s-charging-standard-joining-ford-and-gm</t>
  </si>
  <si>
    <t>Rivian CEO Says New Demand Is Driving Average Sales Price Higher</t>
  </si>
  <si>
    <t>Rivian Automotive Inc.’s chief executive officer said that new orders are driving up the average sales price of its electric vehicles.
CEO RJ Scaringe told Bloomberg TV in an interview Wednesday his firm is speaking with a “pipeline” of potential customers for its battery-electric vans now that Rivian’s four-year agreement exclusivity with Amazon.com Inc. has ended, though he did not provide further details.
“There’s an evolution of our average selling price which continues to trend upwards as we move in to new orders,” Scaringe said during the interview.
Scaringe also addressed progress on narrowing losses for each EV it builds - currently $31,000.
“There’s a whole host of changes that are happening in our material costs, that’s our bill of materials, there’s improvements in our plant and there’s the fixed cost absorption from running higher volumes in the plant,” he said.
Read More: Rivian Jumps on End of Amazon Van Exclusivity, Boosted Guidance
Rivian plans to honor its original deal with Amazon to deliver 100,000 vans to the e-commerce giant by 2030.
Scaringe said he expects the EV maker will unveil a prototype of its new R2 compact SUV in early 2024. He also said the firm expects to start booking revenue from autonomy technology and software in the coming year.</t>
  </si>
  <si>
    <t>https://www.bloomberg.com/news/articles/2023-11-08/rivian-ceo-says-new-demand-is-driving-average-sales-price-higher</t>
  </si>
  <si>
    <t>Rivian Automotive, Inc. (NASDAQ:RIVN) is an American electric vehicle manufacturer. The company produces electric pick-up trucks, SUVs, and delivery vehicles. With a market cap of nearly $10.7 billion, it is one of the most valuable electric car companies in the world. In the fourth quarter of 2023, the number of institutional investors with stakes in Rivian Automotive, Inc. (NASDAQ:RIVN) declined slightly to 32 from 35 in the third quarter. However, the stake value increased to $1.132 billion in Q4 from $867.069 million in the preceding quarter. D E Shaw has increased its stake by 246% in Q4 to 16.846 million shares worth $395.21 million and is the biggest shareholder of the company as of December 31, 2023. Additionally, John Overdeck And David Siegel’s Two Sigma Advisors has increased its position in the company by a whopping 4221% to 11.885 million shares worth $278.838 million in the quarter. Over the last three months, 24 Wall Street analysts have covered Rivian Automotive, Inc. (NASDAQ:RIVN), and 13 analysts maintain a Buy-equivalent rating on the stock. It is the 7th best EV stock to buy for the long term, as the average analyst price target of $18.24 represents a 66.58% change from the current levels on March 28. Baron Funds mentioned Rivian Automotive, Inc. (NASDAQ:RIVN) in its third quarter 2023 investor letter. Here is what it said: “Shares of Rivian Automotive, Inc., a U.S.-based electric vehicle manufacturer, continued their volatile trading, and after declining during the first half of 2023, rose 45.7% during the third quarter. Rivian’s unit economics are improving as a result of several factors: i) the company’s production rate is increasing, which enables it to better absorb fixed costs; ii) Rivian is ramping up the usage of more price effective technologies, such as LFP batteries and its in-house developed motor, Enduro; and iii) the company is benefiting from renegotiated supplier agreements, as its scale and purchasing power have significantly increased over the last few years. Management expects continued progress in profitability ahead as Rivian further scales production. We remain shareholders and believe that the release of Rivian’s new smaller SUV dubbed R2, which is planned for early 2024, would enable the company to compete in the higher volume SUV segment, and significantly expand its addressable market. On the liquidity front, we expect the company to raise additional funds to support its longer-term business plans.”</t>
  </si>
  <si>
    <t xml:space="preserve">Rivian Ramps Up
Output and sales accelerated in the second quarter
What follows are highlights from Bloomberg’s extended conversation with Scaringe — some of which didn’t make it to air last week — about R2, Rivian’s next-generation vehicle platform; how he expects the company to benefit from the Inflation Reduction Act; and meeting demand from both Amazon and consumers. The excerpts have been edited for length and clarity.
</t>
  </si>
  <si>
    <t>Rivian’s (NASDAQ:RIVN) stock upcoming electric SUVs are already drawing a large amount of interest from consumers and positive buzz from media outlets and Wall Street analysts. I expect the latter trends to continue and intensify in the coming months, lifting RIVN stock in the process. Other positive catalysts for the shares in the medium term will be increased optimism about the outlook for EVs in general and new developments involving RIVN’s revenue from large companies. Given all of these points, I remain upbeat about RIVN stock and continue to advise long-term investors to buy the shares. Rivian launched two new EVs in March. Its R2 SUV will be slightly smaller and much more affordable than its existing offerings. Specifically, the EV “will start at $45,000,” according to Elektrek, the EV’s size will be similar to that of Tesla’s (NASDAQ:TSLA) Model Y.</t>
  </si>
  <si>
    <t>Rivian’s best sellers are the R1T truck, the EDV van and the R1S SUV models, which have become wildly popular in the United States. In 2023, the R1T and R1S had combined sales of 42,847, thanks to a mass-production deal for EDV vans with Amazon. Rivian almost doubled its yearly production in 2023 to 57,232 vehicles, and revenue reached $4.434 billion. Although it has debt and a net loss to overcome, Rivian is a promising growth stock for this year. Investors should consider it a top pick for EVs while its value is not inflated. Electric vehicles (EVs) have become a popular way to get from point A to point B while reducing your carbon footprint. But there are a few factors that have kept them from earning a place in every American's garage. One of the biggest is their high price tags. The IRS offers a tax credit worth up to $7,500 for buyers of new EVs to help with this, but only certain vehicles qualify. Here's what you need to know if you're thinking about buying one this year.</t>
  </si>
  <si>
    <t>Rivian's cash flow should also increase as it rolls out the new R2 vehicle line it unveiled last month. That fully electric, mid-size SUV will be offered at a base price of about $45,000. And that doesn't consider any potential tax credits. Rivian also let investors know an even less expensive midsize crossover R3 platform will follow the R2 launch. Investors will learn more details from the company when Rivian reports its full first-quarter results scheduled for May 7.</t>
  </si>
  <si>
    <t>Rivian's second-generation electric vehicle will be a mid-size SUV priced about $30,000 lower than Rivian's full-size R1S. The $45,000 base price should bring in more potential customers. Shipments are expected to begin in early 2026. But the analyst also noted a major pivot that will help the company retain needed cash. The R2 will be built at the company's existing Illinois plant rather than a Georgia facility currently under construction. Delaying spending on that construction project will save Rivian more than $2 billion. Rivian also has a unique vehicle lineup among EV start-ups. The company's electric delivery vans might make an even more compelling reason to buy Rivian shares now. While it grows its consumer business, it has an existing customer in Amazon and other commercial buyers for its delivery vans. Rivian still needs its new R2 platform to be a hit with customers. But the over $2 billion in capital savings should help extend its time frame for that success. Piper Sandler analyst Potter thinks the shares have bottomed, and with the delivery van business continuing to generate cash, investors might find it worthwhile to follow his advice and buy the stock.</t>
  </si>
  <si>
    <t>Rivian Automotive (RIVN) Rises Higher Than Market: Key Facts</t>
  </si>
  <si>
    <t>RIVN's full-year Zacks Consensus Estimates are calling for earnings of -$3.95 per share and revenue of $4.73 billion. These results would represent year-over-year changes of +19.06% and +6.71%, respectively. Any recent changes to analyst estimates for Rivian Automotive should also be noted by investors. These recent revisions tend to reflect the evolving nature of short-term business trends. As such, positive estimate revisions reflect analyst optimism about the company's business and profitability.</t>
  </si>
  <si>
    <t>https://finance.yahoo.com/news/rivian-automotive-rivn-rises-higher-215019580.html</t>
  </si>
  <si>
    <t>SAN FRANCISCO (Reuters) -Tesla said on Tuesday that it will use its existing factories to build new and more affordable vehicles as early as late this year, leaving investments in new factories in Mexico and India unlikely in the near term. The world's top EV maker said it plans to raise production by 50% from 2023 to its current capacity of close to 3 million vehicles before investing in new manufacturing lines. "This update may result in achieving less cost reduction than previously expected but enables us to prudently grow our vehicle volumes in a more capex efficient manner during uncertain times," the company said. Investors cheered the decision not to take the risks of building new models in new factories, with Tesla shares jumping 12% in after-hour trading despite the company's quarterly results missing financial targets. "I think it's a positive that he's not just barreling ahead with an expansion plan, ignoring the challenges in the market and the fact that he's doing a cheaper vehicle from the existing product line," said Elliot Johnson, chief investment officer at Evolve ETFs, which manages nearly $6 billion in assets, including investments in Tesla and other EV makers.</t>
  </si>
  <si>
    <t>Li Is More Profitable Than Tesla. Its Stock Is Tanking.</t>
  </si>
  <si>
    <t>Second-quarter results from Chinese electric vehicle maker Li Auto topped Wall Street’s expectations. Profit margins were higher than Tesla ‘s.
 But Li’s (ticker: LI) American depositary receipts were down in morning trading Tuesday. Investors appeared to be taking profits after a sharp rally in the ADRs this year, though the numbers are a good sign for the industry.
 Tuesday morning, Li reported earnings of 19 cents per share on sales of $4 billion. Earnings per U.S.-listed ADR, came in at 38 cents becauses each ADR represents two Li shares.
 Wall Street had expected earnings of 12 cents a share from sales of $3.8 billion. A year ago, Li lost 2 cents a share from sales of $1.2 billion.
 Gross profit margins came in at 21.8%, up from 21.5% in the second quarter of 2022. The figure at Tesla (TSLA) for the second quarter was 18.2%, down from 25% a year earlier.
 In the third quarter, Li said, it expects third-quarter deliveries of 100,000 to 103,000 vehicles. That compares with 86,533 units in the second quarter and 52,584 in the first.
 Li delivered a record 34,134 vehicles in July, the first month of the third quarter. Wall Street is looking for something north of 90,000 for the full quarter.
 Li looks to have turned the corner in terms of scale and profitability. This is the third consecutive quarterly profit, and Wall Street projects positive earnings for coming quarters as well. Tesla became consistently profitable when it started shipping roughly 100,000 cars a quarter.
 Citi analyst Jeff Chung called the results excellent, but the ADRs were off 8.6%, at $42.66 a share, in midday trading. The S&amp;P 500 and Nasdaq Composite had fallen about 1.2% and 1.6%, respectively. Profit-taking is one reason for the drop. Coming into the earnings report, Li’s ADRs had gained about 130% so far this year.
 Chung rates shares Buy and has a target of $54.30 for the price.
 The results and the forecast about deliveries should help to keep investors optimistic about Chinese EV sales. That’s a positive for Li, Tesla, BYD (1211.Hong Kong), and other EV makers that sell cars in the world’s largest market for new cars and new EVs.
 Third-quarter deliveries of 100,000 vehicles would be up roughly 16% from the second quarter. If deliveries across the industry increased by the same amount, sales of battery-EV sales would be up roughly 10% from a year earlieryear over year in China.
 Li’s production capacity is roughly 50,000 a month. It is currently expanding its capacity to prepare for growth in 2024 and 2025.
 Industrywide battery-EV sales rose roughly 10% from a year earlier in the first quarter and then rose roughly 40% year over year in the second quarter, bouncing back off Covid lockdown-induced lows.</t>
  </si>
  <si>
    <t>https://www.barrons.com/articles/li-auto-earnings-stock-price-7ca16378</t>
  </si>
  <si>
    <t>Second, Li has perhaps gained an edge over the competition, in another way. This automaker's vehicles are neither purely battery-electric nor plug-in hybrids, as Barron's noted in November. Rather, Li's primarily battery-powered vehicles also have a built-in gasoline-powered generator to extend range. While this "edge" will undoubtedly disappear once battery technology catches up to motorist needs, for now this unique workaround may continue to help Li keep growing, and to keep gaining share in the highly-competitive Chinese EV market. This points to another winning year ahead for the stock. Meeting 2024 forecasts alone could drive a 30%+ surge in share price. If that doesn't pique your interest, consider as well that the top end of estimates call for EPS of $2.45. That would represent around a 77.5% increase compared to 2023. Not only that, again there is potential for multiple expansion here. As further growth will signal to the market that Li's strong performance this year was not a "one and done" event, shares could move towards a much higher forward valuation. Say, from 25.8 times forward earnings, up to a forward price-to-earnings (or P/E) ratio of 30, 35, or even higher. With this clear path to additional gains over the next twelve months, the verdict is clear. If you're bullish on Chinese EV plays, make LI stock a buy.</t>
  </si>
  <si>
    <t>China's Li Auto cuts car prices in market share battle</t>
  </si>
  <si>
    <t>SHANGHAI, April 22 (Reuters) - Chinese automaker Li Auto on Monday cut prices by around 5% on four of its five models and said it would refund owners who had bought those models earlier this year, deepening a price war in the country. The move by Li Auto, the most popular extended-range hybrid seller in China, comes after price cuts by U.S. automaker Tesla and as BYD, the world's largest EV maker, revised down its prices for relaunched models. Li Auto announced cuts of between 18,000 and 30,000 yuan ($2,485-$4,142) on its L7, Li L8, Li L9, and Li MEGA models and said owners who had already picked up those models this year would also receive cash refunds. The company earlier offered discounts on some models in January. It launched a new extended range electric vehicle, the Li L6, last week, and said that the vehicle sold more than 10,000 units within 72 hours of its launch.</t>
  </si>
  <si>
    <t>https://finance.yahoo.com/news/chinas-li-auto-cuts-car-043117460.html</t>
  </si>
  <si>
    <t>Tue, Apr 9, 2024, 3:11 AM PDT</t>
  </si>
  <si>
    <t>NIO Inc. Files Its 2023 Annual Report on Form 20-F</t>
  </si>
  <si>
    <t>SHANGHAI, China, April 09, 2024 (GLOBE NEWSWIRE) -- NIO Inc. (NYSE: NIO; HKEX: 9866; SGX: NIO) (“NIO” or the “Company”), a pioneer and a leading company in the premium smart electric vehicle market, today filed its 2023 annual report on Form 20-F for the fiscal year ended December 31, 2023 with the Securities and Exchange Commission. The annual report can be accessed on the Company’s investor relations website at https://ir.nio.com. The Company will provide a hard copy of its annual report containing the audited consolidated financial statements, free of charge, to its shareholders and ADS holders upon request. Requests should be directed to Investor Relations Department, NIO Inc., Building 19, No. 1355, Caobao Road, Minhang District, Shanghai, People’s Republic of China. About?NIO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t>
  </si>
  <si>
    <t>https://finance.yahoo.com/news/nio-inc-files-2023-annual-101100594.html</t>
  </si>
  <si>
    <t>NIO Inc. Announces Closing of US$2.2 Billion Strategic Equity Investment from CYVN</t>
  </si>
  <si>
    <t>SHANGHAI, China, Dec. 27, 2023 (GLOBE NEWSWIRE) -- NIO Inc. (NYSE: NIO; HKEX: 9866; SGX: NIO) (“NIO” or the “Company”), a pioneer and a leading company in the premium smart electric vehicle market, today announced that it has closed the US$2.2 billion strategic equity investment from CYVN Investments RSC Ltd (“CYVN”), an investment vehicle based in Abu Dhabi, as announced on December 18, 2023. In July 2023, CYVN made a US$738.5 million strategic equity investment in the Company and acquired certain Class A ordinary shares of the Company from an affiliate of Tencent Holdings Ltd. for an aggregate consideration of US$350 million. Both transactions were closed in July 2023. Now with the closing of the US$2.2 billion strategic equity investment, CYVN in aggregate beneficially owns approximately 20.1% of the Company’s total issued and outstanding shares. Going forward, NIO and CYVN, together with their respective affiliates, will continue to work closely and jointly to pursue strategic and technology collaborations in international markets.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autonomous driving, digital technologies, electric powertrains and batteries. NIO differentiates itself through its continuous technological breakthroughs and innovations, such as its industry-leading battery swapping technologies, Battery as a Service, or BaaS, as well as its proprietary autonomous driving technologies and Autonomous Driving as a Service, or ADaaS.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</si>
  <si>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https://finance.yahoo.com/news/nio-inc-announces-closing-us-093100502.html</t>
  </si>
  <si>
    <t>NIO Entered Into Technology License Agreement with Forseven Limited</t>
  </si>
  <si>
    <t>SHANGHAI, China, Feb. 26, 2024 (GLOBE NEWSWIRE) -- NIO Inc. (NYSE: NIO; HKEX: 9866; SGX: NIO), a pioneer and a leading company in the premium smart electric vehicle market, today announced that its subsidiary, NIO Technology (Anhui) Co., Ltd. (the “Company”), has entered into a technology license agreement (the “Technology License Agreement”) with Forseven Limited (“Forseven”), a subsidiary of CYVN Holdings L.L.C. Pursuant to the Technology License Agreement, the Company will grant a non-exclusive and non-transferrable worldwide license to Forseven to use certain of the Company’s existing and future technical information, technical solutions, software and intellectual property rights related to or subsisting in the Company’s smart electric vehicle platforms (collectively, the “Licensed Technologies”) for (i) the research and development, manufacturing, sales, import and export of vehicle models sold or marketed under Forseven brand(s) meeting pre-agreed manufacturer’s suggested retail price (“MSRP”) thresholds (excluding tax) under the Technology License Agreement (collectively, the “Licensed Products”), and (ii) the provision or procurement of certain after-sales services for the Licensed Products to its users. Under the Technology License Agreement, the Company will receive technology license fees comprising a non-refundable, fixed upfront license fee plus royalties determined based on the future sales of Licensed Products by Forseven. Unless terminated in accordance with provisions provided therein, the Technology License Agreement will remain valid until the end of production of the Licensed Products or the expiration of Forseven’s obligation to provide after-sales services to its users. The Technology License Agreement may be terminated by either party under certain conditions. The Company may also terminate the Technology License Agreement under certain conditions, including if a company that owns one or more automotive brands and sells vehicles under such brand(s) to the market obtains control of Forseven.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NIO’s product portfolio consists of the ES8, a six-seater smart electric flagship SUV, the ES7 (or the EL7), a mid-large five-seater smart electric SUV, the ES6 (or the EL6), a five-seater all-round smart electric SUV, the EC7, a five-seater smart electric flagship coupe SUV, the EC6, a five-seater smart electric coupe SUV, the ET9, a smart electric executive flagship, the ET7, a smart electric flagship sedan, the ET5, a mid-size smart electric sedan, and the ET5T, a smart electric tourer.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</si>
  <si>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https://finance.yahoo.com/news/nio-entered-technology-license-agreement-100000097.html</t>
  </si>
  <si>
    <t>Wed, Mar 27, 2024, 2:30 AM PDT</t>
  </si>
  <si>
    <t>NIO Inc. Prudently Adjusts First Quarter 2024 Delivery Outlook</t>
  </si>
  <si>
    <t>SHANGHAI, China, March 27, 2024 (GLOBE NEWSWIRE) -- NIO Inc. (NYSE: NIO; HKEX: 9866; SGX: NIO) (“NIO” or the “Company”), a pioneer and a leading company in the premium smart electric vehicle market, today provided an updated delivery outlook for the first quarter of 2024. Based on the most recent business update, the Company expects to deliver approximately 30,000 vehicles in the first quarter of 2024, revised from the previous outlook of 31,000 to 33,000 vehicles. About NIO Inc. NIO Inc. is a pioneer and a leading company in the premium smart electric vehicle market. Founded in November 2014, NIO’s mission is to shape a joyful lifestyle. NIO aims to build a community starting with smart electric vehicles to share joy and grow together with users. NIO designs, develops, jointly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Safe Harbor Statement This press release contains statements that may constitute “forward-looking” statements pursuant to the “safe harbor” provisions of the U.S. Private Securities Litigation Reform Act of 1995. These forward-looking statements can be identified by terminology such as “will,” “expects,” “anticipates,” “aims,” “future,” “intends,” “plans,” “believes,” “estimates,” “likely to” and similar statements. NIO may also make written or oral forward-looking statements in its periodic reports to the U.S. Securities and Exchange Commission (the “SEC”), in its annual report to shareholders, in announcements, circulars or other publications made on the websites of each of The Stock Exchange of Hong Kong Limited (the “SEHK”) and the Singapore Exchange Securities Trading Limited (the “SGX-ST”), in press releases and other written materials and in oral statements made by its officers, directors or employees to third parties. Statements that are not historical facts, including statements about NIO’s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NIO’s strategies; NIO’s future business development, financial condition and results of operations; NIO’s ability to develop and manufacture a car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newly introduced BaaS and ADaaS; its ability to improve the technologies or develop alternative technologies in meeting evolving market demand and industry development; NIO’s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the NIO brand; general economic and business conditions globally and in China and assumptions underlying or related to any of the foregoing. Further information regarding these and other risks is included in NIO’s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t>
  </si>
  <si>
    <t>https://finance.yahoo.com/news/nio-inc-prudently-adjusts-first-093000147.html</t>
  </si>
  <si>
    <t>China EV Maker’s Stock Surge Mints Second Li Auto Billionaire</t>
  </si>
  <si>
    <t>Share price gains by fast-growing Chinese EV maker Li Auto have generated a second billionaire from the eight-year-old business.
 Stock held by Fan Zheng, a company director, was worth approximately $1.9 billion on Friday, based on company shareholding figures. Li Auto’s Nasdaq-traded shares have more than doubled from a 2023 low of $21.35 on March 15. They closed at $45.84 on Friday, down from an all-time high of $46.54 on Thursday.
 CEO Li Xiang had a fortune worth $8.2 billion on Forbes’ Real-Time Billionaires List at the end of last week.
 Li Auto has emerged as one of China’s most popular EV makers in the past few years. At $48 billion, its market capitalization on Friday rivals Ford ($51 billion) and GM ($50 billion). The company ranked No. 1,691 on the 2023 Forbes Global 2000 list of the world’s top publicly traded companies.
 Li Auto delivered 34,134 vehicles in July 2023, an increase of 227.5% from a year earlier, according to company figures. Fan was cofounder and vice president of auto information website Autohome from June 1999 to October 2016. Fan holds a degree in computer science from Hebei University of Science and Technology.</t>
  </si>
  <si>
    <t>https://www.forbes.com/sites/robertolsen/2023/08/07/china-ev-makers-stock-surge-mints-second-li-auto-billionaire/?sh=7a339f4e1af1</t>
  </si>
  <si>
    <t>China EV Maker Li Auto’s Shares Soar Nearly 14% To Eight-Month High As Sales Nearly Double, Loss Reverses</t>
  </si>
  <si>
    <t>Shares in China electric vehicle maker Li Auto soared by 13.9% to an eight-month high of $28.22 in Nasdaq trading today after it said first-quarter sales nearly doubled from a year earlier and a year-earlier loss reversed to profit.
 Sales in the three months to March at the premium SUV maker founded by Chinese billionaire entrepreneur Li Xiang rose by more than 96% year-on-year to $2.7 billion. Net profit totaled to $136.0 million in the first quarter, compared with a $1.5 million net loss in the first quarter of 2022, helped by new models.
 Li Auto’s shares have gained 40% in the past year; that compares with a 48% plunge in the stock price of U.S.-listed Chinese EV makers XPeng and a 36% drop for rival Nio. Li Auto intends to launch EVs with advanced driver assistance systems for city scenarios this year, according to a report by Morgan Stanley this month. “Management aims for the feature to be enabled in 100 cities by the end of the year,” said Morgan Stanley, which has a price target of $30 on Li Auto’s U.S.-traded shares.
 Li Auto, though not as well-known globally as Warren Buffett-backed BYD, is part of a mainland EV industry that is benefitting from strong sales in China, the world’s largest EV market. Retail sales of new energy vehicles in China jumped 85.6% year-on-year in April to 527,000 vehicles, according to the China Passenger Car Association, Xinhua News Agency reported yesterday. Major domestic brands accounted for 70.5% of total NEV sales in China, it said. For the first four months of 2023, retail NEV sales in China rose 36% year-on-year to 1.84 million units, vastly outperforming the 1.3% overall decline in overall retail sales of passenger cars to 5.9 million units during the period, Xinhua said. EVs were the focus of Auto Shanghai, the country’s biggest auto show so far this year, held last month. (See related post here.)
 Li Auto was founded by Li Xiang in 2015, following an earlier career in the Internet industry. Li Auto, whose investors include Chinese Internet billionaire Wang Xing and delivery service Meituan, began trading on the Nasdaq in July 2020; its shares have also traded in Hong Kong since Aug. 2021.
 Li, who owns more than a quarter of Li Auto, is worth $5 billion on the Forbes Real-Time Billionaires List today. Fan Zheng, a company director who is also a billionaire, holds a 4% stake worth an estimated $1.1 billion.</t>
  </si>
  <si>
    <t>https://www.forbes.com/sites/russellflannery/2023/05/10/china-ev-maker-li-autos-shares-soar-nearly-14-to-eight-month-high-as-sales-nearly-double-loss-reverses/?sh=5c64169f65ce</t>
  </si>
  <si>
    <t>Li Auto’s shares double, with more gains expected</t>
  </si>
  <si>
    <t>Shares of Chinese electric vehicle (EV) maker Li Auto Inc (理想汽車) have more than doubled from last year’s low and are tipped for further gains even as a slowing economy and price war hamper its rivals.
 The Beijing-based automaker unexpectedly reported profits for the past two quarters by churning out a regular lineup of new models and keeping costs contained.
 Analysts remain bullish: Citigroup Inc predicts the firm’s shares would climb another 88 percent by the end of the year, while Morgan Stanley raised its price target by more than 40 percent this month.
 Li Auto has outpaced its peers by introducing a new model in each quarter since the middle of last year, much faster than competitors such as XPeng Inc (小鵬汽車) and Nio Inc (蔚來汽車). The revamped product lineup helped revenue surge by 96 percent last quarter, while deliveries rose to a record 52,584.
 “The order intake has been much stronger than the market had expected, thanks partly to the intensive model launches,” said Joanna Chen, an analyst at Bloomberg Intelligence in Hong Kong. “Li Auto’s sales volume will continue to beat XPeng and Nio this year, as the latter are still in a phase of product switch.”
 Li Auto’s Hong Kong-listed shares closed at HK$112 yesterday, having climbed from last year’s low of HK$53.55 set on Oct. 31. Their 109 percent rally over the period compares with a 23 percent gain in Xpeng, and a 19 percent loss for Nio.
 A price war is heating up in China’s EV industry as the costs of batteries fall from last year’s highs. Tesla Inc and BYD Co (比亞迪) have both announced plans to cut vehicle prices, effectively squeezing industry margins, although analysts see Li Auto ideally positioned to weather the intensifying competition.
 The price wars are mainly in the mass-market segment around a selling price of 100,000 yuan to 150,000 yuan (US$14,122 to US$21,183), “but Li Auto is selling cars far above that range,” said Vincent Sun, an analyst at Morningstar Asia Ltd in Singapore. “Secondly, if you look across the board, there are actually not too many models to choose in mid-to-large-sized premium SUVs [sport utility vehicles].”
 Unlike its rivals, Li Auto has focused on designing and manufacturing extended-range electric vehicles, which use gasoline engines to add to the distance possible for their electric motors.
 The company is also expected to introduce its first purely electric-powered vehicle later this year to complement its existing range of hybrid cars.</t>
  </si>
  <si>
    <t>https://www.taipeitimes.com/News/biz/archives/2023/05/31/2003800703</t>
  </si>
  <si>
    <t>Wed, March 27, 2024 at 8:10 AM PDT</t>
  </si>
  <si>
    <t>Why Nio Stock Is Down Today</t>
  </si>
  <si>
    <t>Shares of Chinese electric vehicle maker Nio (NYSE: NIO) were trading lower on Wednesday morning after the company cut its guidance for first-quarter deliveries. As of 10:30 a.m. ET, Nio's American depositary shares were down about 6.2% from Tuesday's closing price. Nio said in a statement on Wednesday that it now expects to deliver about 30,000 EVs in the first quarter. That's down from its earlier guidance, which called for deliveries of 31,000 to 33,000 in the period. Nio's sales grew almost 31% year over year in 2023. But the first two months of 2024 were a different story. The EV maker's deliveries in January and February combined were down 12% from the same period last year, to 18,177 vehicles. Wall Street has already begun rethinking the case for Nio's stock. Earlier this week, analysts at Mizuho cut their rating on Nio's U.S. shares to neutral, from buy, with a price target of just $5.50. Guidance cuts are not usually good news for investors, and that's why Nio's shares were down on Wednesday morning. But there might be a small silver lining here. Nio's revised guidance suggests that March deliveries will come in around 11,800 -- a number that would be up 14% from its result in March 2023. If so, Nio might be able to argue -- maybe persuasively -- that its January-February decline was just a blip. We'll know more when Nio releases its March sales numbers, likely early next week.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t>
  </si>
  <si>
    <t>https://finance.yahoo.com/news/why-nio-stock-down-today-151041027.html</t>
  </si>
  <si>
    <t>Shares of Chinese electric-vehicle (EV) maker Nio (NYSE: NIO) were moving higher on Monday as investors revisited former meme stocks that enjoyed social media-powered surges earlier in this decade. But the company had recent good news of its own to report. As of 2:25 p.m. ET, Nio's American depositary shares were up about 6.7% from Friday's closing price.Nio was one of many stocks that experienced run-ups during that period. The stock has been on a renewed ascent in recent weeks, up more than 50% from its mid-April low, on stronger-than-expected deliveries and a new incentive program announced late last month by the Chinese government. Through April, Nio's deliveries were up 21% year over year.</t>
  </si>
  <si>
    <t>Li Auto Seen Winner of China EV Race With 107% Gain</t>
  </si>
  <si>
    <t>Shares of Chinese electric-vehicle maker Li Auto Inc. have more than doubled from last year’s low and are tipped for further gains even as a slowing economy and price war hamper its rivals. The Beijing-based automaker unexpectedly reported profits for the past two quarters by churning out a regular lineup of new models and keeping costs contained. Analysts remain bullish: Citigroup Inc. predicts the firm’s shares will climb another 88% by year-end, while Morgan Stanley raised its price target by more than 40% this month. Li Auto has outpaced its peers by introducing a new model in each quarter since the middle of last year, a much faster pace than competitors such as XPeng Inc. and Nio Inc. The revamped product lineup helped revenue surge by 96% last quarter, while deliveries jumped to a record 52,584. “The order intake has been much stronger than the market had expected, thanks partly to the intensive model launches,” said Joanna Chen, an analyst at Bloomberg Intelligence in Hong Kong. “Li Auto’s sales volume will continue to beat XPeng and Nio this year, as the latter are still in a phase of product switch.” Li Auto’s Hong Kong-listed shares closed at HK$112 on Tuesday, having climbed from last year’s low of HK$53.55 set on Oct. 31. Their 109% rally over the period compares with a 23% gain in Xpeng, and a 19% loss for Nio. A price war is heating up in China’s EV industry as the costs of batteries fall from last year’s highs. Tesla Inc. and BYD Co. have both announced plans to cut vehicle prices, effectively squeezing industry margins, though analysts see Li Auto ideally positioned to weather the intensifying competition. The price wars are mainly in the mass-market segment around a selling price of 100,000 yuan ($14,140) to 150,000 yuan, “but Li Auto is selling cars far above that range,” said Vincent Sun, an analyst at Morningstar Asia Ltd. in Singapore. “Secondly, if you look across the board, there are actually not too many models to choose in mid-to-large-sized premium SUVs.” Unlike its rivals, Li Auto has focused on designing and manufacturing extended-range electric cars, vehicles that use gasoline engines to add to the distance possible for their electric motors. The company is also expected to introduce its first purely electric-powered vehicle later this year to complement its existing range of hybrid cars. Citigroup sees Li Auto’s shares climbing to HK$208.80 by Christmas due to its sustained sales momentum and improving economies of scale. The firm’s “business model and sales logic are totally different from other new energy vehicle players,” analysts at the bank wrote in a research note published this month. Analysts have raised their 12-month target price for the automaker by about 10% over the past month alone, the largest increase among the 30 members of the Hang Seng Tech Index, according to data compiled by Bloomberg. “Two profitable quarters in a row, quality execution in model launches, and cost control, underpin a more favorable volume and margin outlook,” Morgan Stanley analysts including Tim Hsiao in Hong Kong wrote in a note this month, raising their price target by 41%. “The company deserves more credit for its well-rounded strategy and quality execution.”</t>
  </si>
  <si>
    <t>https://www.bloomberg.com/news/articles/2023-05-30/li-auto-seen-winner-of-china-ev-race-with-107-gain-tech-watch</t>
  </si>
  <si>
    <t>Shares of electric vehicles manufacturer Rivian Automotive (NASDAQ: RIVN) got a 3.8% jump-start on Friday through 10:55 a.m. ET. You can thank investment banker Piper Sandler for that. Last night, after close of trading on a day when Rivian stock got clobbered for an 8% loss, Piper Sandler stepped in to save the day -- upgrading Rivian stock to an overweight rating and upping its price target on the EV stock to $21 per share. StreetInsider.com covered this story last night. As the ratings-watcher described, Piper Sandler rehashed most of the arguments in favor of Rivian stock that other analysts laid out last week: Rivian has a new electric SUV in the works -- the R2 -- and surprised investors by announcing a second new vehicle, the R3 electric hatchback, to arrive after that. Sixty-eight thousand buyers have already pre-ordered the new R2, which, at $45,000 a pop, costs a lot less than Rivian's existing R1T or R1S.</t>
  </si>
  <si>
    <t>Wed, May 15, 2024, 5:17 AM PDT</t>
  </si>
  <si>
    <t>Is Now the Time to Buy Li Auto Stock?</t>
  </si>
  <si>
    <t>Shares of Li Auto (NASDAQ: LI) have been under pressure following a string of weaker-than-expected updates from the Chinese electric vehicle maker. Deliveries in recent months have disappointed and the company has also moved to cut prices across its lineup following the steps of EV rivals in China. These headlines highlight a challenging industry backdrop with many moving parts. That being said, there are reasons for investors to look up. Company fundamentals are positive with optimism that the launch of Li Auto's Li L6 model may drive a new wave of growth. Could this EV leader be a good addition to your portfolio? Here's what you need to know. Li Auto stands with a focus on the premium and luxury segment of electric vehicles, integrating the latest technology and even autonomous driving systems. For Q1, deliveries totaled 80,400, up 52.9% year over year. While an impressive figure, the result fell short of the company's original guidance, closer to 100k vehicles. The company has cited "lower-than-expected order intake" for the company's first all-battery electric vehicle (BEV) MEGA model. This new platform marked a departure from the core extended-range electric vehicle (EREV) hybrid technology utilized in the company's other models. That trend has continued into Q2 with the company reporting 25,787 deliveries in April up just 0.4% from a year ago and down 12% from 28,984 in March. Li Auto CEO Li Xiang has acknowledged expectations for the BEV opportunity were too high and now wants to refocus the strategy on sustainable growth. That effort has also included price cuts of around 5% amid an ongoing industry "price war". Companies like Tesla, BYD Auto, NIO, and XPeng have all announced similar pricing adjustments in China as a response to what is seen as a supply glut and intense competition. Overall, these developments help explain the poor performance of the stock this year. Despite the series of setbacks this year, investors should consider the big picture. Li Auto is coming off a record year that has left a high benchmark for comparison. The company delivered 376k vehicles in 2023, up a very strong 182% from 2022. The initial rollout of the MEGA model may have disappointed, but that doesn't diminish the success of the company's other models including the L7, L8, and L9 which together are the best-selling EREVs in China. 2023 revenue reached RMB 123.9 billion ($17.4 billion), increasing by 173% year over year, benefiting from an integrated business model that includes 467 retail stores and 360 service centers across the country. Keep in mind that Li Auto is profitable, posting a net income of RMB 11.8 billion ($1.7 billion) over the past year. With a net cash position of more than RMB 79 billion ($11 billion), the balance sheet also represents a strong point in the company's investment profile. The first step for Li Auto to get back on track in 2024 will be to demonstrate that sales have stabilized and can climb again. The good news is that the latest Li L6 model is seen as a game changer. This five-seat premium SUV is positioned as a more economical option with a base trim starting price of RMB 249,800 (~$34,500) appealing to more buyers. Indications suggest initial orders have been strong with deliveries ramping up this month. It's also encouraging that macro data out of China has been improving. A recovery in consumer demand could be a tailwind for the broader EV market Li Auto is well-positioned to benefit from. Li Auto's upcoming first-quarter earnings report is set to be released on May 20. A strong report with positive guidance could set the stage for shares to rally. In terms of valuation, Li Auto is trading at approximately 19.5 times forward earnings according to an average of Wall Street estimates. That level is compelling for an industry leader with a growth runway ahead.</t>
  </si>
  <si>
    <t>https://finance.yahoo.com/news/now-time-buy-li-auto-121700130.html</t>
  </si>
  <si>
    <t>Wall Street Analysts See a 44.89% Upside in Li Auto Inc. Sponsored ADR (LI): Can the Stock Really Move This High?</t>
  </si>
  <si>
    <t>Shares of Li Auto Inc. Sponsored ADR (LI) have gained 19.7% over the past four weeks to close the last trading session at $36.47, but there could still be a solid upside left in the stock if short-term price targets of Wall Street analysts are any indication. Going by the price targets, the mean estimate of $52.84 indicates a potential upside of 44.9%. The average comprises nine short-term price targets ranging from a low of $41 to a high of $63, with a standard deviation of $8.89. While the lowest estimate indicates an increase of 12.4% from the current price level, the most optimistic estimate points to a 72.7% upside. More than the range, one should note the standard deviation here, as it helps understand the variability of the estimates. The smaller the standard deviation, the greater the agreement among analysts. While the consensus price target is highly sought after by investors, the ability and unbiasedness of analysts in setting price targets have long been questionable. And investors making investment decisions solely based on this tool would arguably do themselves a disservice. But, for LI, an impressive average price target is not the only indicator of a potential upside. Strong agreement among analysts about the company's ability to report better earnings than they predicted earlier strengthens this view. While a positive trend in earnings estimate revisions doesn't gauge how much a stock could gain, it has proven to be powerful in predicting an upside. Here's What You May Not Know About Analysts' Price Targets According to researchers at several universities across the globe, a price target is one of many pieces of information about a stock that misleads investors far more often than it guides. In fact, empirical research shows that price targets set by several analysts, irrespective of the extent of agreement, rarely indicate where the price of a stock could actually be heading. While Wall Street analysts have deep knowledge of a company's fundamentals and the sensitivity of its business to economic and industry issues, many of them tend to set overly optimistic price targets. Are you wondering why? They usually do that to drum up interest in shares of companies that their firms either have existing business relationships with or are looking to be associated with. In other words, business incentives of firms covering a stock often result in inflated price targets set by analysts. However, a tight clustering of price targets, which is represented by a low standard deviation, indicates that analysts have a high degree of agreement about the direction and magnitude of a stock's price movement. While that doesn't necessarily mean the stock will hit the average price target, it could be a good starting point for further research aimed at identifying the potential fundamental driving forces. That said, while investors should not entirely ignore price targets, making an investment decision solely based on them could lead to disappointing ROI. So, price targets should always be treated with a high degree of skepticism. Why LI Could Witness a Solid Upside Analysts' growing optimism over the company's earnings prospects, as indicated by strong agreement among them in revising EPS estimates higher, could be a legitimate reason to expect an upside in the stock. That's because empirical research shows a strong correlation between trends in earnings estimate revisions and near-term stock price movements. For the current year, three estimates have moved higher over the last 30 days compared to no negative revision. As a result, the Zacks Consensus Estimate has increased 24.8%. Moreover, LI currently has a Zacks Rank #1 (Strong Buy), which means it is in the top 5% of more than the 4,000 stocks that we rank based on four factors related to earnings estimates. Given an impressive externally-audited track record, this is a more conclusive indication of the stock's potential upside in the near term. You can see the complete list of today's Zacks Rank #1 (Strong Buy) stocks here &gt;&gt;&gt;&gt; Therefore, while the consensus price target may not be a reliable indicator of how much LI could gain, the direction of price movement it implies does appear to be a good guide. Want the latest recommendations from Zacks Investment Research? Today, you can download 7 Best Stocks for the Next 30 Days. Click to get this free report Li Auto Inc. Sponsored ADR (LI) : Free Stock Analysis Report</t>
  </si>
  <si>
    <t>https://finance.yahoo.com/news/wall-street-analysts-see-44-135508128.html</t>
  </si>
  <si>
    <t>Wall Street Analysts Believe NIO Inc. (NIO) Could Rally 42.04%: Here's is How to Trade</t>
  </si>
  <si>
    <t>Shares of NIO Inc. (NIO) have gained 13.8% over the past four weeks to close the last trading session at $8.42, but there could still be a solid upside left in the stock if short-term price targets of Wall Street analysts are any indication. Going by the price targets, the mean estimate of $11.96 indicates a potential upside of 42%. The average comprises 13 short-term price targets ranging from a low of $7.50 to a high of $19.20, with a standard deviation of $4.25. While the lowest estimate indicates a decline of 10.9% from the current price level, the most optimistic estimate points to a 128% upside. More than the range, one should note the standard deviation here, as it helps understand the variability of the estimates. The smaller the standard deviation, the greater the agreement among analysts. While the consensus price target is highly sought after by investors, the ability and unbiasedness of analysts in setting price targets have long been questionable. And investors making investment decisions solely based on this tool would arguably do themselves a disservice. However, an impressive consensus price target is not the only factor that indicates a potential upside in NIO. This view is strengthened by the agreement among analysts that the company will report better earnings than what they estimated earlier. Though a positive trend in earnings estimate revisions doesn't give any idea as to how much the stock could surge, it has proven effective in predicting an upside. Here's What You Should Know About Analysts' Price Targets According to researchers at several universities across the globe, a price target is one of many pieces of information about a stock that misleads investors far more often than it guides. In fact, empirical research shows that price targets set by several analysts, irrespective of the extent of agreement, rarely indicate where the price of a stock could actually be heading. While Wall Street analysts have deep knowledge of a company's fundamentals and the sensitivity of its business to economic and industry issues, many of them tend to set overly optimistic price targets. Are you wondering why? They usually do that to drum up interest in shares of companies that their firms either have existing business relationships with or are looking to be associated with. In other words, business incentives of firms covering a stock often result in inflated price targets set by analysts. However, a tight clustering of price targets, which is represented by a low standard deviation, indicates that analysts have a high degree of agreement about the direction and magnitude of a stock's price movement. While that doesn't necessarily mean the stock will hit the average price target, it could be a good starting point for further research aimed at identifying the potential fundamental driving forces. That said, while investors should not entirely ignore price targets, making an investment decision solely based on them could lead to disappointing ROI. So, price targets should always be treated with a high degree of skepticism. Here's Why There Could be Plenty of Upside Left in NIO Analysts' growing optimism over the company's earnings prospects, as indicated by strong agreement among them in revising EPS estimates higher, could be a legitimate reason to expect an upside in the stock. That's because empirical research shows a strong correlation between trends in earnings estimate revisions and near-term stock price movements. The Zacks Consensus Estimate for the current year has increased 6.5% over the past month, as three estimates have gone higher compared to no negative revision. Moreover, NIO currently has a Zacks Rank #2 (Buy), which means it is in the top 20% of more than the 4,000 stocks that we rank based on four factors related to earnings estimates. Given an impressive externally-audited track record, this is a more conclusive indication of the stock's potential upside in the near term. You can see the complete list of today's Zacks Rank #1 (Strong Buy) stocks here &gt;&gt;&gt;&gt; Therefore, while the consensus price target may not be a reliable indicator of how much NIO could gain, the direction of price movement it implies does appear to be a good guide. Want the latest recommendations from Zacks Investment Research? Today, you can download 7 Best Stocks for the Next 30 Days. Click to get this free report NIO Inc. (NIO) : Free Stock Analysis Report To read this article on Zacks.com click here. Zacks Investment Research</t>
  </si>
  <si>
    <t>https://finance.yahoo.com/news/wall-street-analysts-believe-nio-145505626.html</t>
  </si>
  <si>
    <t>Wall Street Analysts Think NIO Inc. (NIO) Could Surge 59.92%: Read This Before Placing a Bet</t>
  </si>
  <si>
    <t>Shares of NIO Inc. (NIO) have gained 4% over the past four weeks to close the last trading session at $7.56, but there could still be a solid upside left in the stock if short-term price targets of Wall Street analysts are any indication. Going by the price targets, the mean estimate of $12.09 indicates a potential upside of 59.9%. The average comprises 12 short-term price targets ranging from a low of $7.50 to a high of $19.20, with a standard deviation of $4.41. While the lowest estimate indicates a decline of 0.8% from the current price level, the most optimistic estimate points to a 154% upside. More than the range, one should note the standard deviation here, as it helps understand the variability of the estimates. The smaller the standard deviation, the greater the agreement among analysts. While the consensus price target is a much-coveted metric for investors, solely banking on this metric to make an investment decision may not be wise at all. That's because the ability and unbiasedness of analysts in setting price targets have long been questionable. However, an impressive consensus price target is not the only factor that indicates a potential upside in NIO. This view is strengthened by the agreement among analysts that the company will report better earnings than what they estimated earlier. Though a positive trend in earnings estimate revisions doesn't give any idea as to how much the stock could surge, it has proven effective in predicting an upside. Here's What You Should Know About Analysts' Price Targets According to researchers at several universities across the globe, a price target is one of many pieces of information about a stock that misleads investors far more often than it guides. In fact, empirical research shows that price targets set by several analysts, irrespective of the extent of agreement, rarely indicate where the price of a stock could actually be heading. While Wall Street analysts have deep knowledge of a company's fundamentals and the sensitivity of its business to economic and industry issues, many of them tend to set overly optimistic price targets. Are you wondering why? They usually do that to drum up interest in shares of companies that their firms either have existing business relationships with or are looking to be associated with. In other words, business incentives of firms covering a stock often result in inflated price targets set by analysts. However, a tight clustering of price targets, which is represented by a low standard deviation, indicates that analysts have a high degree of agreement about the direction and magnitude of a stock's price movement. While that doesn't necessarily mean the stock will hit the average price target, it could be a good starting point for further research aimed at identifying the potential fundamental driving forces. That said, while investors should not entirely ignore price targets, making an investment decision solely based on them could lead to disappointing ROI. So, price targets should always be treated with a high degree of skepticism. Here's Why There Could be Plenty of Upside Left in NIO There has been increasing optimism among analysts lately about the company's earnings prospects, as indicated by strong agreement among them in revising EPS estimates higher. And that could be a legitimate reason to expect an upside in the stock. After all, empirical research shows a strong correlation between trends in earnings estimate revisions and near-term stock price movements. For the current year, one estimate has moved higher over the last 30 days compared to no negative revision. As a result, the Zacks Consensus Estimate has increased 1.6%. Moreover, NIO currently has a Zacks Rank #2 (Buy), which means it is in the top 20% of more than the 4,000 stocks that we rank based on four factors related to earnings estimates. Given an impressive externally-audited track record, this is a more conclusive indication of the stock's potential upside in the near term. You can see the complete list of today's Zacks Rank #1 (Strong Buy) stocks here &gt;&gt;&gt;&gt; Therefore, while the consensus price target may not be a reliable indicator of how much NIO could gain, the direction of price movement it implies does appear to be a good guide. Want the latest recommendations from Zacks Investment Research? Today, you can download 7 Best Stocks for the Next 30 Days. Click to get this free report</t>
  </si>
  <si>
    <t>https://finance.yahoo.com/news/wall-street-analysts-think-nio-145503141.html</t>
  </si>
  <si>
    <t>Shifting focus on Tesla, its shares fell in 2022 and then recovered some of the losses last year. In 2024, the firm's shares tanked by 12% after its revenue of $25.17 billion and EPS of 71 cents ended up missing analyst estimates. This led short sellers to make billions of dollars according to some estimates, and the outlook was gloomy as the world's biggest pure play electric vehicle company warned that sales growth in 2024 could be slower. Tesla was not the only electric vehicle stock that left investors thirsting for more in the wake of its fourth quarter earnings. Looking at how these trends have affected EV stocks as a whole, the performance of the S&amp;P Kensho Electric Vehicles Index provides us with a benchmark. Unsurprisingly, the index is down by 13% over the past twelve months. Over the past three years, the index is down by 23%, highlighting that while stocks such as Tesla have nevertheless posted some returns during the period, the broader EV sector has struggled in the era of high rates and high inflation. Narrowing down our EV stock index performance band to six, three, and one month, quarter to date, the index is down 6.9%, while over the month it is flat. The six month performance is -6%. So, the next question to ask is, amidst this bloodbath, what is smart money thinking? Well, these concerns were also present on Baron Funds' mind, with its latest investor letter mentioning Tesla and outlining: Tesla’s stock declined slightly in the period because the core automotive segment remained under pressure. A complex macroeconomic environment, higher interest rates, a two-week factory shutdown, and Tesla’s car price reductions throughout the year pressured its near-term growth and margin profile. Nonetheless, Tesla continues to generate sufficient gross profit to support robust product development. Tesla also started to deliver its highly anticipated Cybertruck, its first pickup truck. There has been tremendous consumer interest in the truck and new technologies within the vehicle and its manufacturing lines. Tesla’s refreshed Model 3 also seems to be generating strong demand while improving unit-level economics. We anticipate a new lower priced vehicle being introduced next year to address a much larger market segment. Finally, investors expect Tesla to benefit from its investment in AI through development of autonomous driving technology Dojo (an AI training computer), Autobidder (an automated energy trading platform), and Humanoid (a human-like robot) Finally, before we look at the most undervalued EV stocks according to analysts, 2024 appears to be the end of Apple Inc. (NASDAQ:AAPL)'s foray into the electric vehicle industry. Multiple reports in the press suggest that its 'Apple Car' project has been shelved, which is unsurprising considering the significant manufacturing investments needed to successfully mass produce a car. So, which EV stocks are the most undervalued according to analysts? We took a look and a couple of notable names are Fisker Inc. (NYSE:FSR), Canoo Inc. (NASDAQ:GOEV), and Electrameccanica Vehicles Corp. (NASDAQ:SOLO). A lithium battery recharging a fleet of electric vehicles in a parking lot. Our Methodology For our list of the most undervalued EV stocks according to analysts, we ranked all that either make electric vehicles or serve manufacturers' needs by their average analyst share price percentage upside. The EV stocks with the highest upside were selected, and the price data was collected from Yahoo Finance. For these most undervalued EV stocks according to analysts, we used hedge fund sentiment. Hedge funds’ top 10 consensus stock picks outperformed the S&amp;P 500 Index by more than 140 percentage points over the last 10 years (see the details here). That’s why we pay very close attention to this often-ignored indicator. Number of Q4 2023 Hedge Fund Shareholders: 7 Average Share Price Upside: 79% Average Share Price Target: $10.5 VinFast Auto Ltd. (NASDAQ:VFS) is a Vietnamese electric vehicle company that makes and sells scooters. This means that even though electric car companies might face inflationary headwinds to their demand, VinFast Auto Ltd. (NASDAQ:VFS) might be better off due to the lower prices of its vehicles. The average analyst rating from four analysts is Strong Buy for VinFast Auto Ltd. (NASDAQ:VFS)'s shares. As of Q4 2023 end, seven out of the 933 hedge funds profiled by Insider Monkey had bought VinFast Auto Ltd. (NASDAQ:VFS) 's shares. Along with Fisker Inc. (NYSE:FSR), Canoo Inc. (NASDAQ:GOEV), and Electrameccanica Vehicles Corp. (NASDAQ:SOLO),? it is a highly undervalued EV stock. Number of Q4 2023 Hedge Fund Shareholders: 11 Average Share Price Upside: 79% Average Share Price Target: $3.53 Polestar Automotive Holding UK PLC (NASDAQ:PSNY) is a Swedish electric vehicle company that sells a mid sized electric car and plans to introduce larger vehicles to the market soon.</t>
  </si>
  <si>
    <t>Shorting Tesla shares has been a hugely profitable trade this year, with data from S3 Partners suggesting investors who have bet against Tesla are sitting on profits of $8.3 billion, with around 4.2% of the stock's float outstanding still sold short. More Tesla: Cathie Wood buys $22 million of battered tech stock Analyst revises Tesla stock price target after robotaxi news Top analyst reveals new Tesla price target ahead of Q1 earnings Unveiling a massive round of corporate layoffs, probably around 10%, or 1,400, of the company's global staff, has failed to stop the stock's rot. And to some degree it has added to concern that Tesla is facing a pivotal moment in its hypergrowth history. Musk himself told investors earlier this year that Tesla is "currently between two major growth waves," with "'Full-Self-Driving', next-gen vehicle and energy storage" powering the group's next advance. He'll need to define that vision sharply if he's going to bring investors back on board.</t>
  </si>
  <si>
    <t>So on the face of it we're really surprised to see the share price down 23% a year in the same time period. You'd want to take a close look at the balance sheet, as well as the losses. Sometimes fast revenue growth doesn't lead to profits. If the company is low on cash, it may have to raise capital soon.</t>
  </si>
  <si>
    <t>So, here are several key points showing just how ugly Tesla's earnings report was: Revenue of $21.3 billion was down 9% from the 2023 first quarter. Automotive revenue of $17.4 billion fell 13% from a year earlier. Tesla's gross profit margin slid from 19.3% a year ago to 17.4%. Net income tumbled 55% to $1.12 billion, or 34 cents a share, from $2.54 billion, or 73 cents a share, a year earlier. The Wall Street consensus estimate had settled at about 48 cents. Free cash flow, a key metric, was negative $2.5 billion, down from $441 million a year earlier and $2.06 billion in the fourth quarter. Plus, Tesla said last week it was laying off 10% of its global staff of 140,000, including 6,000 in California and Texas. The causes of Tesla's stagger since last fall are fairly well known. Electric-vehicle sales are dropping globally, especially in the U.S., where Tesla has a 55% market share. Ford (F) and General Motors (GM) have been throttling back their EV plans. A big issue is that they are costly.</t>
  </si>
  <si>
    <t>Red Flags Rising: Avoid a Troublesome Trade With Nio Stock</t>
  </si>
  <si>
    <t>So, here’s a report from Nio that caused the share price to pop but then drop a few days later. It’s quite telling, you must admit, that Nio stock didn’t hold its gains for very long despite the seemingly positive news. According to the company’s news release, Nio grew its EV deliveries by 134.6% year over year to 15,620 units in April 2024. That’s compared to 6,658 delivered vehicles in April of 2023. Some investors might get excited about Nio’s Onvo vehicle model, which is expected to debut on May 15. The first Onvo model, known as the L60, will reportedly be priced at the equivalent of around $34,600. Meanwhile, rival China-based automaker BYD already sells an EV, known as the Seagull, for $9,670. Hence, if Nio is trying to compete in price war, the company definitely has some catching up to do.</t>
  </si>
  <si>
    <t>https://finance.yahoo.com/news/red-flags-rising-avoid-troublesome-102500006.html</t>
  </si>
  <si>
    <t>So, it's not contingent upon any new factory or massive new production line, it will be made on our current production lines much more efficiently. And we think this should allow us to get to over 3 million vehicles of capacity when realized to the full extent. Regarding FSD Version 12, which is the pure AI-based self-driving, if you haven't experienced this, I strongly urge you to try it out, it's profound. And the rate of improvement is rapid. And we've now turned that on for all cars with the cameras and inference computer everything from Hardware 3 on in North America. So, it's been pushed out to, I think, around 1.8 million vehicles, and we're seeing about half of people use it so far and that percentage is increasing with each passing week. So, we now have over 300 billion miles that have been driven with FSD V12 since the launch of full self-driving -- supervised full self-driving. It's become very clear that the vision-based approach with end-to-end neural networks is the right solution for scalable autonomy. And it's really how humans drive. Our entire road network is designed for biological neural nets and eyes. So, naturally, cameras and digital neural nets are the solution to our current road system. To make it more accessible, we've reduced the subscription price to $99 a month, so it's easy to try out. And as we've announced, we will be showcasing our purpose-built robotaxi or Cybercab in August. Yeah. Regarding AI compute, over the past few months, we've been actively working on expanding Tesla's core AI infrastructure. For a while there, we were training constrained in our progress.</t>
  </si>
  <si>
    <t>So, what does this higher tariff mean for Li Auto and NIO? Well, very little. Currently, neither Li nor NIO has a major presence in the U.S. market. Thus, the immediate impact on sales might be minimal. NIO had previously said it was looking at entering the North American market in 2025 but later backtracked on plans, saying it was “debating” whether to do so. While its plans were fluid, NIO was one of the only Chinese EV makers to publicly consider entering the U.S. market. However, success in the U.S. market has arguably never been part of the investment hypothesis. According to the Chinese media outlet LatePost, Li Auto plans to enter the overseas market this year, initially focusing on the Middle East, including the UAE, Saudi Arabia, and some North African countries. The report, citing several people familiar with the matter, said the first model available overseas would be the flagship L9. There was no mention of the U.S. market.</t>
  </si>
  <si>
    <t>Solid Power (SLDP) &amp; SK On Sign New Partnership Agreements</t>
  </si>
  <si>
    <t>Solid Power, Inc. SLDP has taken its partnership with SK On, a leading global electric vehicle battery developer, a step further with three new contracts: a research and development license, a line installation arrangement and an electrolyte supply deal. The agreements can help Solid Power expand its footprint in South Korea and consolidate its existing relationship with SK On.Per John Van Scoter, president and CEO of Solid Power, as the company progresses toward commercialization, the deepened relationship with SK On would strengthen its competitive position.The agreements will increase overall collaboration and development on Solid Power's solid-state cell technology. It will allow SK ON to use Solid Power’s cell technology for research and development, as well as to manufacture batteries on SK On solid-state line in Korea.Per Scoter, the company expects to strengthen its cash position as it executes the contracts.After achieving the milestone and desired electrolyte deliveries, Solid Power expects to receive a minimum revenue of $50 million from these combined contracts.Per the research and development license, SK On will license Solid Power’s solid-state cell designs and manufacturing processes in exchange for a total of $20 million from 2024 to 2027. The scope of the license will be limited to research and development activities, and SK On will not be able to use it for commercial cell production.Per the line installation arrangement, Solid Power will design, procure and install a new cell manufacturing line at SK On’s Korea facility in exchange for an estimated amount of $22 million. Construction of the line will start in 2024 and is expected to finish in 2025.Per the electrolyte supply agreement, initially, SK On will purchase Solid Power’s electrolyte to validate its new solid-state line. Post validation, SK On will be required to buy at least eight metric tons of electrolyte from Solid Power by 2030. Solid Power expects to receive a minimum of $10 million from these electrolyte sales. SLDP currently carries a Zacks Rank #3 (Hold).Some better-ranked players in the auto space are Volvo VLVLY, Mercedes-Benz Group AG MBGAF and NIO Inc. NIO. While VLVLY and MBGAF each sport a Zacks Rank #1 (Strong Buy) at present, NIO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30 days.The Zacks Consensus Estimate for MBGAF’s 2023 sales implies year-over-year growth of 5.8%. The EPS estimates for 2023 and 2024 have moved up a penny and 30 cents, respectively, in the past 60 days.The Zacks Consensus Estimate for NIO’s 2023 sales indicates year-over-year growth of 10.4%. The EPS estimate for 2023 has improved by 2 cents in the past 30 days. The EPS estimate for 2024 has improved by 4 cents in the past seven days.</t>
  </si>
  <si>
    <t>https://finance.yahoo.com/news/solid-power-sldp-sk-sign-140000841.html</t>
  </si>
  <si>
    <t>Some better-ranked players in the auto space are Volvo VLVLY, Mercedes-Benz Group AG MBGAF and NIO Inc. NIO. VLVLY and MBGAF sport a Zacks Rank #1 (Strong Buy) at present, and NIO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30 days.The Zacks Consensus Estimate for MBGAF’s 2023 sales implies year-over-year growth of 5.8%. The EPS estimates for 2023 and 2024 have moved up a penny and 30 cents, respectively, in the past 60 days.The Zacks Consensus Estimate for NIO’s 2023 sales indicates year-over-year growth of 10.4%. The EPS estimate for 2023 has improved by 2 cents in the past 30 days. The EPS estimate for 2024 has improved by 4 cents in the past seven days.</t>
  </si>
  <si>
    <t>Some of the other best EV stocks, such as NIO Inc. (NYSE:NIO) and Rivian Automotive Inc. (NASDAQ:RIVN), should also be studied carefully as the year progresses since some professionals in the EV space believe that EV sales will continue to rise this year. On February 8, Le Thi Thu Thuy, the Chairwoman of Vietnam's VinFast, joined CNBC to discuss this. Here is what she had to say: "Things might change today, but we believe that the momentum is there, the whole world is still moving from internal combustion engine vehicles to EVs... so we believe that this momentum will continue to stay there. I think for us, this year and the next year, the Vietnam market is very, very important. But gradually, next year, when we start expanding into other markets, the North American market, ASEAN markets, I think the numbers will increase more significantly." Provided that the sales of electric vehicles continue to rise in 2024, manufacturers of these vehicles can be expected to rake in some profits. Many investors in the EV space are continuing to bet primarily on Tesla, Inc. (NASDAQ:TSLA) as the most renowned name in the sector. However, this does not mean that there is a shortage of small-cap electric vehicle stocks in the market. On the contrary, there are a number of attractive small-cap options in the EV space, many of which could well be on their way to becoming some of the best EV stocks the market has ever seen. Considering how many of these smaller and cheaper stocks are often overlooked by investors, we have decided to compile a list of some of the best small-cap electric vehicle stocks out there today. Some of these names are considered by some to be a few of the best cheap EV stocks to buy. A row of electric cars being charged simultaneously at a public charging station. Our Methodology? We screened for small cap electric vehicle stocks by using a stock screener to identify electric vehicle stocks with a market capitalization below $2 billion as of February 11. Then we shortlisted the 11 best stocks by consulting Insider Monkey's hedge fund data for the third quarter. The stocks are ranked based on the number of hedge funds holding stakes in them, from the lowest to the highest number. Hedge funds’ top 10 consensus stock picks outperformed the S&amp;P 500 Index by more than 140 percentage points over the last 10 years (see the details here). That’s why we pay very close attention to this often-ignored indicator. Number of Hedge Fund Holders: 3 Market Capitalization: $41.02 million Mullen Automotive Inc. (NASDAQ:MULN) is an electric vehicle manufacturer based in Brea, California. The company produces passenger electric vehicles and commercial vehicles with solid-state polymer battery technology. Three hedge funds held stakes in Mullen Automotive Inc. (NASDAQ:MULN) at the end of the third quarter. Their total stake value in the company was approximately $76,000. Like Tesla, Inc. (NASDAQ:TSLA), NIO Inc. (NYSE:NIO), and Rivian Automotive Inc. (NASDAQ:RIVN), Mullen Automotive Inc. (NASDAQ:MULN) is one of the best EV stocks to buy now. Number of Hedge Fund Holders: 4 Market Capitalization: $1.9 billion We saw four hedge funds long NWTN Inc. (NASDAQ:NWTN) in the third quarter, with a total stake value of $1.6 million. NWTN Inc. (NASDAQ:NWTN) is a smart passenger vehicle company based in Dubai, United Arab Emirates. The company provides passenger-centric mobility and green energy solutions in the US, UAE, and Mainland China. It develops electric vehicles, such as the Supersport coupe, and smart passenger vehicles, such as the MUSE and ADA models. Number of Hedge Fund Holders: 6 Market Capitalization: $64.3 million Fisher Asset Management was the largest shareholder in Workhorse Group, Inc. (NASDAQ:WKHS) at the end of the third quarter, holding 14,401 shares in the company. Workhorse Group, Inc. (NASDAQ:WKHS) is an automobile manufacturing company based in Sharonville, Ohio, and is one of the best EV stocks to buy in 2024. It designs, manufactures, and sells zero-emission commercial vehicles in the US. Its vehicles include electric and range-extended medium-duty delivery trucks. Workhorse Group, Inc. (NASDAQ:WKHS) was spotted in the 13F holdings of six hedge funds in the third quarter. Their total stake value in the company was approximately $478,000. Number of Hedge Fund Holders: 6 Market Capitalization: $130.4 million Six hedge funds held stakes in Niu Technologies (NASDAQ:NIU) in the third quarter, with a total stake value of $7.01 million. At the end of the third quarter, Polunin Capital was the most prominent shareholder in Niu Technologies (NASDAQ:NIU), holding 1.1 million shares in the company. Niu Technologies (NASDAQ:NIU) is a motorcycle manufacturing company based in Beijing, China. The company designs, manufactures, and sells smart electric scooters in China. It offers the RQi, NQi, MQi, SQi, UQi, and Gova series electric scooters and motorcycles. Number of Hedge Fund Holders: 7 Market Capitalization: $11.2 million Faraday Future Intelligent Electric Inc. (NASDAQ:FFIE) designs, develops, manufactures, engineers, sells, and distributes electric vehicles in the US. The company is based in Los Angeles, California, and can be considered one of the top EV stocks to invest in this year. There were seven hedge funds long Faraday Future Intelligent Electric Inc. (NASDAQ:FFIE) in the third quarter. Their total stake value in the company was $50,000. Weiss Asset Management was the largest shareholder in Faraday Future Intelligent Electric Inc. (NASDAQ:FFIE) at the end of the third quarter, holding 750,000 shares in the company. Bronte Capital mentioned Faraday Future Intelligent Electric Inc. (NASDAQ:FFIE) in its third-quarter 2023 investor letter: “There is no doubt we are facing a different environment for shorting than in previous years. In late 2020 and early 2021 we discussed what we saw as the greatest retail mania in living memory, arguably even more extreme than the dot-com bubble. We described finding good short candidates at the time as like “shooting fish in a barrel”. It really was easy, until the fish started shooting back. Risk management and not stock identification was the name-of-the-game. Over the last two years, this mania has dissipated to a significant extent. For example, we finally covered our short in?Faraday Future Intelligent Electric Inc.?(NASDAQ:FFIE). Faraday Future, like Nikola, was another hyped electric vehicle company. A running Bronte joke is that this bubble will continue until the name of every giant of 19th Century science has their name besmirched. Faraday Future was the sort of rubbery company we would once have happily shorted at $300-400 million in market cap. At the height of the bubble Faraday Future (a SPACi of course) had a market cap over $5 billion. It has now fallen to a market cap of $25m with a share price down over 99.9% from peak.” Number of Hedge Fund Holders: 10 Market Capitalization: $15.3 million Zapp Electric Vehicles Group Limited (NASDAQ:ZAPP) is another electric motorcycle manufacturing company on our list of the best small cap electric vehicle stocks. The company is based in Bangkok, Thailand. It offers electric two-wheelers to its customers. At the end of the third quarter, 10 hedge funds were long Zapp Electric Vehicles Group Limited (NASDAQ:ZAPP), with a total stake value of $67,000. Like Tesla, Inc. (NASDAQ:TSLA), NIO Inc. (NYSE:NIO), and Rivian Automotive Inc. (NASDAQ:RIVN), Zapp Electric Vehicles Group Limited (NASDAQ:ZAPP) is a top EV stock to invest in.</t>
  </si>
  <si>
    <t>Some say volatility, rather than debt, is the best way to think about risk as an investor, but Warren Buffett famously said that 'Volatility is far from synonymous with risk.' It's only natural to consider a company's balance sheet when you examine how risky it is, since debt is often involved when a business collapses. We note that Li Auto Inc. (NASDAQ:LI) does have debt on its balance sheet. But should shareholders be worried about its use of debt? What Is Li Auto's Net Debt?
 You can click the graphic below for the historical numbers, but it shows that Li Auto had CN¥8.72b of debt in December 2023, down from CN¥9.62b, one year before. However, its balance sheet shows it holds CN¥103.3b in cash, so it actually has CN¥94.5b net cash. How Healthy Is Li Auto's Balance Sheet?
 According to the last reported balance sheet, Li Auto had liabilities of CN¥72.7b due within 12 months, and liabilities of CN¥10.1b due beyond 12 months. Offsetting this, it had CN¥103.3b in cash and CN¥143.5m in receivables that were due within 12 months. So it actually has CN¥20.5b more liquid assets than total liabilities.
 This short term liquidity is a sign that Li Auto could probably pay off its debt with ease, as its balance sheet is far from stretched. Simply put, the fact that Li Auto has more cash than debt is arguably a good indication that it can manage its debt safely.
 It was also good to see that despite losing money on the EBIT line last year, Li Auto turned things around in the last 12 months, delivering and EBIT of CN¥7.4b. There's no doubt that we learn most about debt from the balance sheet. But it is future earnings, more than anything, that will determine Li Auto's ability to maintain a healthy balance sheet going forward. So if you're focused on the future you can check out this free report showing analyst profit forecasts.
 Finally, a business needs free cash flow to pay off debt; accounting profits just don't cut it. While Li Auto has net cash on its balance sheet, it's still worth taking a look at its ability to convert earnings before interest and tax (EBIT) to free cash flow, to help us understand how quickly it is building (or eroding) that cash balance. Over the last year, Li Auto actually produced more free cash flow than EBIT. That sort of strong cash generation warms our hearts like a puppy in a bumblebee suit.
 Summing Up
 While it is always sensible to investigate a company's debt, in this case Li Auto has CN¥94.5b in net cash and a decent-looking balance sheet. And it impressed us with free cash flow of CN¥51b, being 684% of its EBIT. So is Li Auto's debt a risk? It doesn't seem so to us. The balance sheet is clearly the area to focus on when you are analysing debt. But ultimately, every company can contain risks that exist outside of the balance sheet.</t>
  </si>
  <si>
    <t>Source: Andy Feng / Shutterstock.com Nio (NYSE:NIO) is another beaten-down EV stock, down 35.5% YTD. Shares have been trading lower in recent months amid concerns over potentially higher operating expenses, which could affect the company’s outlook. The EV maker, facing intense competition in the market, may need to reduce prices on its existing models and increase marketing expenditures to successfully launch its second and third brands. That strategy is particularly pertinent for the introduction of the ET9, the newest addition to NIO’s product line. The ET9, priced at $112,000, is a high-end sedan equipped with a 900-volt electrical system and capable of charging speeds up to 600kW. However, customers will have to wait for this model, as deliveries likely won’t begin until early 2025. Despite these challenges, there are positive aspects for the company. Notably, there is an optimistic sales volume outlook for the end of this year and into 2025. Additionally, the company has secured a significant financial boost with a $2.2 billion investment from Abu Dhabi’s CYVN Holdings. The improved liquidity situation is likely to mitigate investor concerns about the EV marker’s financial situation. Moreover, the Chinese government has pledged to support its embattled stock market, which may boost China-based companies listed overseas, like Nio. Nio’s option open interest has risen by 1.7% to 2.2 million contracts, surpassing the 52-week average of 1.9 million contracts. The current percentile rank of open interest—a key metric when gauging the sentiment of open interest — at 84% — suggesting Nio’s open interest was higher only on 16% of the days in the past year. That indicates an unusually high demand for trading and holding options in Nio. With the stock trading below $6, NIO could easily return to trade above $10 a share — levels last seen in September 2023. Recently reports show that traders are increasingly targeting Nio stock.</t>
  </si>
  <si>
    <t>Source: IgorGolovniov/Shutterstock.com Lithium is one of the leading components in EV batteries, which means that EV demand pushes and pulls lithium producers. Albermarle (NYSE:ALB) is at the top of the charts for lithium production and continues to capitalize and see fantastic growth amidst rising demand for EVs. Recently, Albemarle saw a significant drop in price as lithium took a major hit this year. However, the story that makes this stock a sure buy this year is the phenomenal recovery efforts it is showing so far. Slowly but surely, Albemarle is climbing, showing a slight increase over the last month. Albemarle’s 2023 report showcased a record year for net sales, reaching $9.6 billion, a 31% increase year over year. Albermarle shows enticing promise and strong potential for a comeback, with a mostly positive outlook for this year. Investors should definitely consider Albermarle since it is one of the companies that will benefit most from EV demand. Source: Michael Vi / Shutterstock Rivian (NASDAQ:RIVN) has been a hot EV stock for some time now and has seen its fair share of ups and downs. Since its peak price in 2021, Rivian has settled significantly, but it has only gained a stronger foothold in the EV market.</t>
  </si>
  <si>
    <t>Source: Michael Vi / Shutterstock Rivian Automotive (NASDAQ:RIVN) is an EV stock that has excited many. Last quarter, it outperformed popular models from big names like Tesla and Ford in sales. While the stock is not profitable and remains far below its peak, it has enormous sales and revenue growth potential. Rivian’s current growth reflects the marketwide slowdown in EV sales, but its growth potential is undeniable. Estimates predict an over 50% growth rate in sales in 2025 and a shrinking operating loss. This enormous growth is expected to be fueled by Rivian’s soon-to-be-released R2 vehicles. The R2 model is Rivian’s answer to demand for more affordable, mainstream EVs. Rivian already planned to release its R2 model by 2026, but after competitors like Ford saw an incredible influx of sales following its price reduction, Rivian moved up its timeline. Rivian adjusted its production plans for its Georgia plant and continued making its R2 model in its original Illinois plant. This will not only speed up the schedule but also save Rivian a whopping $2.25 billion, which will significantly cut its operating costs. With Rivian on track now, the operating cost cut and huge projected profits from its release of the R2 in 2026 could mean a massive jump in its stock.</t>
  </si>
  <si>
    <t>Source: Michael Vi / Shutterstock Rivian Automotive (NASDAQ:RIVN) is an EV stock that has excited many. Last quarter, it outperformed popular models from big names like Tesla and Ford in sales. While the stock is not profitable and remains far below its peak, it has enormous sales and revenue growth potential. Rivian’s current growth reflects the marketwide slowdown in EV sales, but its growth potential is undeniable. Estimates predict an over 50% growth rate in sales in 2025 and a shrinking operating loss. This enormous growth is expected to be fueled by Rivian’s soon-to-be-released R2 vehicles. The R2 model is Rivian’s answer to demand for more affordable, mainstream EVs. Rivian already planned to release its R2 model by 2026, but after competitors like Ford saw an incredible influx of sales following its price reduction, Rivian moved up its timeline. Rivian adjusted its production plans for its Georgia plant and continued making its R2 model in its original Illinois plant. This will not only speed up the schedule but also save Rivian a whopping $2.25 billion, which will significantly cut its operating costs. With Rivian on track now, the operating cost cut and huge projected profits from its release of the R2 in 2026 could mean a massive jump in its stock. Source: Robert Way / Shutterstock.com Li Auto (NASDAQ:LI) has had standout results, setting it apart from other EV producers in China. The stock has shown impressive revenue growth over the last few years but remains at a relatively cheap price-to-sales ratio of 1.92 compared to competitors. Li Auto has been viewed as a volatile, risky stock. Despite its optimistic estimates, it had to decrease its delivery estimate in Q1 of 2024. Li Auto expected a boom in demand for its first fully electric model, the mega SUV, released last month.</t>
  </si>
  <si>
    <t>Source: Piotr Swat / Shutterstock.com Nio (NYSE:NIO) produces premium electric cars and is known for technologies such as autonomous driving and battery swapping. NIO is still a buy for me, despite revising its guidance for delivery numbers downwards this year. For 2024, NIO aims for sales forecasts exceeding 230,000 units. The introduction of the Alps model, based on the NT 3.0 platform, is anticipated in the second half of 2024. While BYDDY may cater to the mid-market, NIO competes more closely within Tesla’s waters in the luxury and high-end segment. However, as in the case with the majority of the Chinese EV stocks on this list, NIO will compete mostly with other Chinese companies and within the East Asia geographical area in general. Still, NIO’s progress is built on a solid foundation. In 2023, NIO achieved a significant growth milestone, delivering 160,038 vehicles, marking a 30.7% year-over-year increase. This performance contributed to a cumulative delivery of 449,594 vehicles by the end of December 2023.</t>
  </si>
  <si>
    <t>Source: Robert Way / Shutterstock.com Chinese EV giant Li Auto (NASDAQ:LI) wrapped up another impressive first-quarter (Q1), surpassing its revised guidance to deliver 80,400 vehicles. Also, it surpassed 700,000 cumulative deliveries as of last month, a massive milestone given the slowdown in the EV market. Moreover, in the past month alone, it delivered 28,984 vehicles, representing more than a 39% increase on a year-over-year (YOY) basis. InvestorPlace - Stock Market News, Stock Advice &amp; Trading Tips However, LI stock finds itself in the red, with it down more than 15% last month. The correction has plenty to do with the company cutting its Q1 guidance by 24% to 77,000 vehicles. Though a cause for concern, Li Auto’s outperforming its revised guidance points to a stronger-than-anticipated demand for its cars. Furthermore, it’s important to note that the company is profitable, a rarity in the EV industry. Wall-Street analysts sense the error in investors’ ways, assigning LI stock a ‘strong buy’ rating and expecting a healthy 75% upside potential ahead.</t>
  </si>
  <si>
    <t>Source: Robert Way / Shutterstock.com I’d also use weakness in other EV stocks, like Li Auto (NASDAQ:LI) as an opportunity. Granted, LI did just drop from about $46 to $30.19. All after noting that its first quarter deliveries would come in far less than prior estimates. It now expects deliveries to come in around 76,000 to 78,000, which is less than its prior forecast range of 100,000 to 103,000. That’s to be expected when EV sales have slowed, though. The good news here is that it appears most of the negativity stemming from guidance has been priced in. It’s also now oversold on RSI, MACD, and Williams’ %R and is likely to push higher, with patience. If you pull up a two-year chart, you’ll see that each time RSI, MACD, and W%R align in oversold territory, the stock bounces back strong. Also, just days ago, analysts at Bank of America reiterated a “Buy” rating on the Li Auto stock, with a price target of $57 a share. That was after the company’s fourth quarter earnings report, which showed a 136% jump in revenue, and a jump in gross profit margins to 23.5%.</t>
  </si>
  <si>
    <t>If You Can Only Buy One EV Stock in April, It Better Be One of These 3 Names</t>
  </si>
  <si>
    <t>Source: Robert Way / Shutterstock.com Li Auto (NASDAQ:LI) is a Chinese electric vehicle company that specializes in premium quality electric SUVS. While its stock is down 13.76% year-to-date, the company has made headlines for a stellar year-on-year increase in sales volume of 53%, delivering 28,984 units last month alone. This rapid growth can be attributed to the company’s commendable business model of filling a niche in the EV industry for family-oriented EV cars with extended range capabilities. Over the next five years, analysts expect Li Auto’s earnings to increase at a compounded rate of 75%, and this high projected growth is backed by a low debt-to-equity ratio of just 0.03, and a solid cash reserve of $10.2 billion. InvestorPlace - Stock Market News, Stock Advice &amp; Trading Tips China’s electric vehicle industry is projected to grow 27% this year by Bank of America. With Li Auto filling a pivotal need amongst the Chinese consumer base, expect this company to become a cornerstone of many traders’ portfolios in the months to come.</t>
  </si>
  <si>
    <t>https://finance.yahoo.com/news/only-buy-one-ev-stock-191004185.html</t>
  </si>
  <si>
    <t>3 EV Stocks to Buy as EV Sales Keep Growing</t>
  </si>
  <si>
    <t>Source: Robert Way / Shutterstock.com Li Auto (NASDAQ:LI) is a company that has managed to do something that very few others within its sector have. It is profitable which is a great reason to consider investing in the EV stock. In fact, Li Auto has been profitable In each of the last three quarters. That isn’t something a lot of its peers can say while those competitors do boast impressive growth especially in regard to deliveries, they aren’t as well-rounded as Li Auto because of that continued profitability. I’d suggest that any readers interested in EV stocks take a deeper look into Li Auto’s most recent earnings report. Those who do so are bound to be impressed by the incredible growth metrics contained therein. The company delivered More than 376,000 vehicles in 2023. That nearly tripled the number of deliveries by the company a year earlier. The result is that the earnings report is peppered with metrics that increased by triple digits in the most recent quarter and over the last year.</t>
  </si>
  <si>
    <t>https://finance.yahoo.com/news/3-ev-stocks-buy-ev-110000871.html</t>
  </si>
  <si>
    <t>Source: Robert Way / Shutterstock.com Li Auto (NASDAQ:LI) is a leading EV manufacturer from China and key competitor to Tesla in the world’s second largest economy. The company’s EV sales actually began to overshadow that of Tesla’s China business in late 2023. This EV maker particularly focuses on producing smart SUVs with extended-range technology. The company’s flagship model, for instance, is the Li L7, a five-seat premium SUV that can run on both electricity and gasoline and competes directly with Tesla’s Model Y. Li Auto’s share price has also taken a beating in 2024. LI shares have fallen more than 18% since the start of the year. The company trades at the lowest valuation multiple of any EV stock on this list: at 15.8x forward earnings. Wall Street has also been optimistic about Li Auto’s prospects. In mid-March, Morgan Stanley equity research analysts increased their price target for LI from $63/share to $74/share. The average price target of Li Auto represents a 75% upside from the current share price, which could be a good reason to mull buying shares now. While vehicle deliveries have continued to stall in 2023, this is not too dissimilar to other large EV manufacturers. Of course, when interest rates start to come down later in the year, EV sales could begin to rebound, making a bet on LI shares now worth it.</t>
  </si>
  <si>
    <t>7 Emerging Markets Stocks With Strong Growth Potential</t>
  </si>
  <si>
    <t>Source: Robert Way / Shutterstock.com Li Auto (NASDAQ:LI) is my choice for the best electric vehicle stock in an emerging market. Li is growing rapidly in China. While it's not in a position to challenge Tesla (NASDAQ:TSLA) for supremacy, it seems to be taking a bite out of its bigger competitor. Li reported deliveries of 41,030 vehicles in November, marking the second consecutive month it topped the 40,000 mark. Deliveries were up 172% from a year ago. Li appears to be the best of the Chinese-made EV stocks, and I'm still bullish on China's economy despite the country's achingly slow recovery from the Covid-19 shutdowns. Its revenue in the third quarter came in at $4.61 billion, which is an increase of 271% from a year ago.</t>
  </si>
  <si>
    <t>https://finance.yahoo.com/news/7-emerging-markets-stocks-strong-153000258.html</t>
  </si>
  <si>
    <t>Source: Robert Way / Shutterstock.com Li Auto (NASDAQ:LI) stands out other manufacturers in the EV sector for a very simple reason. The company has managed to reach profitability while growing rapidly, positioning the stock for growth and prosperity. The company has reported profitability in each of the last three quarters. Meanwhile, the EV sector is littered with dozens of failing companies that bleed millions of dollars weekly if not daily. The result is that Li Auto has emerged as one of the companies that clearly has a viable business model.</t>
  </si>
  <si>
    <t>3 Beaten-Down EV Stocks With the Potential to Shift Back Into High Gear</t>
  </si>
  <si>
    <t>Source: Robert Way / Shutterstock.com Li Auto (NASDAQ:LI) stock suffered after the company cut Q1 delivery guidance by 24% to 77,000 vehicles. That decision is one of many made by the company that will likely serve it well. In fact, a week later that company revealed that it delivered 80,400 vehicles during the first quarter. That represented a near 53% increase year-over-year. That figure arguably looms larger in investors’ minds than the fact that the company had to cut guidance. Another positive factor to note is that Li Auto is relatively inexpensive. Its forward sales metrics seem inappropriate for a company that is as strong as Li Auto. The low multiple is more an indication of investor sentiment about the EV sector than it is an indictment of Li Auto. Remember, Li Auto is profitable in an industry that is notoriously unprofitable. In time investors will realize their error and as a result the company’s relatively weak metrics will improve.</t>
  </si>
  <si>
    <t>https://finance.yahoo.com/news/3-beaten-down-ev-stocks-204015229.html</t>
  </si>
  <si>
    <t>Source: Robert Way / Shutterstock.com Macro worries and sluggish growth trends in China’s EV market have impacted investor sentiment for Li Auto (NASDAQ:LI) stock so far in 2024, even though the company’s performance has been impressive in recent quarters. Earlier this month, Li Auto reported 50,353 deliveries for December 2023, which marked a 137% year-over-year increase. With this, the company’s 2023 deliveries increased 182% to 376,030 units. It is also worth noting that unlike several unprofitable EV makers, Li Auto delivered profits in each of the first three quarters of 2023. Overall, Li Auto seems well-positioned for continued growth. Its new EV models like MEGA, the recently announced partnership with chip giant Nvidia (NASDAQ:NVDA), and operating efficiency and cost-management efforts are boosting its profitability. Recently, analysts at Bank of America called Li Auto one of their “Top Picks” for 2024. Additionally, they reiterated a “buy” rating on the stock with a price target of $55. Analysts at the bank expect Li Auto to win incremental share in the Chinese EV market this year, driven by its expanding product offerings. The bullish stance is also backed by a rise in Li Auto’s penetration in the luxury/premium EV segment and a solid pipeline of upcoming models. Overall, Li Auto scores a “strong buy” consensus rating backed by six unanimous buys. The average price target of $53.58 for Li Auto stock implies over 95% upside from current levels. In conclusion, Wall Street is highly bullish on Li Auto and Alibaba. It is cautiously optimistic about Nio due to profitability concerns. Currently, analysts see higher upside potential in Li Auto than in the other two Chinese stocks. Management’s solid execution and continued demand for Li Auto’s EVs should boost the company’s revenue and profitability in the years ahead. On the date of publication, Sirisha Bhogaraju?did not have (either directly or indirectly) any positions in the securities mentioned in this article.?The opinions expressed in this article are those of the writer, subject to the InvestorPlace.com?Publishing Guidelines. Sirisha Bhogaraju has over 15 years of experience in financial research. She has written in-depth research reports and covered companies across various sectors, with a primary focus on the consumer sector. Sirisha has a master’s degree in finance.</t>
  </si>
  <si>
    <t>Source: Robert Way / Shutterstock.com One important factor supporting Li Auto’s (NASDAQ:LI) strong performance and rising product demand is the company’s remarkable revenue growth. With a significant YoY rise of 136.4% (Q4 2023), quarterly total sales of RMB41.73 billion (US$5.88 billion) were achieved. Li Auto’s robust delivery capabilities significantly propel its revenue expansion. Deliveries for the quarter jumped to 131,805 cars, a whopping 184.6% YoY rise. Similarly, deliveries for the entire year were 376,030, a significant increase of 182.2% YoY. These delivery numbers are important markers of consumer acceptability and market demand for Li Auto’s goods. Based on the significant rise in deliveries, the company can meet and exceed client expectations, which raises sales volumes and, as a result, increases revenue. Moreover, Li Auto’s growing market share in China’s new energy vehicle (NEV) sector is responsible for the rise in revenue. With a rise in market share from 10.9% in Q1 to 16.0% in Q4, Li Auto is now regarded as the top Chinese automobile brand in market share. Overall, the growing customer choice for Li Auto’s automobiles reflects this gain in market share.</t>
  </si>
  <si>
    <t>Wall Street Favorites: 3 Chinese Stocks With Strong Buy Ratings for April 2024</t>
  </si>
  <si>
    <t>Source: Robert Way / Shutterstock.com One of the significant Chinese competitors to Tesla (NASDAQ:TSLA), Li Auto (NASDAQ:LI) reported a fantastic 2023 despite economic slowdowns and high spending. In Q4, Li Auto reported a 133.8% increase in sales from Q4 2022. The show didn’t stop there. Not only did Li Auto see an 182.2% increase in deliveries, but it also reported a free cash flow of $6.22 billion in 2023, a 1,861.8 % year-over-year increase. That’s enormous growth despite much higher operating expenses following its first fully electric EV release. That cash flow, in line with Li Auto’s current price, makes it a criminally underrated stock, with a price-to-free cash flow ratio of around 6.5. Though the company does not expect as massive of growth this year as 2023, many other EV makers report the same. All things considered, Li Auto is too good of a deal and has prospects too promising for investors to pass up.</t>
  </si>
  <si>
    <t>https://finance.yahoo.com/news/wall-street-favorites-3-chinese-164311385.html</t>
  </si>
  <si>
    <t>3 EV Stocks Sparking Optimism After Improved March Numbers</t>
  </si>
  <si>
    <t>Source: Robert Way / Shutterstock.com One of the top EV makers, Li Auto (NASDAQ:LI), has been firing on all cylinders. The company had an exceptional 2023 and is revving up the engine for 2024. It reported 28,984 vehicle deliveries in March, up 39% year-over-year, and the company’s quarterly deliveries stood at 80,400, up 52.9% YOY. The fourth quarter’s deliveries stood at 131,805 vehicles, and while there is a drop from this number, it is still doing better than several other EV companies in the industry today. InvestorPlace - Stock Market News, Stock Advice &amp; Trading Tips Another reason to invest in the company is it is profitable. Not many EV companies in the sector are profitable, but Li Auto has achieved profitability in the last three quarters. Its earnings report is impressive and has attracted investor interest. Trading at $31 today, LI stock is up 32% in the year. It is down from the high of $47 it achieved last August, but the discount is a chance to load up on this EV maker.</t>
  </si>
  <si>
    <t>https://finance.yahoo.com/news/3-ev-stocks-sparking-optimism-135800252.html</t>
  </si>
  <si>
    <t>EV Stock Shuffle: 2 to Buy and 2 to Sell Before Summer Hits</t>
  </si>
  <si>
    <t>Source: Robert Way / Shutterstock.com Shifting the focus to Chinese electric vehicle manufacturers, Li Auto (NASDAQ:LI) stands out as a startup embracing its next phase of growth – delivering vehicles, expanding offerings, and improving on its already very profitable business model. While volatility persists across the EV sector, Li Auto has established itself as a relative bastion of stability this year. Trading 34% off its August 2023 peak near $46 per share, I believe Li Auto offers a compelling risk-reward profile for investors at its present valuation. Impressive Q4 financial results and strong projected growth showcase Li Auto’s operational excellence relative to competitors. The company delivered more than 31,165 vehicles in January 2024 – a 106% increase year-over-year. Moreover, robust Q3 financials demonstrate marked improvements across key metrics, with the company reaching $4.7 billion in quarterly revenues. Showcasing its financial health, Li Auto holds over $10 billion in cash to fund growth initiatives. Unlike many US-based counterparts, Li Auto also remains highly profitable. Analysts forecast the company’s earnings per share to more than double from 2023-2025, driving the stock’s forward price-earnings ratio down to just 12-times based on 2025 EPS estimates. Combined with a price-to-sales ratio of just 1.1-time based on 2024 estimates, Li Auto offers substantial upside for shareholders as its financial results reflect the company’s operational excellence. While China’s dynamic macroeconomic policies inject some uncertainty into the picture, Li Auto seems poised to capture a growing market share as the government promotes EV adoption domestically.</t>
  </si>
  <si>
    <t>https://finance.yahoo.com/news/ev-stock-shuffle-2-buy-100000470.html</t>
  </si>
  <si>
    <t>3 Stocks to Buy to Double Your Money: April 2024 Edition</t>
  </si>
  <si>
    <t>Source: Robert Way / Shutterstock.com The electric vehicle (EV) industry has had a rough road. It ended the year with muted demand but has seen an improvement in the same over the past month. EV maker Li Auto (NASDAQ:LI) is one of the top EV makers to benefit from an improved demand. When demand was high, Li managed to impress investors with strong financials. It reported sales growth of 173% and earned $1.7 billion. It managed to sell 131,805 units in the fourth quarter but had a target of selling 100,000 to 103,000 EVs in the first quarter. However, due to a slowdown in demand, the management reduced the target to 76,000 to 78,000 EVs. While it has managed to sell 80,400 cars in the quarter, it is still up 52.9% YOY but down on a quarterly basis. A revival in EV demand across China will enhance Li’s growth prospects. It launched Li Mega in March, and we will see its delivery numbers in the coming months. It is also launching the lower-priced Li L6 model this month. The SUV might help the company win the market again. LI might be down today, but it is too soon to write it off. The company has already shown its potential in 2023, and I believe it will bounce back soon. Trading at $31 right now, the stock is down 12% year to date but up 30% in the year. Ultimately, if you are here for the long term and want to double your money, Li Auto looks like a solid bargain to me.</t>
  </si>
  <si>
    <t>https://finance.yahoo.com/news/3-stocks-buy-double-money-100000987.html</t>
  </si>
  <si>
    <t>Source: Rokas Tenys / Shutterstock.com Itâ€™s been a wild ride for Tesla (NASDAQ:TSLA) investors in the last 12 months. From 52-week lows of $152, TSLA stock skyrocketed to $300 by July 2023. However, the stock has witnessed renewed correction due to macroeconomic headwinds and intense industry competition. I believe that TSLA stock is attractively valued at current levels of $175. Fresh exposure can be considered with an investment horizon of 24 to 36 months. There are ample catalysts for growth and value creation. Itâ€™s worth noting that Tesla Cybertruck has a robust backlog, and the new order intake has been healthy. Once mass deliveries commence, it will positively impact deliveries growth and revenue upside. Tesla Roadster is also in the pipeline. The model will likely have a range of 620 miles and a 0-60 mph time as low as 1.9 seconds. With deliveries likely in 2025, the Roadster is another potential growth catalyst. With a strong cash buffer and healthy cash flows, Tesla is well-positioned to make continued investments in innovation. At the same time, the company should make inroads in emerging markets with a low-price model. Source: Shutterstock Among EV battery stocks, Panasonic Holdings (OTCMKTS:PCRFY) looks deeply undervalued. PCRFY stock trades at a forward price-earnings ratio of 7.3 and offers a dividend yield of 2.37%. The valuation gap is on the back of broader industry sentiments. However, once macroeconomic headwinds wane, the stock can double quickly.</t>
  </si>
  <si>
    <t>Source: Roschetzky Photography / Shutterstock.com Rivian (NASDAQ:RIVN), an American electric vehicle automaker, is the first non-Chinese stock on this list that I feel has great potential for investors. I chose RIVN because it reported its Q1 2024 production and delivery totals, indicating that it produced 13,980 vehicles and delivered 13,588 during the period. This performance was consistent with the company’s expectations. Looking ahead, RIVN has reaffirmed its 2024 guidance, planning to produce a total of 57,000 vehicles for the year. Additionally, RIVN has projected an adjusted EBITDA loss of $2.7 billion for 2024 and announced plans to reduce its salaried workforce by approximately 10% to further improve cost efficiency. It may sound strange, but I love it when a company chooses to trim the fat off their operations, which often comes in the form of layoffs. A smaller business is generally more internally efficient, and the reduced headcount means there’s less salaries to pay and stock-based compensation to dilute shareholders. Trading at just 2.3 times sales, RIVN is one of those EV stocks for investors to consider if they want to stick with American made.</t>
  </si>
  <si>
    <t>Source: Smile Fight / Shuttterstock.com Tesla (NASDAQ:TSLA) stock had touched $300 in July 2023. The correction has been deep and the stock currently trades at $170. The reasons for the correction include intense industry competition coupled with macroeconomic headwinds. However, if the EV industry must grow, Tesla is likely to remain among the top players. With innovation on the forefront, I am bullish on the stock. With an investment horizon until 2030, multibagger returns are likely. One point to note is that Tesla has an attractive pipeline. This includes the Cybertruck, Roadster, and Tesla Semi. However, I would eagerly wait for the Company’s low-cost model. Last year, Tesla made its intention clear that the Company wants to cut EV production cost by half. If this target is achieved, emerging markets will be a major growth driver for Tesla. Countries like India and Indonesia have a big addressable market. Overall, near term headwinds present a good opportunity to accumulate TSLA stock.</t>
  </si>
  <si>
    <t>Source: The Bold Bureau / Shutterstock.com Tesla (NASDAQ:TSLA) is an American EV pioneer with the largest global EV market share. The company’s reported total vehicle deliveries for Q1 2024 were not great, losing to its competitor BYD. However, its Q4 revenue totaled $25.17 billion, which is a 3.5% increase year-over-year. In 2024, Tesla has exciting plans and a lot of things to look forward to for investors. Elon Musk has announced that Tesla will start its global expansion of the Model 3 and Model Y vehicles. Tesla is also expected to launch a large vehicle in Texas, which is supposed to contribute to its production. Yet, Tesla is still likely to remain as the industry’s top producer as the company still boasts large sales, global dominance and recognition. It’s also looking to explore and expand in international markets like India and Indonesia. Tesla still displays strong reasons for investors to buy its stocks.</t>
  </si>
  <si>
    <t>Speaking at the Qatar Economic Forum on May 14, billionaire investor Ken Griffin lambasted Joe Biden’s policy of putting tariffs on Chinese EVs, suggesting that the move would hurt American consumers. Nio (NYSE) stock gained more than 6% on the news. Griffin argues that the Biden administration’s policy is bad for America because it will reduce the number of low-cost, high-quality Chinese EVs consumers here can buy, slowing Biden’s desire to move toward low-emission energy. While I don’t think there’s any question Griffin is a Republican — he’s a wealthy billionaire; what else would he be? — he said at the conference that he’s waiting to see who Trump picks as his VP before supporting the former president’s 2024 candidacy.Although it’s too late for Griffin to run for president in 2024, I’m sure Nio would support his candidacy in four years. In the meantime, Nio stock trades up 59% from its 52-week low of $3.61 in April. Is the move over the past month a dead cat bounce or a sign the company’s shares have bottomed and are moving higher? Here’s a look at both sides of the argument.</t>
  </si>
  <si>
    <t>Specifically, the firm predicts that EV sales will rise to “20.6 units” in 2025 from “18.4 million units” in 2024. And in more encouraging news for EV makers, Gartner believes that “by 2027” a high number of EVs will be less costly to make than their similar gas-powered vehicles. Given these points, I’m confident that, in the longer term ,the Street will become much less bearish on EVs, Finally, as I’ve pointed out in past columns, Rivian has already made a huge deal with Amazon (NASDAQ:AMZN), while AT&amp;T (NYSE:T) is testing Rivian’s EVs. In the medium term and long term, I expect the automaker to announce multiple, new, lucrative agreements with large corporations. On the date of publication, Larry Ramer held long positions in RIVN and AMZN. The opinions expressed in this article are those of the writer, subject to the InvestorPlace.com Publishing Guidelines.</t>
  </si>
  <si>
    <t>Sponsored ADR in its upcoming earnings disclosure. The company's earnings per share (EPS) are projected to be $0.56, reflecting a 180% increase from the same quarter last year. In terms of the entire fiscal year, the Zacks Consensus Estimates predict earnings of $2.28 per share and a revenue of $29.84 billion, indicating changes of +41.61% and +72.33%, respectively, from the former year. Investors should also take note of any recent adjustments to analyst estimates for Li Auto Inc. Sponsored ADR. Recent revisions tend to reflect the latest near-term business trends. Consequently, upward revisions in estimates express analysts' positivity towards the company's business operations and its ability to generate profits.</t>
  </si>
  <si>
    <t>Still, NIO’s progress is built on a solid foundation. In 2023, NIO achieved a significant growth milestone, delivering 160,038 vehicles, marking a 30.7% year-over-year increase. This performance contributed to a cumulative delivery of 449,594 vehicles by the end of December 2023. Source: THINK A / Shutterstock.com XPeng (NYSE:XPEV) offers smart electric vehicles and has gained attention for its advanced EVs. I like XPEV because it plans to invest significantly in artificial intelligence (AI) for intelligent driving and aims to launch around 30 new or revised products over the next three years.</t>
  </si>
  <si>
    <t>To the Moon and Beyond: 7 Stocks With Cosmic Potential</t>
  </si>
  <si>
    <t>Stocks with moonshot potential are drawing attention amidst the current bullishness in the stock market. Despite the latest inflation reports pointing to a potential delay in the Federal Reserveâ€™s interest-rate cuts, the investing sentiment remains optimistic. The current Fear and Greed Index reading 69 suggests that investors are in a risk-on mood, looking to place their bets on companies with the potential for significant long-term returns. Savvy investors will want to find lucrative opportunities to diversify their portfolios with stocks offering substantial growth potential in this market. According to Tipranks, the stocks covered in the article are forecasted to rise by at least 35% from their current prices, while some may even see gains surpassing 70%. That said, considering such stocks with high upside potential might be an opportune moment. 
 Li AutoÂ (NASDAQ:LI) continues to captivate investorsâ€™ attention with its solid growth trajectory, in the Chinese EV space. It delivered an impressive 20,251 vehicle deliveries, representing a robust 21.8% increase YOY. Although this figure represents a 35% drop sequentially, its cumulative performance in the first two months of the year, with 62,330 vehicles delivered underscores its momentum. Moreover, the company expects to deliver a massive 50,000 cars in March, potentially taking its stock price to new heights. Furthermore, the company is gearing up for an exciting spring with the release of new models tailored to meet diverse consumer needs. Leading the pack are Li MEGA, designed for multi-generational families, and the Li Auto Mega MPV, equipped with cutting-edge including Nvidiaâ€™s (NASDAQ:NVDA) Orin chips, Hesai LiDAR, triple screens, and advanced air suspension. Hence, with multiple catalysts on the horizon, expect LI stock to continue marching ahead with aplomb.</t>
  </si>
  <si>
    <t>https://finance.yahoo.com/news/moon-beyond-7-stocks-cosmic-203000267.html</t>
  </si>
  <si>
    <t xml:space="preserve">Sustained growth and prosperity: Isnâ€™t that what everyone wants? The answer is generally a resounding â€˜yesâ€™ whether it applies to human beings or the stock market. Yet, it isnâ€™t always that easy to identify clear cut winners five years into the future. So, identifying stocks primed for growth and prosperity through 2030 in 2024 can be tricky. The best way to do so is to focus on companies that are strong, growing, and which are in growth areas that are expected to continue growing. Again, this sounds simple but the devil is in the details. Look back five years and itâ€™s easy to find stocks that Wall Street loved at the time that simply havenâ€™t succeeded. Itâ€™s just how it goes. Regardless, the seven stocks discussed below appear well positioned for the future. Letâ€™s take a look at them in greater depth.  Li Auto (NASDAQ:LI) stands out other manufacturers in the EV sector for a very simple reason. The company has managed to reach profitability while growing rapidly, positioning the stock for growth and prosperity. The company has reported profitability in each of the last three quarters.Â  Meanwhile, the EV sector is littered with dozens of failing companies that bleed millions of dollars weekly if not daily. The result is that Li Auto has emerged as one of the companies that clearly has a viable business model. Li Autoâ€™s most recent earnings report is particularly impressive. The company deliveredÂ  just over 376,000 vehicles in 2023. That figure represented a near tripling of the number of deliveries by the company a year earlier. Net income increased by more than 2,000% during the fourth quarter. Investors shouldnâ€™t expect that sort of growth each and every quarter but it is impressive. Overall, Li Auto has emerged as one of the most solid performers in the Chinese EV market which is going to continue to dominate. </t>
  </si>
  <si>
    <t>3 EV Stocks to Buy for the Next Bull Run: March 2024</t>
  </si>
  <si>
    <t>https://finance.yahoo.com/news/3-ev-stocks-buy-next-101900557.html</t>
  </si>
  <si>
    <t>Tesla (NASDAQ:TSLA) surged after posting its Q1-2024 results. The stock rallied by 12% after its earnings were released and added an additional 5% the day after. Despite the notable two-day rally, shares are still down by more than 30% year-to-date. I am bearish on the stock and believe that its year-to-date trend is a better indicator of what's to come than the stock's recent post-earnings rally. Tesla reported a 9% year-over-year revenue decline. That alone should spook many investors since the stock trades at a 43x P/E ratio. Even a 30% year-to-date drop does not change the fact that shares are overvalued.</t>
  </si>
  <si>
    <t>Tue, Apr 23, 2024, 2:15 PM PDT</t>
  </si>
  <si>
    <t>Tesla (TSLA) Q1 Earnings and Revenues Miss Estimates</t>
  </si>
  <si>
    <t>Tesla (TSLA) came out with quarterly earnings of $0.45 per share, missing the Zacks Consensus Estimate of $0.46 per share. This compares to earnings of $0.85 per share a year ago. These figures are adjusted for non-recurring items. This quarterly report represents an earnings surprise of -2.17%. A quarter ago, it was expected that this electric car maker would post earnings of $0.75 per share when it actually produced earnings of $0.71, delivering a surprise of -5.33%. Over the last four quarters, the company has surpassed consensus EPS estimates just once. Tesla , which belongs to the Zacks Automotive - Domestic industry, posted revenues of $21.3 billion for the quarter ended March 2024, missing the Zacks Consensus Estimate by 3.83%. This compares to year-ago revenues of $23.33 billion. The company has topped consensus revenue estimates just once over the last four quarters. The sustainability of the stock's immediate price movement based on the recently-released numbers and future earnings expectations will mostly depend on management's commentary on the earnings call.</t>
  </si>
  <si>
    <t>https://finance.yahoo.com/news/tesla-tsla-q1-earnings-revenues-211505921.html</t>
  </si>
  <si>
    <t>Tesla (TSLA) is facing another setback with its Autopilot software, a system that CEO Elon Musk is betting on to power his robotaxi future. The National Highway Traffic Safety Administration (NHTSA) said on Friday it was opening an investigation following Tesla's recall of virtually every vehicle equipped with the automaker's Autopilot advanced driver assistance systems. The original recall, a software update issued back in December, covered over 2 million Tesla vehicles and was meant to address "driver misuse" of the system, meaning Tesla had to add features that would make sure drivers were paying attention while operating Autopilot. Now NHTSA is saying Tesla's remedial actions with the recall were insufficient. In its report, NHTSA wrote that its Office of Defect Investigations had "identified concerns due to post-remedy crash events," meaning vehicles equipped with the updated Autopilot software had accidents that may have involved inattentive drivers. Also, NHTSA noted that Tesla disclosed that the recall fix "requires the owner to opt in and allows a driver to readily reverse it."</t>
  </si>
  <si>
    <t>Tesla (TSLA) is hiking prices across a number of regions on the first day of its second quarter. In the US, Tesla hiked prices of its popular Model Y SUV across all three trim levels by $1,000. Tesla did the same in China, with the Model Y Long Range version rising by 5,000 yuan ($675) to 304,900 yuan, with the Performance version also rising by 5,000 yuan, to 368,900 yuan. Both price hikes were expected, as the company had used price incentives to move vehicles before the first quarter came to a close on March 31; Tesla’s US website had been warning buyers for weeks that prices would rise on April 1. Tesla also hiked the price of its Model Y in select regions in Europe by 2,000 euros in late March in a bid to incentivize sales. Meanwhile, Tesla’s rivals in the US and China have been cutting prices to gin up demand in those markets. On Monday, Chinese EV maker NIO announced via its Weibo account a number of incentives like battery swap benefits, self-driving software subscriptions, and goodies like the NIO phone to get more buyers to buy its EVs. In addition, XPeng extended existing price cuts of its G9 SUV by 20,000 yuan ($2,700) through April 30. Tesla’s moves today come as the automaker is expected to announce its Q1 global delivery figures tomorrow. It has been a rough Q1 for Tesla thus far from a stock performance perspective and concern is growing that a weak Q1 report will spell more trouble for shareholders. Analysts expect Tesla to have delivered 453,964 vehicles for Q1, per Bloomberg consensus estimates. That figure would be a 6% drop sequentially from the fourth quarter, but more concerning would be any figure below the approximately 423,000 vehicles the company delivered a year ago. Deutsche Bank believes this will be the case, with Q1 deliveries coming in at 414,000 units, well below analyst expectations. Even for Tesla bulls like Dan Ives of Wedbush see the Chinese market as alarming. “The biggest and most concerning issue for Tesla (and its investors) remains China as rising EV competition and a lingering price war has made this key market very challenging,“ Ives wrote in a note last week. “[Overall negativity is] warranted as growth has been sluggish and margins showing compression with China a nightmare.”</t>
  </si>
  <si>
    <t>Tesla (TSLA) stock soared on Monday following reports that CEO Elon Musk won Chinese approval to deploy the automaker’s Full Self-Driving (FSD) autonomous software on the mainland. As was first reported by the Wall Street Journal, people familiar with the matter said that officials told Tesla that they had tentatively approved FSD in the country during Musk’s 24-hour visit to Beijing over the weekend. Separately, Bloomberg earlier reported that Tesla will use Chinese tech company Baidu’s street-level mapping data to power FSD. Tesla had been previously using Baidu’s mapping data for satellite navigation in its cars. Working with a Chinese company helped with regulatory approval as data privacy and security risks are minimized, the reports said.</t>
  </si>
  <si>
    <t>Tesla adjusted net income came in at $1.5 billion, or 45 cents a share. Analysts had been forecasting earnings per share of 49 cents. It was the smallest adjusted quarterly profit that Tesla had reported since the first quarter of 2021, when the pandemic and supply chain disruptions were still affecting results. The company also said it had negative cash flow of $2.5 billion, the first time it had burned through cash in a quarter since the first quarter of 2020 at the start of the pandemic. The company said it experienced numerous challenges in the first quarter, from the conflict in the Red Sea, which caused ships heading from Asia to Europe to take a longer path around Africa, to an arson attack at its plant in Germany and a gradual ramp up of the updated Model 3 at its plant in Fremont, California.</t>
  </si>
  <si>
    <t>Tesla announced last week it was reducing its global workforce by 10% amid dropping sales and an intensifying price war among EV makers. On Monday, Tesla filed a WARN notice with the Texas Workforce Commission that the company will be permanently laying off 2,688 employees in the Austin area by June 14, according to Reuters. Tesla also cut 3,332 jobs in California, including 1,500 workers at its factory in Fremont. The layoffs are expected to occur over the next several weeks. Tesla reported 386,810 global vehicle deliveries during the first quarter, below estimates of 449,080. The company produced 433,371 vehicles during the quarter, also below estimates of 452,976.</t>
  </si>
  <si>
    <t>Tue, Apr 23, 2024, 3:37 PM PDT</t>
  </si>
  <si>
    <t>Tesla notifies thousands in Texas and California of impending layoffs</t>
  </si>
  <si>
    <t>TESLA ASKS SHAREHOLDERS TO REINSTATE ELON MUSK'S PAY, MOVE TO TEXAS The layoffs "will prepare Tesla for our next phase of growth, as we are developing some of the most revolutionary technologies in auto, energy and artificial intelligence," according to a filing Tesla submitted last week to the Securities and Exchange Commission. The company disclosed alongside the layoffs that its senior vice president of powertrain and energy engineering, Andrew Baglino, had left after an 18-year stint at the EV maker. Tesla currently offers Model Y, 3, X and S vehicles as options for customers as well as its Cybertruck. The EV maker said Tuesday it had "updated our future vehicle line-up to accelerate the launch of new models ahead of our previously communicated state of production in the second half of 2025." ELON MUSK APOLOGIZES AFTER TESLA GAVE "INCORRECTLY LOW" SEVERANCE PACKAGES TO SOME LAID-OFF WORKERS: REPORT</t>
  </si>
  <si>
    <t>https://finance.yahoo.com/news/tesla-notifies-thousands-texas-california-223723882.html</t>
  </si>
  <si>
    <t>Tesla CEO Elon Musk said the company will accelerate the launch of less expensive EV models after its profits and revenue under performed for the third consecutive quarter. "The EV adoption rate globally is under pressure, and a lot of other auto manufacturers are pulling back on EVs and pursuing plug-in hybrids instead," Musk said during an earnings call with analysts Tuesday after the market closed. "We believe this is not the right strategy, and electric vehicles will ultimately dominate the market. Despite these challenges, the Tesla team did a great job executing in a tough environment." Austin, Texas-based Tesla (NASDAQ:TSLA) reported first-quarter revenue of $21.3 billion, a 9% year-over-year decrease, which also fell short of analysts' estimates of $22.34 billion. Adjusted earnings per share for the quarter came in at $0.45 per share, versus analysts' estimates of $0.51 per share.</t>
  </si>
  <si>
    <t>Tesla closed up 15.3%, hitting its highest levels since March 1. Tesla stock is now up over 30% in the past four trading sessions. While pricing for FSD in China was not disclosed, in the US, Tesla charges $8,000 up-front for lifetime use (down from $12,000) and $99 a month for subscription services. Adding FSD functionality in China is a big deal for the automaker not just for the added incremental revenue, but also in terms of the competitive edge it gives Tesla against rivals like NIO, Li Auto, XPeng, and even tech giants like Xiaomi, which is entering the auto market with semi-autonomous software of its own.</t>
  </si>
  <si>
    <t>Tesla did not immediately respond to a request for comment. In February, Consumer Reports, a nonprofit organization that evaluates products and services, said its testing of Tesla's Autopilot recall update found changes did not adequately address many safety concerns raised by NHTSA and urged the agency to require the automaker to take "stronger steps," saying Tesla's recall "addresses minor inconveniences rather than fixing the real problems." Tesla's Autopilot is intended to enable cars to steer, accelerate and brake automatically within their lane, while enhanced Autopilot can assist in changing lanes on highways but does not make vehicles autonomous. One component of Autopilot is Autosteer, which maintains a set speed or following distance and works to keep a vehicle in its driving lane. Tesla said in December it did not agree with NHTSA's analysis but would deploy an over-the-air software update that will "incorporate additional controls and alerts to those already existing on affected vehicles to further encourage the driver to adhere to their continuous driving responsibility whenever Autosteer is engaged."</t>
  </si>
  <si>
    <t>Tesla did not respond to a request for comment on Tuesday on its plans in Mexico and India. Analysts said it would be hard for Tesla to expand capacity while it braces for slowing sales after years of double-digit growth rates. Tesla on Tuesday reiterated that this year, its vehicle volume growth rate may be notably lower than in 2023. Musk added during a conference call that sales would still grow from last year. Smaller peer Rivian, known for its R1S SUVs and R1T pickup trucks, said last month it would start producing its smaller, less expensive electric R2 SUVs at its existing U.S. factory to hasten deliveries in the first half of 2026. It had previously planned to build the R2 at a new $5 billion plant.</t>
  </si>
  <si>
    <t>Tesla handed over 387,000 new cars to customers in the first quarter, a 20% decline from the record 484,000 it notched over the final months of 2023 and the biggest miss to estimates since Wall Street began compiling data in the mid-2010s. Weaker-than-expected sales figures from China, where last month's volumes fell to the lowest levels in more than a year, are also adding to pressure on the market's aggressive full-year delivery targets for Tesla. Related: Tesla stock slumps after startling China decision Tesla told investors in February that full-year delivery volumes would be "notably lower" than the 1.8 million tally from 2023, but it declined to provide a firm target. Wall Street analysts have pared their own forecasts, but they'll be on high alert for any changes to either the group's 2024 estimate or a hard target from Musk following its challenging opening quarter. Investors and analysts have been waiting for a detailed update on Tesla's plans to produce a low-cost EV that can both challenge the group's China-based rivals and cement its position as the world's leading carmaker in the space.</t>
  </si>
  <si>
    <t>Tesla has enjoyed significant support from the Shanghai authorities, from access to cheap land to expedited planning approvals. City officials even provided the EV maker with masks and protective equipment at the start of the pandemic. During the most recent lockdown, authorities helped Tesla secure an old military camp to house workers so it could restart production under a closed-loop system.Tesla’s Shanghai plant accounted for more than half its global production in 2022, and the facility can now produce as many as 1.1 million cars a year. In return, the US automaker contributed almost one-quarter of Shanghai’s total automotive production value last year, and local authorities pledged earlier this month to continue to boost ties with the company through autonomous driving and robot modules.</t>
  </si>
  <si>
    <t>Tesla has initiated cost cuts in an attempt to improve margins while maintaining productivity. Many corporations have been making similar moves, but for Tesla, it comes at a jarring time. Tesla is seeking approval from shareholders for Elon Musk's $56 billion pay package. It seems odd to reward a $56 billion pay package when the company only generated $1.3 billion in GAAP net income in Q1 2024. This move actively takes away significant funds from the company. For context, the top two highest-paid CEOs of 2022 took home over $200 million.</t>
  </si>
  <si>
    <t>Tesla has long led the market in battery electric vehicle sales, and the company actually gained a percentage point of market share last year. That means Tesla is already positioned to benefit as interest rates fall and demand rebounds. But its next-generation vehicle is rumored to start at $25,000, which could expand its addressable market tenfold, according to Ark Invest. Tesla also has a substantial opportunity with software and services, especially those related to full self-driving (FSD) software. It has 50 times more driving data than its closest peer and its Dojo supercomputer is purpose-built to train computer vision systems, both of which give the company an edge in autonomous driving technology. Electric vehicle sales are projected to grow at 15% annually through 2030, while the autonomous vehicle market is expected to expand at 22% annually during the same period. That gives Tesla a good shot at annual sales growth in the mid- to high-teens through the end of the decade, which makes its current valuation of 6.3 times sales seem reasonable. As a caveat, that estimate assumes Tesla will meaningfully monetize its FSD platform, with both subscription sales and robotaxi services. Investors comfortable with that assumption should also feel comfortable buying a small position of Tesla stock today.</t>
  </si>
  <si>
    <t>Tesla Inc. continues to cash in on other carmakers needing help to meet emissions standards, keeping up a lucrative business the company thought would fade away.
The Elon Musk-led manufacturer generated $1.79 billion in regulatory credit revenue last year, an annual filing showed last week. That brought the cumulative total Tesla has raked in since 2009 to almost $9 billion. Selling regulatory credits is a tidy business for Tesla. It earns them by making and selling electric vehicles, then sells the credits to manufacturers whose new-vehicle fleets exceed emissions limits set by various authorities, including in China, the European Union and state of California. Tesla bears little to no incremental cost earning the credits, so the sales are virtually pure profit.</t>
  </si>
  <si>
    <t>Tesla Inc. has a plan to fend off cheaper competition from China with a $25,000 electric car. But first it has to overhaul a 100-year-old manufacturing process pioneered by Henry Ford.
The company is moving to what it calls an “unboxed” approach, which is more like building Legos than a traditional production line. Instead of a large, rectangular car moving along a linear conveyer belt, parts are assembled simultaneously in dedicated areas and then all put together at the end. Tesla says the change could reduce manufacturing footprints by more than 40%, allowing the carmaker to build future plants far faster and at less expense.</t>
  </si>
  <si>
    <t>Tesla Inc. has upgraded the driver-assistance hardware on Model Y sports utility vehicles in China, in the latest move to boost sales in the world’s biggest auto market.
The Model Y will now carry Tesla’s Hardware 4 sensors and on-board computer at no added cost, Tesla said on its official WeChat account Thursday. The SUV, which starts at 258,900 yuan ($36,100), will also be available in three new colors — red, silver and gray — in addition to the current choice of black, white and navy.
HW 4.0, which provides a longer detection range, stronger perception ability and better computing power, has already been deployed on Tesla’s premium S and X models, as well as some Model Ys outside China.</t>
  </si>
  <si>
    <t>Tesla Inc. increased vehicle deliveries by a slim margin despite slashing prices across its lineup, casting doubt on the staying power of the increase in demand that Elon Musk described early this year.
The electric-vehicle maker handed over 422,875 cars to customers in the first three months of the year, up about 4% from its showing in the fourth quarter. While deliveries increased more substantially from a year ago, Tesla has been scaling up production at two new plants since then: one near Berlin and the other in Austin, Texas.</t>
  </si>
  <si>
    <t>Tesla Inc. is poised to recover its top position in Cathie Wood’s main fund as her firm buys the dip in shares of the electric-vehicle maker.
ARK Innovation ETF, an exchange-traded fund known as ARKK, bought more than 2.3 million shares of Elon Musk’s company since December, raising the total weight to about 9.6%, according to Ark’s daily trading data compiled by Bloomberg. That’s second only to the current top holding — Coinbase Global Inc.’s 9.86%.
Before the current buying spree, ARK ETFs had sold Tesla shares for three consecutive quarters. The purchases in recent months have taken the fund’s total stake in the company to more than six million shares. Most of that buying has been done via flagship ARK Innovation ETF and has come at a time when Wall Street’s outlook on the company is darkening rapidly.</t>
  </si>
  <si>
    <t>Tesla Inc. may be in line for a relatively big revenue boost from opening its fast-chargers to competitors, with a more incremental potential increase in earnings, according to a longtime bull.
Ford Motor Co., General Motors Co. and at least four other automakers have announced plans to adopt Tesla’s formerly proprietary plug design in exchange for access to the company’s Supercharger network. Baird analyst Ben Kallo sees the deals contributing up to $15.7 billion to Tesla’s top line by 2030, and adding as much as 45 cents to earnings per share.</t>
  </si>
  <si>
    <t>Tesla Inc. picked a location in the upscale Parque Arauco mall in Santiago to open this month its first store in the country, according to a marketing email sent to clients and replicated on several X accounts. This will also be the carmaker’s first dealership in South America. The company registered the name Tesla Chile SpA in September. The unit can carry out activities such as the sale and fabrication of cars and those related to “generation of energy and electricity.” The electric-vehicle maker was also recruiting for positions in the capital Santiago, including for a country manager. Three LinkedIn positions remain open.</t>
  </si>
  <si>
    <t>Tesla Inc. shares are set to mark their best-ever start to a year, buoyed by price cuts across the electric-vehicle maker’s lineup in a bid to boost sales. Investors will soon discover if all the enthusiasm was justified.
The Elon Musk-led carmaker is expected to announce quarterly delivery and production figures in early April, providing an initial glimpse into how well the company’s strategy of chasing volume worked.
Analysts surveyed by Bloomberg expect the Austin, Texas-based company to deliver a record 421,164 cars globally in the first quarter of 2023, up from the 405,278 it delivered last quarter.</t>
  </si>
  <si>
    <t>Tesla Inc. shares jumped to a seven-month high Wednesday, riding on the insatiable investor appetite for mega-cap tech stocks and a string of recent positive news.
The electric-vehicle maker’s stock closed up 1.5% to $224.57 in New York, marking its ninth straight day of gains and the longest winning streak since January 2021. Tesla shares are up 82% this year despite some recent declines, as they rebound from last year’s 65% plunge.
The brisk run has been fueled by a rush for technology and growth stocks in recent days, amid ebbing fears about a recession. “Some of this move in Tesla is absolutely warranted as we are coming out of a downturn that was comparable to the dot-com bubble, so there is still upside in many tech stocks just based on how hard they got hit,” Ivana Delevska, chief investment officer at SPEAR Invest, said in an interview.</t>
  </si>
  <si>
    <t>Tesla’s Battery-Business Growth Set to Outpace EVs This Year</t>
  </si>
  <si>
    <t>Tesla Inc., the company best known for electric vehicles, said its energy-storage division — the unit that makes utility and home batteries — will likely be its growth engine for rate of deployments and revenue in 2024.
While energy-storage deployments dipped in the fourth quarter compared with the previous one, total installations for 2023 were more than double than in 2022, according to its investor filing. The unit’s profits nearly quadrupled.
Tesla said it installed 14.7 gigawatt-hours of battery storage in 2023. Its energy storage unit booked $1.4 billion in revenue for the fourth quarter and $1.1 billion in costs for those sales.
“I predicted for many years that the storage business will grow much faster than the car business,” Tesla Chief Executive Officer Elon Musk said during the company’s fourth-quarter earnings call. “It is doing that.”
Tesla is tapping into demand for batteries that can help complement the increasing amount of solar and wind power being installed on grids. The US market for utility-scale batteries is projected to grow by 36% to more than 10 gigawatts this year, according to research firm Wood Mackenzie. One gigawatt can supply enough power for about 750,000 homes.</t>
  </si>
  <si>
    <t>https://www.bloomberg.com/news/articles/2024-01-24/tesla-s-battery-business-growth-set-to-outpace-evs-this-year</t>
  </si>
  <si>
    <t>Tesla Inc.’s ambition to remove rare earths from future models has producers in the sector reeling, but it also should spur global efforts to deliver alternatives for electric car motors that currently rely on the materials.
Model 3 and Model Y powertrains have already reduced consumption of heavy rare earths by a quarter, and Tesla’s next drive unit includes a permanent magnet motor that doesn’t use any of the materials, Colin Campbell, vice president of powertrain engineering, said during the company’s investor day early this month.
The automaker is looking to keep driving down costs, avoid processes with environmental and health risks and reduce reliance on commodities that can be most susceptible to wild price swings.</t>
  </si>
  <si>
    <t>Tesla is a car company that masquerades as a tech company. The company has tech components such as software and subscriptions, but more than 80% of its sales come from automobiles. It's losing ground in big markets like China and has seen its net profits dwindle. Despite the negative context, Musk is pushing forward with a proposal for a $56 billion pay package. These decisions do not suggest that the company is focused on rewarding long-term shareholders. The stock has impressive five-year gains, but the future does not look bright. The valuation is far too high for an automobile company that is losing ground.</t>
  </si>
  <si>
    <t>Tesla is a major beneficiary of the Inflation Reduction Act, with each version of its high-volume vehicles — the Model 3 sedan and Model Y SUV — now eligible for the full $7,500 federal tax credit. Even after that perk started applying to all iterations of the Model 3 early this month, the company threw in three months of free fast-charging in the US to help clear inventory cars.</t>
  </si>
  <si>
    <t>Tesla is also one of only two companies that dominate the energy storage market, which has the potential to grow to several hundred billion in revenue as power plants around the world increase their focus on renewable energy.” Average Analyst Price Target Upside: 55.33% Number of Hedge Fund Holders: 20 NIO Inc. (NYSE:NIO) is a Chinese automotive company that primarily focuses on electric vehicle production and battery swapping stations. In 2023, the company’s vehicle deliveries increased by nearly 31% year-over-year to 160,038 units. Based on the coverage of 16 Wall Street analysts, NIO Inc. (NYSE:NIO) has a Moderate Buy rating with an average price target of $6.99 and a high forecast of $10.40. The average price target shows a 55.33% upward change from its stock price of $4.50 at the time of writing on March 28. As of December 31, 2023, 20 hedge funds have stakes worth $211.680 million in NIO Inc. (NYSE:NIO). This is compared to 18 hedge funds with positions worth $156.843 million in the preceding quarter. Jos Shaver’s Electron Capital Partners is the largest shareholder of the company as of the fourth quarter of 2023, with 4.43 million shares worth $40.18 million. Ken Griffin’s Citadel Investment Group has increased its position in NIO Inc. (NYSE:NIO) by 29% to 4.3 million shares worth $38.95 million in the quarter and is the second most prominent shareholder of the company as of December 31, 2023. Average Analyst Price Target Upside: 66.58% Number of Hedge Fund Holders: 32 Rivian Automotive, Inc.</t>
  </si>
  <si>
    <t>Tesla is due to release delivery figures on Tuesday. By contrast, FactSet analysts forecast that Tesla delivered 457,000 vehicles. Bloomberg analysts fear Tesla is on track for the first YoY decline in deliveries since the pandemic spring of 2020. Back in January, Tesla CEO Elon Musk did warn of a notably slower growth this year. Also, Tesla stock is about 29% down year to date.</t>
  </si>
  <si>
    <t>Tesla is speeding up plans for a range of cheaper cars as Elon Musk's electric vehicle maker attempts to take on a wave of cut-price Chinese manufacturers. The company said it would "accelerate the launch of new models; including more affordable models" with production starting next year. Tesla's shares rose by more than 5pc in after-hours trading despite the company reporting its biggest drop in sales in more than a decade. Investors have been awaiting news of a cheaper electric car, which Mr Musk has suggested could cost around $25,000 (£21,500), but have raised concerns that his attention is instead focused on an autonomous "robotaxi". Tesla said on Tuesday [last night]: "We have updated our future vehicle line-up to accelerate the launch of new models ahead of our previously communicated start of production in the second half of 2025.</t>
  </si>
  <si>
    <t>Tesla let thousands of employees in two states know it will be axing their jobs during upcoming layoffs. The notifications in California and Texas, where the electric vehicle (EV) maker has large presences, came in the form of WARN notices, according to reports. In California, the planned Tesla headcount reductions will hit approximately 3,300 workers, The San Francisco Standard reported Tuesday. They will apparently occur at locations in a total of four different cities in the Golden State. TESLA TO LAY OFF MORE THAN 10% OF WORKFORCE Meanwhile, Texas will see almost 2,700 employees in Austin lose their jobs, according to the Austin American-Statesman. READ ON THE FOX BUSINESS APP The reported job cuts in the two states will together total roughly 6,000. Tesla's layoff plans, announced last week, will entail shedding 10% of its headcount around the world. The Texas-based company said at the time it had seen a "duplication of roles and job functions in certain areas" amid its "rapid growth" in recent years. At the end of 2023, over 140,400 people had jobs at Tesla.</t>
  </si>
  <si>
    <t>Tesla needed to be perfect, and it was far from that in its latest earnings report. The move to offer more affordable vehicles may hurt profit margins, and the recent job cuts can make it more difficult for Tesla to achieve production goals. When discussing the company's earnings, Elon Musk focused on Tesla being a tech company rather than a car company. The company's Q1-2024 slide deck mentions that the company increased its AI training compute by more than 130% in Q1 and reduced its FSD subscription to $99/mo. Tesla has been selling subscriptions and software upgrades in its cars, but it still relies on cars to generate business. Total Automobile revenues came to $17.4 billion in Q1 2024 compared to total revenues of $21.3 billion. Based on these numbers, more than 80% of the company's revenue comes from selling automobiles.</t>
  </si>
  <si>
    <t>Tesla officials did not discuss plans for its $5 billion Gigafactory Mexico during the call with analysts. In March 2023, Musk announced Tesla's newest car factory will be built about 136 miles from the Texas-Mexico border near the Mexican city of Monterrey. In October, Musk said the Gigafactory Mexico project is facing pressure from interest rates and the global economy. "For Mexico, we're working on infrastructure and factory design in parallel with the engineering development of the new production [line] that we will be manufacturing there," Musk said during the company's third-quarter earnings call with analysts. "I think we want to just get a sense for what the global economy is like before we go full tilt on the Mexico factory. I'm worried about the high interest rate environment that we're in."</t>
  </si>
  <si>
    <t>Tesla plunges Tesla has reported net income for the first quarter down 55% on last year's level, at $1.1 billion. The result was broadly expected after Tesla's recent announcement of a decline in first quarter deliveries and price cuts to Tesla cars, as the company faces sharper competition for EV sales aroiund the world. Tesla also reported first quarter revenue down 13% at $17.4 billion. Tesla chief Elon Musk reportedly told analysts in a conference call that the company is planning "more affordable models" and that they will use new technology that is being developed by the company. Reports have recently said that there could be a shift from Tesla towards autonomous tech and a robotaxi.</t>
  </si>
  <si>
    <t>Tesla recently made headlines when it announced to cut 10% of its global workforce. The company talked about this development in its latest earnings call: "We had negative free cash flow of $2.5 billion in the first quarter. The primary driver of this was an increase in inventory from a mismatch between builds and deliveries as discussed before, and our elevated spend on CapEx across various initiatives, including AI compute. We expect the inventory build to reverse in the second quarter and free cash flow to return to positive again. As we prepare the company for the next phase of growth, we had to make the hard but necessary decision to reduce our head count by over 10%. The savings generated are expected to be well in excess of $1 billion on an annual run rate basis. We are also getting hyper focused on CapEx efficiency and utilizing our installed capacity in a more efficient manner. The savings from these initiatives, including our cost reductions will help improve our overall profitability and ultimately enable us to increase the scale of our investments in AI."</t>
  </si>
  <si>
    <t>Tesla reported its first quarter adjusted earnings plunged 48%, falling short of lowered Wall Street forecasts, but it assured investors that it plans to move ahead with a cheaper model due out next year. The company reported a 9% drop in total revenue, which also missed analyst estimates. And its profit margin declined by 2 percentage points. But Tesla heartened some investors by announcing it plans to move ahead with a lower priced model, which it said will go into production in the second half of 2025. Tesla did not give much in the way of details about this new, lower-priced model it is promising, such as a target price or its production volumes. And CEO Elon Musk and Tesla have a history of not living up to timelines on vehicle launches. But the promise that it is still moving ahead with a lower-priced model was assuring news in the wake of reports that it would drop plans for the vehicle altogether.</t>
  </si>
  <si>
    <t>Tesla said in December's its largest-ever recall covering 2.03 million U.S. vehicles - or nearly all of its vehicles on U.S. roads - was to better ensure drivers pay attention when using its advanced driver assistance system. The new recall investigation covers Model Y, X, S, 3 and Cybertruck vehicles in the U.S. equipped with Autopilot produced between the 2012 and 2024 model years, NHTSA said. Tesla said in December Autopilot's software system controls "may not be sufficient to prevent driver misuse" and could increase the risk of a crash. The auto safety agency disclosed Friday that during its Autopilot safety probe it first launched in August 2021 it identified at least 13 Tesla crashes involving one or more death and many more involving serious injuries in which "foreseeable driver misuse of the system played an apparent role." NHTSA also on Friday raised concerns about Tesla's Autopilot name "may lead drivers to believe that the automation has greater capabilities than it does and invite drivers to overly trust the automation."</t>
  </si>
  <si>
    <t>Tesla shares have lost about 42.8% since the beginning of the year versus the S&amp;P 500's gain of 5.1%. What's Next for Tesla? While Tesla has underperformed the market so far this year, the question that comes to investors' minds is: what's next for the stock? There are no easy answers to this key question, but one reliable measure that can help investors address this is the company's earnings outlook. Not only does this include current consensus earnings expectations for the coming quarter(s), but also how these expectations have changed lately. Empirical research shows a strong correlation between near-term stock movements and trends in earnings estimate revisions. Investors can track such revisions by themselves or rely on a tried-and-tested rating tool like the Zacks Rank, which has an impressive track record of harnessing the power of earnings estimate revisions. Ahead of this earnings release, the estimate revisions trend for Tesla: unfavorable. While the magnitude and direction of estimate revisions could change following the company's just-released earnings report, the current status translates into a Zacks Rank #5 (Strong Sell) for the stock. So, the shares are expected to underperform the market in the near future. You can see the complete list of today's Zacks #1 Rank (Strong Buy) stocks here.</t>
  </si>
  <si>
    <t>Tesla shares moved higher Tuesday, potentially snapping an eight-day losing streak, as investors brace for a crucial first-quarter earnings update from the electric vehicle producer after the close of trading. Shares in Tesla (TSLA) are still suffering their second-largest drawdown since the company went public in 2010 and have shed nearly $350 billion in market value this year and the group is now under tremendous pressure to regain investors' confidence and define its near-term growth prospects as EV demand has been fading and its profit margins have been narrowing. Analysts estimate Tesla will post a bottom line of around 53 cents a share, down from 85 cents a share over the same period last year. Group revenues are pegged at $22.15 billion, down 5%, which would mark its first year-on-year decline since the 2020 pandemic. Below is a quick compendium of what are likely to be the key takeaways from tonight's earnings report and the highly anticipated conference call with CEO Elon Musk, slated for around 5:30 pm Eastern Time.</t>
  </si>
  <si>
    <t>Fri, Apr 26, 2024, 11:50 AM PDT</t>
  </si>
  <si>
    <t>Tesla was the talk of the town Wednesday after the electric vehicle (EV) maker announced weak earnings but also said it would send more affordably priced EVs to market as soon as possible. Earlier in the week, however, it was a different electric carmaker -- China's Li Auto (NASDAQ: LI) -- that caught investors' attention. On Monday, Citigroup tweaked its price target lower on Li Auto stock to $43.60. Despite the lower price target, Citi insists Li stock is still a buy (the new price target implies a 73% upside over the next 12 months from the current price). What's going on here? Citi's note keys off of Li's announcement that its new L6 electric SUV -- which launched last week and is now Li's least expensive model -- collected only 10,000 pre-orders in its first three days on the market. Citi contrasted the L6's sales performance with the company's introduction of its L9 electric SUV two years ago, which cost more but collected 3 times as many pre-orders. This is probably not great news for Li. (Hence the lower price target.) But in its note, Citi's analyst raised the question of whether the news is as bad as it seems. Deposits on L9 pre-orders, for example, were refundable (if a buyer changed their mind). Citi wasn't sure if the same is true for L6 pre-orders. And if it isn't, then this might not be an apples-to-apples comparison. Meanwhile, when assessing the bigger picture, it's become increasingly obvious over the past few months that electric car sales are slowing down globally. So even if the L6 isn't selling like hotcakes right now, well, nothing is. This isn't a Li-specific problem. Furthermore, despite this slowdown, most analysts expect the company to grow its earnings by more than 19% annually over the next five years. For a stock that costs less than 15 times earnings today (and less than 4 times free cash flow), that still makes for a compelling case that Li Auto is cheap and should be bought.</t>
  </si>
  <si>
    <t>Tesla, Inc. (NASDAQ:TSLA) is one of the top holdings of Vanguard Growth Index Fund ETF Shares (NYSE:VUG). On March 27, Bradley Gerstner, CEO of Altimeter Capital, said that investing in Elon Musk as a "no brainer," especially in the era of artificial intelligence where Musk is pioneering market-leading models. Gerstner recently bought Tesla, Inc. (NASDAQ:TSLA) stocks, emphasizing Musk's exceptional leadership as a product engineer. He highlighted Tesla's Full Self-Driving Beta v12 launch as a catalyst for his bullish outlook on the stock. According to Insider Monkey's fourth quarter database, 82 hedge funds were bullish on Tesla, Inc. (NASDAQ:TSLA), compared to 81 funds in the last quarter.</t>
  </si>
  <si>
    <t>Tesla’s focus on autonomous driving and even its robotaxi future are considered long-term catalysts for the company, which has seen its shareholder class turn over and trade significantly lower in the past couple of weeks alone. A major part of developing Tesla’s AI-powered autonomous software is the collection of vast quantities of data to feed into its software model. Tesla has had to store its data in China since 2021 per a regulatory requirement, Ives noted. Tesla gaining further approval to migrate that data in China to its US-based servers will accelerate ‘training its algorithms for its autonomous technology globally,’ Ives said. Furthermore, China-based FSD users may be more inclined to opt into the service and use it more frequently because the government has promoted self-driving in various localities, thus providing more data for Tesla to improve its FSD software.</t>
  </si>
  <si>
    <t>Tesla's outlook for 2024 suggests a cautious approach amid ongoing challenges. The company anticipates lower vehicle volume growth as it prepares to launch new products on its next-generation vehicle platform. However, Tesla expects the growth rates of its energy storage deployments and revenue to outpace its automotive business, highlighting the increasing importance of its energy solutions. While Tesla Inc (NASDAQ:TSLA) navigates through a period of significant challenges and transitions, its focus on innovation, cost management, and market expansion continues to position it as a key player in the electric vehicle and renewable energy sectors. Investors and stakeholders will be watching closely to see how the company's strategic initiatives unfold in the coming quarters.</t>
  </si>
  <si>
    <t>Tesla's recall includes increasing prominence of visual alerts and disengaging of Autosteer if drivers do not respond to inattentiveness warnings and additional checks upon engaging Autosteer. Tesla said it will restrict Autopilot use for one week if significant improper usage is detected. Tesla disclosed in October the U.S. Justice Department issued subpoenas related to its Full Self-Driving (FSD) and Autopilot. Reuters reported in October 2022 that Tesla was under criminal investigation. Tesla in February 2023 recalled 362,000 U.S. vehicles to update its FSD Beta software after NHTSA said the vehicles did not adequately adhere to traffic safety laws and could cause crashes. (Reporting by David Shepardson; editing by Jason Neely and Louise Heavens)</t>
  </si>
  <si>
    <t>Tesla's shares rose before and after the electric-vehicle producer reported first-quarter earnings. That's a refreshing change for shareholders. The electric vehicle producer's shares had fallen so hard and fast before earnings that some investors found the opportunity irresistible. On Monday, Tesla (TSLA) hit a 52-week low of $138.80, producing a relative strength index value of 27.84 before closing at $142.05. Relative strength measures the stock price against the trend. A reading under 30 suggests the stock is oversold. Perhaps in response, buyers started to nibble at the stock. On Tuesday, they nibbled more ahead of Tesla's first-quarter-earnings report, pushing the shares up 1.9% to $144.68. Related: Wall Street faces make-or-break week with Tesla, GDP, inflation on deck And then the earnings came out. Ugly, to be sure. But deep in the report -- on page 10, to be exact -- Tesla offered a reason to keep faith:</t>
  </si>
  <si>
    <t>That could leave investors to wonder whether he's fully committed to the EV maker as it's currently constructed, or whether he might take some of his higher-margin ideas -- such as licensing 'Full Self-Driving' software to other carmakers -- into a different entity. "The AI story, autonomous, FSD, Optimus, robots is another major value to the Tesla story, but it's all behind closed doors," said Wedbush analyst Dan Ives. "The Street needs to understand the road map, monetization, and overall strategy for the AI story at Tesla, which right now is getting no credit for its AI endeavors." Ultimately, Musk's biggest challenge on the conference call today, and in the weeks that follow, will be convincing investors that the stock's year-to-date collapse, which has lopped nearly $350 billion from its market value, is coming to an end. The stock is also suffering the second-longest drawdown of its share price since it went public in 2010. The slump has carved more than $760 billion from its market value since the November 2021 peak.</t>
  </si>
  <si>
    <t>That's why it's noteworthy that hedge fund Two Sigma Advisors backed up the truck for Rivian stock in the fourth quarter. The hedge fund increased its position in the EV maker from roughly 275,000 shares to almost 11.9 million. That transformed Rivian's position in the fund from obscurity to a top 30 holding, out of well over 1,000 positions. Warren Buffett famously advised investors to "be fearful when others are greedy, and be greedy when others are fearful." In this case, Two Sigma Advisors appears to be striking right when other investors have grown fearful about the prospects for the EV industry.</t>
  </si>
  <si>
    <t>Electric Vehicle Market Looks Headed for 22% Growth This Year</t>
  </si>
  <si>
    <t>The 16.7 Million Sales Year Ahead
It’s that time again, when analysts and industry watchers make predictions about what’s in store for the year ahead. Each year presents new variables, and this year is no different with lots of mixed signals in the electric vehicle market.
Established automakers are cutting EV production targets and downplaying interest in the technology, while pure-play EV manufacturers plow ahead with expansion plans, launch new models and take an ever-growing share of the global car market. Policy is a big variable this year, with an important US election looming, tax changes in China and a strong push in Europe and the US for localized production of batteries and EVs.
Here’s what our team at BloombergNEF is expecting on EV sales around the world in 2024, pulled from a full report that BNEF and Bloomberg Terminal clients can find here.
Electric Vehicle Sales Still Rising
Sales of passenger EVs
Note: Includes battery-electric and plug-in hybrid vehicles. Excludes commercial vehicles and two-and-three wheelers. December 2023 data estimated for some countries. 2024 is BNEF's forecast
We expect global passenger EV sales — battery-electrics and plug-in hybrids — to increase 21% in 2024 to 16.7 million, with 70% of those being fully electric.
EV sales in China should come in just under 10 million, representing almost six of every ten EVs sold globally. Still, the growth rate in China is slowing due to market saturation in the wealthier regions and tougher economic conditions overall.
The EV share of global vehicle sales should come in around 20% (pure-electric: 14%), up from about 17% in 2023. In China, we expect the EV share to reach 38% of sales.
Sales in Europe will be relatively flat this year as automakers there hold back on higher volumes before CO2 regulations tighten again in 2025. Subsidies also have been cut in some important regions, and the European market is increasingly dependent on favorable company-car taxation schemes for EVs. European EV sales should be around 3.4 million for the year, up 8%.
The US market is the toughest to call. Ford and General Motors have been among the most vocal in saying that demand for EVs is faltering, but Tesla keeps scoring wins and other automakers like Hyundai and Kia aren’t slowing down. Accessing Inflation Reduction Act (IRA) tax credits gets more difficult this year, but those buying models that qualify will get the credit at the point of sale.
EV sales in the US should be just under 1.9 million, accounting for 13% of new-car purchases, but there could be some surprises to the downside as the political polarization ramps up this year. What happens in the US will shape a lot of the EV coverage and headlines in 2024, but it’s far from the most important market and will account for only about 11% of global EV sales. It’s best not to overinterpret what happens there.
Emerging economies will be fascinating to watch this year. Places like India, Thailand and Indonesia all saw EV volumes shoot up in 2023. We expect EV sales in our Rest of World category to hit 840,000, dispelling any misconception that EVs are only a rich-world phenomenon. Later in 2024, BYD aims to start up a reopened plant in Brazil, after Ford pulled out of the country in 2021.
That timeline may be ambitious, but a Chinese automaker setting up shop there while a Western one retreats highlights a changing of the guard in the global auto market. BYD has the right portfolio of affordable EV options for emerging economies. Its rise to global automotive powerhouse will continue this year, and established automakers have no real answer.</t>
  </si>
  <si>
    <t>https://www.bloomberg.com/news/newsletters/2024-01-09/electric-vehicle-market-looks-headed-for-22-growth-this-year</t>
  </si>
  <si>
    <t>Election Year Encore: Can 2020’s Top 7 Stock Winners Repeat Their Performance in 2024?</t>
  </si>
  <si>
    <t>The 2024 presidential election is shaping up to be just as exciting and contentious the 2020 contest. That’s because it looks to be a rematch between President Biden and former President Trump. There’s a wildcard thrown in this time with Robert Kennedy Jr. running an independent campaign that could pull voters from both sides. The stock market went on a rollercoaster ride four years ago. A decade-long bull market was brought up short by the pandemic. The S&amp;P 500 lost one-third of its value in a matter of weeks only to make a U-turn and soar higher once more. It wasn’t uncommon to see stocks soar by 1,000% or more. These are the seven top 2020 stocks that didn’t end up crashing and becoming penny stocks. Can they repeat their prized performance from four years ago? Let’s find out! InvestorPlace - Stock Market News, Stock Advice &amp; Trading Tips Source: pixinoo / Shutterstock.com The pandemic, of course, was the defining moment of 2020. Not only for the devastation it caused in our lives but also for the opportunity it created for companies to rise to the challenge. Novavax (NASDAQ:NVAX) shocked everyone when the Operation Warp Speed committee granted it $1.6 billion in federal funds to develop a Covid-19 vaccine. It was more than any other drugmaker was given at the time. Its vaccine candidate had the best potential in testing ahead of even Pfizer (NYSE:PFE) and Moderna (NASDAQ:MRNA). It hadn’t undergone human testing at the time but preliminary results in primates looked promising. As we all know, both Pfizer (and its partner BioNTech (NASDAQ:BNTX) and Moderna went to market first. They were given emergency use authorization (EUA) for their experimental vaccines and shielded from liability for any damages for harm caused by them. Today, myocarditis — a potentially deadly inflammation of the heart muscle — is more common in people who received Covid vaccines than those who are unvaccinated. Novavax, though, would be late in releasing its own vaccine. NVAX stock soared 2,695% in 2020, and tripled again in early 2021, ultimately plummeting back to earth. From it’s all-time high of $320 per share, Novavax trades at around $4.40 per share today. While it has a combination Covid and flu vaccine in development, there seems little chance it will repeat as a top performer this year. Source: Shutterstock Back then, HIVE Digital Technologies (NASDAQ:HIVE) was known as HIVE Blockchain Technologies. It changed its name last year to better reflect its new focus on high-performance computing data centers. It was another stock that generated enormous returns in 2020 only to go on and soar even higher the following year. At the time, though, it was all about bitcoin mining as Bitcoin (BTC-USD) was blowing through the $20,000 price threshold. Mining stocks were seen as an attractive way for investors to get exposure to Bitcoin’s price in a relatively risk-free way because they were seen as cryptocurrency infrastructure stocks. Bitcoin mining isn’t anywhere near as popular today. It’s why HIVE Digital is no longer HIVE Blockchain. Particularly as the Bitcoin halving event will make mining even less profitable than it is now because it will slow the production of new Bitcoin. HIVE Digital soared 2,507% in 2020 and doubled again in February, hitting almost $21 a share. It has since lost 88% of its value and trades at around $3.30 per share. No amount of rebranding will turn around its fortunes this year. Source: David Tonelson/Shutterstock.com Make it three in a row with Blink Charging (NASDAQ:BLNK), which began to ramp higher in 2020 only to reach its apex in 2021. Afterward, it would begin a long slog lower. The electric vehicle (EV) charging equipment provider as the EV industry was hot and the need for charging stations was strong. Blink Charging ended 2020 with over 16,600 charging stations installed, of which 7,062 were on the Blink Network. That was a 12% increase over the year before. Revenue had tripled to $6.2 million while gross profits rose four-fold to $1.5 million giving it 24% gross margins. Blink was still a loss-generating business, and net losses had almost doubled to $17.8 million, but it was seen as well on the path to a bright future. The stock rocketed 2,186% higher that year. Today the EV industry is in a different place. While still expanding, demand is rapidly shrinking globally and EV makers are resorting to price-cutting to lure buyers in. It’s not a healthy situation and one that has cooled the momentum for charging station stocks. Blink Charging sunk from over $60 a stub to below $3 a share. Source: Photo courtesy of Vaxart, Inc. Okay, make it four companies. Biotech Vaxart (NASDAQ:VXRT) has seen several massive spikes in its stock. It started 2020 as a tiny penny stock but the pandemic help it burst onto the scene. Jumping onto the vaccine bandwagon, Vaxart announced it was pursuing an oral vaccine for Covid and the stock made its way from 34 cents per share all the way up to $17 a share. And just as quickly plummeted back down to around $1 per share. It closed out the year under $6 a share making for a nice 1,600% gain. It would be a repeat performance in 2021 when it rocketed to over $23 a share after announcing positive phase 1 results from its investigational VXA-CoV2-1 vaccine. At this point though, Vaxart was well behind the pack in developing a Covid vaccine. Both Pfizer and Moderna had released their vaccines two months prior. Vaxart’s therapy is still in Phase II testing. With that said, as Vaxart notes, “it is now the only company to have taken an oral tablet COVID-19 to a Phase II clinical trial.” Pfizer and Moderna essentially conducted an experiment on the entire global population. They only operated under the EUA and have never gotten traditional FDA approval for their shots. If Vaxart’s ever makes it through to the end it may be the first to achieve a positive result through rigorous testing. Source: rafapress / Shutterstock.com It wasn’t just HIVE Blockchain undergoing a reimagining after the Bitcoin mining mania wore off. Riot Blockchain also changed its name last year, becoming Riot Platforms (NASDAQ:RIOT). It’s purpose was to reflect its growth strategy and the diversified nature of its operations, though Riot’s goal is still to be “the world’s leading Bitcoin-driven infrastructure platform.” Shrinking profit margins were turning investors off to mining operations, so rebranding as “digital” or becoming a “platform” took the sting away from the association. Applied Blockchain also transformed into Applied Digital (NASDAQ:APLD) for much the same reasons. Many others did so as well. While it was still a mining operation though, Riot rode the intense investor enthusiasm to a 1,390% gain in 2020. It would reach its all-time high just two weeks later, cresting at $29 before losing two-thirds of its value. Today Riot Platforms stock trades at $10 a stub as no amount of rebranding can turn the business around. Source: Oleg Ivanov IL / Shutterstock.com Biotech Cardiff Oncology (NASDAQ:CRDF) didn’t rise to glory in 2020 on the back of the Covid pandemic. Rather, as its name implies, it had bigger fish to fry in cancer. Its lead molecule, onvansertib, was a unique opportunity because it was targeting cancer caused by the KRAS mutation. That is an error in a normal cell protein that signals the body to produce more cells, which turns into cancer. Although there are other drug developers focused on the KRAS mutation, including Amgen (NASDAQ:AMGN), this was Cardiff’s only drug and if successful, it would have been a multi-billion opportunity. Shares soared 1,328% in 2020 on that potential. CRDF stock ran higher again in 2021 as well after some promising, though mixed results in early phase testing caused the stock to stumble. It would go on to fall further in 2022 as additional results also showed promise but underwhelmed the market. But it’s off to the races again in 2024! Cardiff Oncology stock is up 300% so far this year and is nearly 400% higher over the past six months. Virtually all of the gains came in just the last months after the drug developer reported positive results from testing. As of this writing CRDF stock is in the top 20 of stock performance this year meaning there’s a good chance it can repeat its winning results of 2020. Source: Piotr Swat / Shutterstock.com Unfortunately, Chinese EV maker Nio (NYSE:NIO) isn’t likely to do so. It will more likely mimic the performance of Blink Charging than Cardiff. As noted before, the EV industry is in a state of flux. With sales growth ebbing, this back-of-the-pack EV stock isn’t going to suddenly charge to the forefront. Nio is also not profitable, so the ongoing price-cutting environment will only set Nio’s chances back even further. But in 2020 it didn’t look that way at all. Where most other EV companies were building sedans, Nio was making SUVs and finding a market for them. Even amid the pandemic, which China responded to far more harshly than Western governments did, Nio was steadily growing monthly sales and had secured financing from Tencent Holdings (OTCMKTS:TCEHY) and the government. Nio stock soared 1,089% in 2020. After hitting an all-time high of $63 a share in early 2021, Nio long ago skidded off the road. The stock goes for less than $4.50 a share today and nothing suggests it’s about to rev its engines higher. On the date of publication, Rich Duprey did not hold (either directly or indirectly) any positions in the securities mentioned in this article. The opinions expressed in this article are those of the writer, subject to the InvestorPlace.com Publishing Guidelines. Rich Duprey has written about stocks and investing for the past 20 years. His articles have appeared on Nasdaq.com, The Motley Fool, and Yahoo! Finance, and he has been referenced by U.S. and international publications, including MarketWatch, Financial Times, Forbes, Fast Company, USA Today, Milwaukee Journal Sentinel, Cheddar News, The Boston Globe, L’Express, and numerous other news outlets. The #1 AI Investment Might Be This Company You’ve Never Heard Of Musk’s “Project Omega” May Be Set to Mint New Millionaires. Here’s How to Get In. It doesn’t matter if you have $500 or $5 million. Do this now. The post Election Year Encore: Can 2020’s Top 7 Stock Winners Repeat Their Performance in 2024? appeared first on InvestorPlace.</t>
  </si>
  <si>
    <t>https://finance.yahoo.com/news/election-encore-2020-top-7-203000897.html</t>
  </si>
  <si>
    <t>The agreement bolsters Tesla’s efforts to make NACS the dominant plug and port in the US after Ford Motor Co., General Motors Co., Rivian Automotive Inc. and Volvo Car announced agreements with the Elon Musk-led company in recent weeks. Tesla’s charging network is widely seen as being more reliable than others that have used the Combined Charging System, or CCS.</t>
  </si>
  <si>
    <t>The announcement sparked a double-digit stock rise and drew widespread praise from investors. Some analysts expect Tesla to offer basic versions of the Model 3 and Y, which currently start at about $39,000 and $43,000. "It is a traditional automaker strategy," said Sandeep Rao, a senior researcher at Leverage Shares, an investment management company with assets of about $500 million, including in Tesla and other EV makers. "You can go and buy a Volkswagen Golf Highline, which is a basic version, or you can go buy a GT, which is a pricier version and also 25% more expensive." Tesla did not immediately respond to a request for comment.</t>
  </si>
  <si>
    <t>The Automotive - Foreign industry is part of the Auto-Tires-Trucks sector. This industry, currently bearing a Zacks Industry Rank of 238, finds itself in the bottom 6% echelons of all 250+ industries. The Zacks Industry Rank assesses the strength of our separate industry groups by calculating the average Zacks Rank of the individual stocks contained within the groups. Our research shows that the top 50% rated industries outperform the bottom half by a factor of 2 to 1. Don't forget to use Zacks.com to keep track of all these stock-moving metrics, and others, in the upcoming trading sessions.</t>
  </si>
  <si>
    <t>Wed, May 15, 2024, 1:53 AM PDT</t>
  </si>
  <si>
    <t>Why Biden's tariffs on Chinese EVs will have little immediate impact on the US auto market</t>
  </si>
  <si>
    <t>The big headline from President Biden's new tariffs on Chinese goods announced Tuesday was the massive hit to electric vehicles made in China. New duties on EVs from companies like BYD (BYDDY), Geely (GELYF), and NIO (NIO) are set to quadruple in 2024, to 100% from 25% of the cost of the vehicle. But the question remains: Will Biden's EV tariff move make any difference for EV sales in America? The White House's sweeping array of new tariffs will raise duties on $18 billion in Chinese imports, from steel and semiconductors to medical products. But the focus on EVs and manufacturing stands out. The White House earmarked billions via the Inflation Reduction Act and Bipartisan Infrastructure Law to boost EV adoption and charging and create an American manufacturing industrial complex to support EV production. Biden's move to protect his EV bet is not surprising. And the overall effect on the American consumer will initially be slim to none, as there are very few Chinese-made EVs for sale in America. Currently, only Buick (GM), Lincoln (F), Lotus, Polestar (PSNY), and Volvo (VOLCAR-B.ST) ship vehicles made in China into the US, Sam Fiorani of AutoForecast Solutions noted to Yahoo Finance. Of those cars, only Polestar imports a Chinese-made EV to the US. Lotus just started shipping its luxury EV in extremely limited quantities. In a statement, Polestar said it was "evaluating" Tuesday's announcement from the White House, noting that its upcoming Polestar 3 SUV will begin production in South Carolina this summer. According to KBB, 1.2 million EVs were sold in America in 2023. Polestar does not break out its overall global sales by territory, but the company delivered 54,600 cars across territories like China, the EU, and the US last year. Even if a generous half of those vehicles are counted as US sales, the percentage of Chinese-made EVs sold in America is just over 2% of all EV sales. "The duty is unlikely to significantly impact the US auto market as relatively few Chinese EVs are being imported, and this new level will only further discourage buyers from turning to Chinese EVs," Beacon Policy Advisors said in a note to clients. "The value for Biden, though, is the attention that nearly quadrupling the tariff grabs and provides the president a clear campaign talking point." And the auto industry's main lobbying arm is, not surprisingly, backing the move. "[China has] got a major EV overcapacity problem. They're building too many EVs - too many heavily subsidized EVs - for the domestic market and have no choice but to look abroad to offload those vehicles at budget prices. It's happening already in Europe," said John Bozzella, president and CEO of Alliance for Automotive Innovation, in a statement Tuesday morning. "It's appropriate for the White House to be looking at tools to prevent the US from becoming a dumping ground for subsidized Chinese EVs." The United Auto Workers, which endorsed Biden's reelection campaign earlier this year, also applauded the president's "decisive" action, calling it "a major step in the right direction." Ohio Senator Sherrod Brown is even pushing Biden to go further, posting last week that tariffs aren't enough and "we need to ban Chinese EVs from the US." Nonetheless, quadrupling import tariffs to 100% could severely dampen even those minimal sales. And the new duties may ultimately hurt the American consumer in ways beyond dealership sales. "Chinese EVs and batteries, along with solar products, will be excluded from the US market," free trade expert Gary Hufbauer, senior fellow at the Peterson Institute for International Economics, told Yahoo Finance. "The result will be higher US prices and slower uptake of climate-friendly technology. This is a regrettable price of the US-China Cold War and US presidential political dynamics." AutoForecast Solutions' Fiorani also believes these new tariffs will slow the advance of Chinese-made EVs in America, but there could be a backdoor. "Congress is looking to control the importation of vehicles by Chinese brands, but that will be difficult when they're not made in China," Fiorani said. "Establishing production facilities outside of China, especially in Mexico or South Korea, will be one of the possible methods of getting around basic legislation." Later this week, for instance, BYD will debut a new plug-in hybrid EV pickup that will be assembled in Mexico. Advocates for tariffs believe protection from Chinese EV imports is necessary. Otherwise, American automakers will be overwhelmed by the competition, and a backdoor through Mexico could be the trigger. Hufbauer also believes, however, that the tariffs are too extreme and likely overkill. "The US auto industry could certainly survive and even prosper if, say, Chinese EVs and batteries were limited to 15% of the market, rather than excluded," Hufbauer said.</t>
  </si>
  <si>
    <t>https://finance.yahoo.com/news/why-bidens-tariffs-on-chinese-evs-will-have-little-immediate-impact-on-the-us-auto-market-140135630.html</t>
  </si>
  <si>
    <t>The Chinese EV maker announced on May 7 that it would launch Onvo, the company’s lower-priced brand, on May 15. Two sub-brands have been in the works since 2022. However, a slowdown in the Chinese consumer’s appetite for new EVs and a cutthroat market where price wars were killing profits slowed its push to launch a new brand. 'Nio said the first Onvo model, the L60, will be a ‘family-centric smart BEV priced around RMB 250,000, in the same segment as Tesla Model Y.' That’s about $34,600,' CNBC reported. It is rumored to partner with BYD (OTCMKTS) for its batteries. That’s a change from CATL, which currently supplies most of Nio’s battery packs. However, Nio has said the reports are inaccurate. Given that 95% of BYD’s batteries go to its vehicles, it’s hard to know the real story. We’ll know soon enough.</t>
  </si>
  <si>
    <t>The company attributed the reduction in part to what it called a “mis-paced” operating strategy of its recently launched Li MEGA, a minivan that Li says is the largest passenger EV on the market. Investors may be cautious to learn that Li has trimmed its delivery estimate. However, it’s important to keep in mind that even a lowered delivery forecast reflects a significant increase in vehicles delivered compared to the prior year. For the first three months of 2023, Li delivered over 52,000 vehicles. If the company achieves its lowered first-quarter 2024 forecast in the high 70,000s, it will be roughly a 50% improvement year-over-year. The recent sell-off in shares means a good opportunity for optimistic investors to buy LI. While LI stock is down about 20% in the last month, it’s up more than 26% in the past year, nonetheless. These factors may contribute to the stock’s unanimous Buy rating among Wall Street analysts. This is based on 10 Buys, zero Holds, and zero Sells. The average Li Auto stock price target of $53.83 implies 80.5% upside potential.</t>
  </si>
  <si>
    <t>The company is predicted to post an EPS of -$0.31, indicating a 26.19% growth compared to the equivalent quarter last year. In the meantime, our current consensus estimate forecasts the revenue to be $1.48 billion, indicating a 4.65% decline compared to the corresponding quarter of the prior year. Regarding the entire year, the Zacks Consensus Estimates forecast earnings of -$1.26 per share and revenue of $9.21 billion, indicating changes of +28% and +18.29%, respectively, compared to the previous year.</t>
  </si>
  <si>
    <t>The company sells its cars to consumers directly, with many ordering their vehicles through Tesla’s website. Similarweb Ltd, an Israeli web analytics company, predicts Tesla will see strong deliveries in the first quarter based on web traffic. Tesla makes the Model S, X, 3 and Y, with the 3 and Y accounting for the vast majority of sales.
“Similarweb data on converted visits shows a huge spike in January (Model Y up 440%) and February (Model Y up 254%), on a year-over-year basis,” Jim Corridore, an analyst for the company, said in an email. Similarweb tracks website visits per unit sold.
Tesla has a long history of going all-out at the end of the quarter, with Tesla employees from across the company pitching in to help hand over cars to customers. On the last earnings call in January, Musk said that “demand will be good despite probably a contraction in the auto market as a whole.”
“Price really matters,” Musk said on the call. “There’s a vast number of people that wanted to buy a Tesla car, but can’t afford it. And so, these price changes really make a difference for the average consumer.”</t>
  </si>
  <si>
    <t>The company’s stock has done well over the past year. However, analysts are still bullish and have an average price target of $51 on the stock. This presents a potential 75% upside in the near-term. Despite a sharp decline in stock price, Rivian (NASDAQ:RIVN) presents a compelling case for investors seeking long-term EV opportunities. Rivian’s unique market position as a producer of adventure-oriented EVs, such as the R1T pickup truck, sets it apart from competitors. Despite the operational challenges, Rivian maintains a robust financial position, with over $7 billion in cash reserves. This liquidity is crucial to supporting the company through its restructuring phase and towards achieving gross margin profitability by the end of 2024. Looking ahead, Rivian is focusing on expanding its product lineup and improving operational efficiency. The introduction of new models, such as the anticipated R2, is expected to broaden Rivian’s market appeal and drive future sales. Furthermore, Rivian’s ongoing efforts to enhance production efficiency and reduce costs are pivotal to its strategy to achieve and sustain profitability. Wall Street analysts remain bullish on the stock and have an average price target of $17.5 on the stock. This provides a near-term potential upside of 98%.</t>
  </si>
  <si>
    <t>Stellantis (STLA) Invests in Tiamat for Low-Cost Battery</t>
  </si>
  <si>
    <t>The corporate venture fund of Stellantis N.V. STLA, Stellantis Venture, announced a strategic investment in Tiamat, which designs, develops and manufactures sodium-ion batteries for mobility and stationary energy storage.The sodium-ion battery has a lower cost per kilowatt-hour and is free of lithium and cobalt. Sodium is available in abundance and increases sustainability and material sovereignty.Tiamat was honored with a Stellantis Ventures Award in 2023. It is the first company in the world to commercialize sodium-ion technology in electrified products.Access to sodium-ion battery technology will help the automaker provide clean, safe and affordable mobility solutions to its customers around the globe. The sodium-ion battery technology is a more cost-efficient alternative to its lithium-ion counterpart.Shifting to electric propulsion is the core of the Dare Forward 2030 plan. As part of this strategic plan, Stellantis aims to achieve a 100% electric vehicle (“EV”) sales mix in Europe and 50% passenger car and light-duty truck battery electric vehicle (“BEV”) sales mix in the United States by the end of the decade.Stellantis is securing approximately 400-gigawatt hour (“GWh”) of battery capacity to achieve these targets and is on track to become a carbon net zero company by 2038.Stellantis has been signing key contracts around the world to obtain EV raw materials through 2027. The automaker is also making investments in the development of alternative technologies for energy storage.Tiamat is a spin-off of the French National Centre for Scientific Research. It will use proceeds raised from the fundraising round to begin the construction of a sodium-ion battery facility in France for power tools and stationary storage applications. Consequently, it aims to scale up the production of second-generation products for BEV applications. STLA currently carries a Zacks Rank #3 (Hold).Some better-ranked players in the auto space are Volvo VLVLY, Mercedes-Benz Group AG MBGAF and NIO Inc. NIO. While VLVLY and MBGAF each sports a Zacks Rank #1 (Strong Buy) at present, NIO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30 days.The Zacks Consensus Estimate for MBGAF’s 2023 sales implies year-over-year growth of 5.8%. The EPS estimates for 2023 and 2024 have moved up a penny and 30 cents, respectively, in the past 60 days.The Zacks Consensus Estimate for NIO’s 2023 sales indicates year-over-year growth of 10.4%. The EPS estimate for 2023 has improved by 2 cents in the past 30 days. The EPS estimate for 2024 has improved by 4 cents in the past seven days.</t>
  </si>
  <si>
    <t>The drop in stock value has even some Tesla bulls worried about the future for the world's most valuable automaker. But it is facing increasing competition from both established Western automakers -- which are rolling out their own EV offerings -- and Chinese automakers, which are offering low-priced EVs. In the final three months of last year, Tesla lost its title as the world's largest EV maker to Chinese automaker BYD. After Reuters reported earlier this month that Tesla was dropping plans for a cheaper model, popularly referred to as the Tesla Model 2, because of competition from China, CEO Elon Musk tweeted "Reuters is lying (again)," without giving any details of the company's plans. But in January, he did warn that Chinese automakers could "demolish" rivals with low priced EVs.</t>
  </si>
  <si>
    <t>The electric vehicle (EV) frenzy, witnessed in 2020 and 2021, has lost its spark. Skepticism among investors is rising as EV startups tread on thin financial ice, facing the make-or-break challenge of proving their mettle in a fiercely competitive market. The industry’s capital-intensive nature is fast depleting the cash reserves of startups. Last week, Canoo released its quarterly results and concurrently expressed doubts about its ability to continue as a going concern. The following day, Canoo revealed a significant development by securing a vehicle sales agreement with Jazeera Paints. The agreement entails the initial purchase of 20 Canoo EVs, with an option to expand the fleet by an additional 180 vehicles potentially. Lucid Motors announced that it is raising another $1 billion from Saudi Arabia amid diminishing cash reserves. According to Peter Rawlinson, CEO of Lucid, the automaker is burning around $1 billion in cash per quarter. That makes us wonder if funding of $1 billion would prove to be sufficient for a company that is currently burning the same amount per quarter.Another EV startup, Fisker, has withdrawn its guidance for 2024 as it is evaluating strategic alternatives to keep itself afloat. The company, which has filed for bankruptcy, is also facing an NHTSA probe now. Meanwhile, major EV companies like Tesla TSLA, Rivian RIVN and China-based NIO Inc. NIO, Li Auto LI and XPeng Inc. XPEV released their delivery results for the first quarter of 2024. Tesla delivered 386,810 cars (369,783 Model 3 and Y, and 17,027 Model S and X) worldwide in the first quarter, down 8.5% year over year. This marked the?first year-over-year drop in quarterly deliveries since 2020.The decline was due to “the early phase of the production ramp-up” of its updated Model 3 at its Fremont factory and plant shutdowns resulting from shipping diversions caused by the Red Sea conflict and an arson attack at Gigafactory Berlin, which led to a weeklong production halt in its German factory. The EV king produced 433,371 vehicles (412,376 Model 3 and Y, and 20,995 Model S and X) during the quarter, down 1.7% from the year-ago quarter.</t>
  </si>
  <si>
    <t xml:space="preserve">The electric vehicle (EV) market has seen better days.Â Slower sales growth and price wars have impacted many EV stocks to buy. The Global X Autonomous &amp; Electric Vehicles ETF (NASDAQ:DRIV), which holds around 84 EV and autonomous vehicles stocks, has fallen nearly 2% on YTD, underscoring the fact many EV stocks have struggled to perform against the general market. Despite that, now may be a good time to invest in EV stocks that have seen their valuations plummet over the past few months. Many of these companies are trading at relatively cheap valuation multiples compared to where they were earlier last year. Although a slump may blight sales growth in the short term, electric vehicles are increasingly likely to be a part of the future of transportation.  With that said, below are three EV stocks to buy on the dip. InvestorPlace - Stock Market News, Stock Advice &amp; Trading Tips Source: Rokas Tenys / Shutterstock.com TeslaÂ (NASDAQ:TSLA) is undoubtedly one of the largest and most prominent players in the global EV market. However, as I pointed out before, the U.S. EV manufacturer has been struggling recently. In 2023, to mitigate the ever-prescient EV slump, Tesla pursued a largely successful price-cut strategy the automaker began to pursue in the beginning year has increased quarterly deliveries while also placing pressure on gross margins. Teslaâ€™s Q4 2023 financial figures also beat Wall Streetâ€™s estimates, but the company issued grim guidance for 2024. Teslaâ€™s shares have fallen nearly 30% since the start of the year, which has put the stock in â€œbuy-inâ€ territory. The EV makerâ€™s valuation multiple has also dropped significantly over the past several months, now trading around 56.0x forward earnings. Teslaâ€™s stock has been well-known to strongly rebound after a sharp sell-off period. Given where the EV makerâ€™s stock has landed these days, Iâ€™m inclined to believe it could be one of the best EV stocks to buy amidst the next stock market bull run. Source: Roschetzky Photography / Shutterstock.com </t>
  </si>
  <si>
    <t>Nio’s Perfect Storm: Weak Deliveries, Price Wars, and Analyst Downgrades Spell Disaster</t>
  </si>
  <si>
    <t>The electric vehicle (EV) market slump continues to overwhelm EV producers worldwide. Nio (NYSE:NIO) stock is one of the up-and-coming China-based EV startups that has been gravely affected by weaker demand in the burgeoning car market. Nio’s share price has fallen nearly 33% on a year-to-date perspective. As the company continues to falter, investors who are still holding the stock should really reconsider their judgement. Below are three reasons why I believe NIO stock is still a strong sell. The Chinese EV maker, NIO, has also experienced sluggish delivery growth in respective to its competitors. EV?deliveries?in 2023 came in at 160,038, up only 30% on a year-over-year basis. NIO stock also announced a host of price cuts last year. This price war will likely intensify, especially as the EV slump continues. Price wars are likely to hurt smaller players than larger ones, making Nio particularly at risk. Wall Street has warmed up to Nio either. Despite many investment banks and brokerages largely maintaining a “Buy” rating for the Chinese EV maker’s shares, a number of Wall Street analysts have made downward adjustments to their price targets. For example, Morgan Stanley adjusted their price target from $13/share to $10/share. Jefferies has adjusted their price target from $8.30 to $5.90. Most notably, JPMorgan not only adjusted their price target downward but also issued a “Sell” rating for the stock due to heavy competition in the space. On the date of publication, Tyrik Torres?did not have (either directly or indirectly) any positions in the securities mentioned in this article.?The opinions expressed in this article are those of the writer, subject to the InvestorPlace.com?Publishing Guidelines. Tyrik Torres has been studying and participating in financial markets since he was in college, and he has particular passion for helping people understand complex systems. His areas of expertise are semiconductor and enterprise software equities. He has work experience in both investing (public and private markets) and investment banking. The #1 AI Investment Might Be This Company You’ve Never Heard Of Musk’s “Project Omega” May Be Set to Mint New Millionaires. Here’s How to Get In. It doesn’t matter if you have $500 or $5 million. Do this now. The post Nio’s Perfect Storm: Weak Deliveries, Price Wars, and Analyst Downgrades Spell Disaster appeared first on InvestorPlace.</t>
  </si>
  <si>
    <t>https://finance.yahoo.com/news/nio-perfect-storm-weak-deliveries-124639631.html</t>
  </si>
  <si>
    <t>The electric vehicle (EV) revolution is happening in front of our eyes. The market is expected to grow by 27% globally in 2024 after putting up 29% growth in 2023 to 13.7 million units. EVs are growing much faster than the entire automotive market and gaining share versus gasoline engine vehicles. In China, EV penetration is expected to hit 40% this year. A decade ago, the EV market was almost nonexistent globally. Many companies are fighting to win the EV wars, from leaders like Tesla and BYD to legacy players like Volkswagen and Ford. But there is another upstart that stormed onto the scene in 2021: Rivian Automotive (NASDAQ: RIVN). The EV maker is now one of the larger sellers of battery-powered vehicles in the United States, and it just made a major announcement with some upcoming products. Here's what investors need to know about EV stock Rivian and what this news may mean for shareholders. Rivian began its journey with two products. First, it came out with a premium EV pickup truck called the R1T, which can sell for close to $100,000. This product will always have a niche audience given its price point, but it's done well with initial sales as it looked to enter the market at a different angle than leader Tesla, which focuses on sedans and crossover SUVs. Second, Rivian built electric commercial vans, signing a 100,000-vehicle deal with Amazon that will take years to fulfill. It used to have an exclusive agreement with Amazon, but that has ended, and it now sells commercial vans to other customers.</t>
  </si>
  <si>
    <t>Nio Stock Has 137% Upside, According to 1 Wall Street Analyst</t>
  </si>
  <si>
    <t>The electric vehicle (EV) sector is currently out of favor with investors just now. Slowing sales growth, concerns about battery performance in inclement weather, and weak quarterly results from major players in the industry lately have dampened enthusiasm. For EV stock bulls, this provides opportunities to snap up some of these affected stocks at a discount. For instance, one analyst is convinced that Chinese company Nio (NYSE: NIO) is quite the irresistible bargain at the moment, so much so that he believes it will more than double in price over the next 12 to 18 months. Nio just released a fresh earnings report. In reaction, Morgan Stanley's Tim Hsaio reiterated his overweight (i.e., buy) recommendation and $13 price target on the EV maker's shares. That might not have been the most intuitive stance to take, as Nio missed analyst estimates on both the top and bottom lines in its fourth quarter. Worse, deliveries are expected to fall significantly this current (first) quarter when compared to the previous frame, plus its revenue guidance didn't meet the consensus analyst estimate. Zooming out to the full year, the company's net loss widened considerably from the 2022 result. As a Nio bull, Hsaio put a positive spin on the company's performance. He wrote in a new analyst note that this was affected by "larger one-off impacts related to inventory provision, accelerated depreciation on production facilities, and losses on purchase commitments for old ES8, ES6 and EC6 [models]." Of course, it's hardly unusual for a hot industry to cool down sooner rather than later. Now that EVs are no longer novelty items and have become commonplace on roads in this country and in China, the impressive sales growth is slowing. The EV market is crowded now, and its players have to adapt to an environment in which EVs are a harder sell. Given that, I'm not convinced that Nio can be a top global player and investors should continue to be careful with the stock, despite Hsaio's enthusiasm for Nio.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t>
  </si>
  <si>
    <t>https://finance.yahoo.com/news/nio-stock-137-upside-according-100700726.html</t>
  </si>
  <si>
    <t>The electric vehicle (EV) startup space is fraught with risk and uncertainty. The vast majority of U.S. EV startups are burning through cash at an alarming rate while struggling to deliver vehicles to market. Going up against established automakers with decades of manufacturing expertise and vast financial resources is a monumental challenge. However, a few EV startups stand out from the pack and are positioned to thrive in the coming years. As we head into the summer months, it’s time to take a hard look at your early-stage EV investments. The EV space is heating up, and market dynamics can shift rapidly. Some startups still only offer renders and unrealistic production timelines, while others are actually manufacturing and delivering vehicles. As an investor, you need to differentiate between speculative plays and companies poised to generate real revenues and potential profits. Let’s look at the two EV stocks to sell and then look at the ones you should buy instead. Source: T. Schneider / Shutterstock.com Faraday Future (NASDAQ:FFIE) is a California-based company that’s designed, as is attempting to manufacture, luxury electric vehicles. Intrigued by its flagship FF 91 model touting advanced technologies and luxury appointments, I took a closer look at Faraday Future. Unfortunately, a number of serious red flags emerged. InvestorPlace - Stock Market News, Stock Advice &amp; Trading Tips Debuting in 2017, the FF 91 has seemingly been delayed indefinitely, with the company promising it’s around the corner for years on end. And even if production materializes, current market dynamics do not bode well for the FF 91’s $309,000 price tag. Today’s EV landscape offers comparable or superior vehicles at a fraction of the cost, obliterating any value proposition for FFIE’s long-promised flagship vehicle. Perhaps more concerning to shareholders is the company’s cash burn rate. I think Faraday Future’s outsized cash burn raises questions about its sustainability. With losses exceeding $78 million last quarter and only $6.7 million remaining in the coffers, Faraday Future appears to be caught in a vicious cycle of value destruction and endless dilution just to stay afloat. As competition accelerates in the EV arena, half-baked business models will be exposed and left behind. Despite early intrigue, I believe FFIE stock falls firmly into that camp at this juncture. The company lacks both the capabilities and financial footing to deliver on overzealous promises in an intensifying market. For those reasons, I cannot, in good faith, recommend FFIE as a viable electric vehicle investment. The company needs a major infusion of capital and managerial expertise to right the ship – neither of which appears readily-available given its haphazard history. I would stay far away from FFIE stock at its present valuation. Any investment here is essentially a leap of faith that a phoenix will rise from the ashes – a bet you should be unwilling to make with your hard-earned capital. Source: MacroEcon / Shutterstock.com Mullen Automotive (NASDAQ:MULN) presents a marginally more optimistic picture, but substantial risks remain for potential shareholders. On the surface, Mullen appears positioned as an early-stage EV startup with long-term possibilities. It aims to manufacture a range of electric vehicle models while expanding clean energy solutions. The company now produces and delivers two vehicles – the FIVE crossover SUV and the GO urban delivery van. However, peeling back the onion reveals widening losses that undermine any sort of bullish thesis. Mullen loses money on every vehicle sold. The company then passes these losses onto shareholders through endless dilution – the same story as Faraday Future. Even if Mullen drives future manufacturing efficiencies to achieve profitability, current owners face significant value destruction headwinds. Like Faraday Future, Mullen’s share price tells a similar story. No business model deserves your capital unless it demonstrates a path to profitability. Despite intriguing products, Mullen fails this basic financial test at present. I cannot in good conscience recommend buying or owning this stock until underlying fundamentals markedly improve. Instead of putting your capital to work in this EV stock, I suggest searching for companies with stronger financial footing today. 
 Source: Piotr Swat / Shutterstock.com Closing out my EV startup shuffle, we arrive at NIO (NYSE:NIO) – one of China’s highest-profile electric vehicle manufacturers on the global stage behind industry leader Tesla (NASDAQ:TSLA). NIO stock has endured substantial volatility over the past year as part of the broader correction in high-growth stocks. However, the company’s fundamentals position Nio for leadership as the market stabilizes. Initially focusing exclusively on the ultra-luxury segment, Nio has since delivered over 50,045 vehicles in Q4 and now sets its sights on mass-market entry via sub-brands targeting lower price points. Now, Nio is not yet profitable, and investors anticipate another two years of negative earnings as operations scale. However, with over $5.3 billion in cash on hand, the company’s balance sheet can weather short-term losses. Nio’s growth runway remains robust, justifying a higher multiple than NIO stock’s current 1.4-times price-to-sales multiple. As Nio expands its production capabilities in conjunction with elevated demand forecasts, I think this is a stock that could soar. On Penny Stocks and Low-Volume Stocks:?With only the rarest exceptions, InvestorPlace does not publish commentary about companies that have a market cap of less than $100 million or trade less than 100,000 shares each day. That’s because these “penny stocks” are frequently the playground for scam artists and market manipulators. If we ever do publish commentary on a low-volume stock that may be affected by our commentary, we demand that?InvestorPlace.com’s writers disclose this fact and warn readers of the risks. Read More:?Penny Stocks —?How to Profit Without Getting Scammed On the date of publication, Omor Ibne Ehsan did not hold (either directly or indirectly) any positions in the securities mentioned in this article. The opinions expressed in this article are those of the writer, subject to the InvestorPlace.com?Publishing Guidelines. Omor Ibne Ehsan is a writer at InvestorPlace. He is a self-taught investor with a focus on growth and cyclical stocks that have strong fundamentals, value, and long-term potential. He also has an interest in high-risk, high-reward investments such as cryptocurrencies and penny stocks. You can follow him on LinkedIn. ChatGPT IPO Could Shock the World, Make This Move Before the Announcement Musk’s “Project Omega” May Be Set to Mint New Millionaires. Here’s How to Get In. It doesn’t matter if you have $500 or $5 million. Do this now. The post EV Stock Shuffle: 2 to Buy and 2 to Sell Before Summer Hits appeared first on InvestorPlace.</t>
  </si>
  <si>
    <t xml:space="preserve">The electric vehicle sector is going through interesting times. The industry faces macroeconomic headwinds and intense competition has also impacted companies. Some of the best EV stocks to buy during the last bull market are languishing at lower levels. If this is not enough, there is already chatter in the streets that the EV euphoria is dead. Itâ€™s true that automakers are scaling back on their expansion plans. However, a lot has to do with macroeconomic challenges.  I also believe that in the next bull market, the EV companies that will survive and grow will witness a rally. On the other hand, laggards will die a slow death. The sector is likely to witness failures and consolidation. The positive is that the winners will consolidate their position in the industry and emerge as big value creators. Letâ€™s therefore discuss seven EV stocks to buy before the next rally.  Tesla (NASDAQ:TSLA) stock had touched $300 in July 2023. The correction has been deep and the stock currently trades at $170. The reasons for the correction include intense industry competition coupled with macroeconomic headwinds. However, if the EV industry must grow, Tesla is likely to remain among the top players. With innovation on the forefront, I am bullish on the stock. With an investment horizon until 2030, multibagger returns are likely. One point to note is that Tesla has an attractive pipeline. This includes the Cybertruck, Roadster, and Tesla Semi. However, I would eagerly wait for the Companyâ€™s low-cost model. Last year, Tesla made its intention clear that the Company wants to cut EV production cost by half. If this target is achieved, emerging markets will be a major growth driver for Tesla. Countries like India and Indonesia have a big addressable market. Overall, near term headwinds present a good opportunity to accumulate TSLA stock. </t>
  </si>
  <si>
    <t>Is NIO Stock a Buy or Sell in This Uncertain EV Market?</t>
  </si>
  <si>
    <t>The EV sector is full of excellent and innovative companies, but Nio (NYSE:NIO) is one of the only large-cap players that’s provided investors with the jitters. Indeed, Nio was recently put into the S&amp;P 500’s list of underperforming stocks, given the stock’s steep decline in January. This is the start of this NIO stock analysis. Now, much of this decline can be tied to geopolitical concerns, as well as a shift in investor sentiment toward companies with profitable operations. Nio certainly is among the early-stage companies that require a great deal of patience to hold for years, something many investors don’t seem to have these days. Now, Nio is a company I’ve been bullish on in the past, but my view has shifted rather dramatically. Here’s what’s driving my increasingly negative outlook for the Chinese EV maker. InvestorPlace - Stock Market News, Stock Advice &amp; Trading Tips Despite achieving over 30% year-over-year sales growth in 2023, Nio’s market share is just 2.1% in the expanding Chinese EV market. Refusing to lower prices like competitors, Nio missed Q3 revenue targets by $50 million and fell short of its 2023 vehicle sales goal by 36%. Operating in China’s premium segment amid an economic slowdown poses risks, particularly as housing prices decline. Indeed, most investors know that the Chinese EV market is competitive, but it’s certainly among the most competitive in terms of price globally. With a Chinese consumer that’s increasingly tapped out, and many conservative consumers looking to avoid debt on higher-priced vehicles, Nio may be forced to give up margins to achieve market share growth. That’s not great for current or future investors, and dynamic value-conscious investors shouldn’t like it. Nio’s European operations also face challenges with unsatisfactory sales, which have been attributed to consumer preferences for local brands like Renault and Stellantis. Concerns arise over potential EU tariffs and a slowdown in EV demand post-early adoption from current buyers remains a key focal point of bears. This is a central part of my NIO stock analysis. In 2024, the EV market saw many of its core challenges persist. Higher interest rates (globally) have led car buyers to reduce their budgets and their loan amounts, forcing EV makers to slash prices. While generally positive for existing consumers, this sort of trend provides a backdrop of unprofitable growth, something I don’t like with any company. Nio’s ongoing losses and slowing EV demand in China suggest an uncertain path forward. Investors may seek better opportunities elsewhere. Analysts foresee a bleak long-term future for NIO stock due to declining EV sales and intense competition. Weak market conditions may persist, impacting deliveries and margins in FY24. Given uncertainties, investors may want to consider selling NIO stock here. Despite initial optimism and institutional backing, profitability remains elusive amid substantial operating losses are likely to continue for some time. This concludes my NIO stock analysis.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ChatGPT IPO Could Shock the World, Make This Move Before the Announcement Musk’s “Project Omega” May Be Set to Mint New Millionaires. Here’s How to Get In. It doesn’t matter if you have $500 or $5 million. Do this now. The post Is NIO Stock a Buy or Sell in This Uncertain EV Market? appeared first on InvestorPlace.</t>
  </si>
  <si>
    <t>https://finance.yahoo.com/news/nio-stock-buy-sell-uncertain-112000964.html</t>
  </si>
  <si>
    <t>The EV startup Li Auto, founded in 2015, is backed by some of China’s largest tech giants, like Meituan and ByteDance. The company debuted on the Nasdaq in 2020. Its founder Li Xiang launched the company after two decades in the internet sector, and had previously set up Autohome, an online platform for Chinese consumers to buy cars. Li took a different route from other Chinese EV startups by focusing on plug-in hybrids rather than pure electric vehicles. Hybrids can be powered by either petrol or electricity, and are often positioned as a transitional technology to encourage skeptics worried about range. The decision may have worked: Li Auto surpassed 10,000 models sold just six months after launching its first vehicle model in December 2019. Li Auto, often referred to as a Tesla competitor, targets the premium market in China. Unlike BYD’s more mass-market models, Li Auto’s offerings are more niche, such as sport utility vehicles or larger multi-purpose vehicles targeting wealthier Chinese consumers with bigger families. The company has only recently entered the battery electric vehicle space with its Li Mega, the startup’s recently announced minivan. Li Auto has released four new models this year as it embarks on a multiple product strategy. Ding, from HSBC, thinks Li Auto’s move to battery electric vehicles will work for the company in the long-term as the cost of batteries comes down. Consumers might also appreciate Li Auto’s investment in fast charging capabilities. The new Li Mega has a range of 500 kilometres on a 12-minute charge. In 2023, Li Auto sold 376,030 vehicles, an increase of over 180% from the year prior. Unlike its peers, Li Auto has no plans to cut prices, pledging to release cars above the 200,000 yuan price point ($27,800) threshold, which is traditionally the cut-off between mass market and premium models. The company is also investing heavily in autonomous driving, with company president Donghui Ma predicting that self-driving cars will be ready for mass acceptance in just a few years.</t>
  </si>
  <si>
    <t xml:space="preserve">The future looks bright for Aptiv as vehicles become more like computers on wheels. I’m bullish on building a position before the next leg up. Source: Kaspars Grinvalds / Shutterstock.com Tesla has always been a controversial lightning rod stock for me. At different points in recent years, I’ve been both bearish and bullish on the EV pioneer. The recent overwhelming negativity towards Tesla has pushed me back into the bull camp, despite Elon Musk’s inability to keep his mouth shut. Tesla is clearly a highly politicized company now, and I get why many ignore it. However, I see no serious competition for Tesla in the U.S. market over the next 5-10 years. The cash-burning EV startups out there face serious risk of failure after years of diluting shareholders. Most legacy automakers are still losing money on EVs and struggling to scale production. And, growing on-shoring trends will likely limit imports from overseas rivals. Meanwhile, Tesla maintains a dominant position with its charging network and head start on EV technology. Current growth hiccups seem to be temporary, and should clear once macro conditions improve. I don’t foresee Chinese or European EV automakers making major inroads in the U.S. market anytime soon. With interest rates poised to decline from their peaks, I expect EV sales growth to accelerate again and send TSLA stock higher inevitably. </t>
  </si>
  <si>
    <t>The general public, who are usually individual investors, hold a 28% stake in Li Auto. This size of ownership, while considerable, may not be enough to change company policy if the decision is not in sync with other large shareholders. It seems that Private Companies own 3.9%, of the Li Auto stock. Private companies may be related parties. Sometimes insiders have an interest in a public company through a holding in a private company, rather than in their own capacity as an individual. While it's hard to draw any broad stroke conclusions, it is worth noting as an area for further research.</t>
  </si>
  <si>
    <t>Goodyear (GT) &amp; TDK to Develop Tire Intelligence Technology</t>
  </si>
  <si>
    <t>The Goodyear Tire &amp; Rubber Company GT announced a partnership with TDK Corporation, an electronic component and recording and data-storage media manufacturer. The objective of the collaboration is to expedite the development and adoption of integrated intelligent hardware and software into tires and vehicle ecosystems.With the blend of TDK’s software, sensor and electronic component capabilities and Goodyear’s expertise in tire development, intelligent solutions and industry trends, both companies aim to introduce a robust tire sensing system to the market.Goodyear and TDK are currently conducting market research and technical exploration for a joint solution to improve vehicle performance, safety and efficiency. Goodyear recently launched its latest tire in the ElectricDrive family, called The Goodyear ElectricDrive 2. It is an all-season electric vehicle (“EV”) tire with sustainable materials, improved rolling resistance and durable tread life to optimize driver performance.By conducting consumer EV research, Goodyear found that EV owners look for a quiet ride and wet road performance while considering a tire. Goodyear incorporated SoundComfort Technology, a built-in sound barrier that reduces interior vehicle noise and an asymmetric tread pattern that provides confident handling in varying road conditions in ElectricDrive 2 to meet drivers’ needs.Goodyear and TNO have demonstrated new possibilities for improved vehicle safety. Through collaborative research and testing on a physical test vehicle, they showcased that an improved anti-lock brake system can enhance system efficiency and reduce braking distance by nearly 5.75 feet. This development can improve stopping distance performance, helping drivers avoid accidents and reducing the severity of collisions.Goodyear and Gatik announced the expansion of tire intelligence technology into an autonomous driving system. Gatik’s Class 3–7 box trucks’ Goodyear Endurance RSA tires, equipped with Goodyear SightLine technology, help Gatik enhance the safety and overall accuracy of its efficient fleet operations while improving delivery uptime and reliability.Goodyear and ZF announced the successful integration of tire intelligence technologies with vehicle motion control software. The integration of Goodyear SightLine into the ZF cubiX ecosystem provides tire and road data into the chassis system, improving the driving experience with better comfort, control and efficiency. It also provides enhanced vehicle responsiveness, direct and linear steering, enhanced turn-in response, better stability, lower controller workload and minimized intrusive interventions. GT currently carries a Zacks Rank #3 (Hold).Some better-ranked players in the auto space are Volvo VLVLY, NIO Inc. NIO and Toyota Motor Corporation TM. While VLVLY sports a Zacks Rank #1 (Strong Buy) at present, NIO and TM each carries a Zacks Rank #2 (Buy). You can see the complete list of today’s Zacks #1 Rank stocks here.The Zacks Consensus Estimate for VLVLY’s 2023 sales and earnings suggests year-over-year growth of 4.2% and 73.1%, respectively. The EPS estimates for 2023 and 2024 have improved by 4 cents and 3 cents, respectively, in the past seven days.The Zacks Consensus Estimate for NIO’s 2023 sales indicates year-over-year growth of 11.8%. The EPS estimates for 2023 and 2024 have improved by 2 cents each in the past 30 days.The Zacks Consensus Estimate for TM’s 2024 sales and earnings implies year-over-year growth of 11% and 45.4%, respectively. The EPS estimates for 2024 and 2025 have moved up $1.98 and 5 cents, respectively, in the past 60 days.</t>
  </si>
  <si>
    <t>https://finance.yahoo.com/news/goodyear-gt-tdk-develop-tire-142600920.html</t>
  </si>
  <si>
    <t>The 3 Best EV Charging Stocks to Buy in April 2024</t>
  </si>
  <si>
    <t>The growing demand for EVs worldwide has also called for a significant investment in infrastructure improvements. More chargers, stations and battery technology are readily available to the public, but a gap still needs to be filled. These three stocks will grow in the gap between the exponential increase in EV production and the charging options available. All of them have partnerships with major automotive companies, have the best of the best charging technology and are in a position to capitalize on the growing demand. We’ll detail each stock’s prospects in products and services, the partnerships and the statistics that make them the best EV charging stocks to buy in April. InvestorPlace - Stock Market News, Stock Advice &amp; Trading Tips Source: Freer / Shutterstock.com Nio (NYSE:NIO) is one of the hottest EV producers in China. The company’s most recent Q4 report showed a considerable delivery increase and a promising revenue boost. However, Nio’s appeal does not stop there. The company has recently announced some exciting developments in its technology and product offerings. Nio is not limited to EV production and offers some of the most advanced and accessible charging technology for its vehicles in China. In December of last year, Nio announced the deployment of its new Power Charger 4.0 and PowerSwap Station 4.0, which will start in April of this year. The deployment includes 1,000 more Power Swap Stations and 20,000 chargers added to its extensive network. To further its expansion efforts, Nio has also announced its plan to release an EV model catered to the mass market (family) consumer. Following its release in May, this new model has the potential to bring in some impressive sales and further growth for Nio this year. Source: Tada Images / Shutterstock.com EVgo (NASDAQ:EVGO) owns and operates one of the most established charging networks throughout the U.S. The stock has been popular within the EV charging market but recently has garnered attention for its enticing valuation following a price drop this year. While price drops certainly raise eyebrows in most cases, EVgo is not dropping due to a lack of performance. Last quarter, the company performed exceptionally and had estimates for this year that gave investors good reason to give it the attention it’s due. In addition to the undervaluation and solid financials, EVgo has partnered with some of the biggest brands. EVgo has deals with some of the world’s largest EV producers, such as Toyota (NYSE:TM) and Honda (NYSE:HMC), to allow newer EV models to utilize the EVgo charging network. With additions to the already expansive network, which ended last year with double the network utilization from 2022, and partnerships with automotive giants, EVgo’s low valuation presents investors with a golden opportunity for excellent returns this year. Source: szmuli / Shutterstock.com Allego N.V. (NYSE:ALLG) is a Netherlands-based provider of EV charging services. Primarily serving other businesses, Allego N.V. has a diverse charging network of over 34,000 chargers serving EVs throughout Europe. Allego N.V. is capitalizing on the growing EV market in Europe, and it has had some significant deals with large companies looking to utilize its charging technology. First is an agreement with the automotive giant Ford (NYSE:F). The company’s deal with Ford promises that its dealerships throughout Europe will be equipped with Allego’s chargers and that network access will be provided to Ford EV customers. In addition, Ford will be adapting Allego’s charging technology in its rollout of the BlueOval Charge Network, promising over 600,000 charging points starting this year. Venturing outside of just automotive companies, Allego is diversifying the availability of its chargers with a partnership with Burger King France. The deal promises Allego’s charging technology will be spread to locations throughout the country, adding to the company’s already prominent charging presence in France. The stock has seen ups and downs but is coming back big this year, and investors should pay attention. On the date of publication, Joel Lim did not hold (either directly or indirectly) any positions in the securities mentioned in this article. The opinions expressed in this article are those of the writer, subject to the?InvestorPlace.com?Publishing Guidelines. Joel Lim is a finance freelance writer who writes content for several companies like LTSE and Realtor, along with financial publications, including Mises Institute and Foundation for Economic Education. The #1 AI Investment Might Be This Company You’ve Never Heard Of Musk’s “Project Omega” May Be Set to Mint New Millionaires. Here’s How to Get In.</t>
  </si>
  <si>
    <t>https://finance.yahoo.com/news/3-best-ev-charging-stocks-195555365.html</t>
  </si>
  <si>
    <t>The high end of Kallo’s estimates are based on the premise that automakers adopting Tesla’s North American Charging Standard, or NACS, will help lift Supercharger utilization to 26.25% by 2030. In addition to Ford and GM, automakers that have embraced NACS include Rivian Automotive Inc., Volvo Car AB, Polestar and Mercedes-Benz.
“We view the opening of TSLA’s Supercharger network as a step toward NACS becoming the sole charger and estimate that the additional traffic will expand TSLA’s Services business,” Kallo wrote.</t>
  </si>
  <si>
    <t>The lack of specifics was good enough for Wall Street though. Tesla stock was up more than 13% and climbing in post-market trading Tuesday evening. Alongside the new car models, Musk also gave guidance about the self-driving technology Tesla is developing. In describing the project Musk painted a picture of flipping a switch to turn millions of Teslas around the world into self-driving cars. "Really the way to think of Tesla is almost entirely in terms of solving autonomy and being able to turn on that autonomy for a gigantic fleet," Musk said. "It might be the biggest asset value appreciation in history when that happens, when you can do unsupervised, full self-driving."</t>
  </si>
  <si>
    <t>Wed, May 15, 2024, 2:45 PM PDT</t>
  </si>
  <si>
    <t>Li Auto Inc. Sponsored ADR (LI) Stock Drops Despite Market Gains: Important Facts to Note</t>
  </si>
  <si>
    <t>The latest trading session saw Li Auto Inc. Sponsored ADR (LI) ending at $25.92, denoting a -1.82% adjustment from its last day's close. The stock's change was less than the S&amp;P 500's daily gain of 1.17%. At the same time, the Dow added 0.88%, and the tech-heavy Nasdaq gained 1.4%. The company's shares have seen a decrease of 7.08% over the last month, not keeping up with the Auto-Tires-Trucks sector's loss of 1.9% and the S&amp;P 500's gain of 2.46%. The investment community will be closely monitoring the performance of Li Auto Inc. Sponsored ADR in its forthcoming earnings report. The company is scheduled to release its earnings on May 20, 2024. For the full year, the Zacks Consensus Estimates project earnings of $1.50 per share and a revenue of $22.85 billion, demonstrating changes of -6.83% and +31.92%, respectively, from the preceding year. It is also important to note the recent changes to analyst estimates for Li Auto Inc. Sponsored ADR. These recent revisions tend to reflect the evolving nature of short-term business trends. As a result, we can interpret positive estimate revisions as a good sign for the company's business outlook. Our research reveals that these estimate alterations are directly linked with the stock price performance in the near future. To benefit from this, we have developed the Zacks Rank, a proprietary model which takes these estimate changes into account and provides an actionable rating system. The Zacks Rank system, stretching from #1 (Strong Buy) to #5 (Strong Sell), has a noteworthy track record of outperforming, validated by third-party audits, with stocks rated #1 producing an average annual return of +25% since the year 1988. Over the last 30 days, the Zacks Consensus EPS estimate has moved 24.16% lower. As of now, Li Auto Inc. Sponsored ADR holds a Zacks Rank of #5 (Strong Sell). Digging into valuation, Li Auto Inc. Sponsored ADR currently has a Forward P/E ratio of 17.64. This represents a premium compared to its industry's average Forward P/E of 6.07. The Automotive - Foreign industry is part of the Auto-Tires-Trucks sector. This industry currently has a Zacks Industry Rank of 234, which puts it in the bottom 8% of all 250+ industries.</t>
  </si>
  <si>
    <t>https://finance.yahoo.com/news/li-auto-inc-sponsored-adr-214505302.html</t>
  </si>
  <si>
    <t>Fri, Apr 26, 2024, 6:37 AM PDT</t>
  </si>
  <si>
    <t>US investigates Tesla Autopilot recall of two million vehicles</t>
  </si>
  <si>
    <t>The leading US auto-safety regulator is investigating whether Tesla's recall of more than two million vehicles to install new Autopilot safeguards was adequate. The latest probe by the NHTSA comes after the regulator closed a three-year probe reviewing Tesla's autopilot system's crashes, 13 of which were found to be fatal. The NHTSA said the new probe was launched after the agency highlighted several crash events after Tesla's December recall and "results from preliminary NHTSA tests of remedied vehicles". Tesla has issued software updates to address issues but has not made them "a part of the recall or otherwise determined to remedy a defect that poses an unreasonable safety risk", the agency said. In December, Tesla said its Autopilot software controls "may not be sufficient to prevent driver misuse".</t>
  </si>
  <si>
    <t>https://finance.yahoo.com/news/us-investigates-tesla-autopilot-recall-133712636.html</t>
  </si>
  <si>
    <t>The Li 9 is also a full-size car. It can seat six and claims all the self-driving capabilities of a typical Tesla (NASDASQ:TSLA). All that for about $64,000, based on the current exchange rate. But you're not buying a car, you're buying stock in a car company. In 2023 Li earned $1.64 billion, $1.54 per share, on revenue of $17.2 billion. (I converted the numbers in its earnings release into U.S. dollars at the current exchange rate of 7.19 Yuan to the dollar). The gross margin was 22%, the operating margin 6%, and there was $6.14 billion in free cash flow. This came despite Tesla leading a price war against Chinese EV rivals.</t>
  </si>
  <si>
    <t>The Mega is a minivan, with 310 miles of range available on a 10-minute charge. It uses a new CATL battery, has a flat back end, and a sloping front window like my old Toyota Previa. Expect a price of about $70,000. To support the Mega, Li is building its own network of Superchargers, with 10,000 planned by the end of 2025. Li hopes to make 800,000 cars this year. That's more than double its total for 2023.</t>
  </si>
  <si>
    <t>The most recent trading session ended with Rivian Automotive (RIVN) standing at $10.63, reflecting a +1.82% shift from the previouse trading day's closing. The stock's performance was ahead of the S&amp;P 500's daily gain of 0.15%. Meanwhile, the Dow experienced a drop of 0.02%, and the technology-dominated Nasdaq saw an increase of 0.32%. Shares of the a manufacturer of motor vehicles and passenger cars witnessed a loss of 17.73% over the previous month, trailing the performance of the Auto-Tires-Trucks sector with its gain of 0.39% and the S&amp;P 500's gain of 1.65%. Market participants will be closely following the financial results of Rivian Automotive in its upcoming release. The company plans to announce its earnings on May 7, 2024. The company is forecasted to report an EPS of -$1.13, showcasing a 9.6% upward movement from the corresponding quarter of the prior year. In the meantime, our current consensus estimate forecasts the revenue to be $1.1 billion, indicating a 66.59% growth compared to the corresponding quarter of the prior year.</t>
  </si>
  <si>
    <t>The NHTSA added on Friday that Tesla's Autopilot label could lead drivers to "believe that the automation has greater capabilities than it does and invite drivers to overly trust the automation". Tesla announced on Saturday (20 April) that it had cut the price of its Full Self-Driving driver assistant software from $12,000 to $8,000 in the US. The move comes as CEO Elon Musk reaffirmed his commitment to making self-driving technology a significant revenue source for the company. In March, Musk announced that Tesla would unveil its new robotaxi on 8 August, following a Reuters report that the company had cancelled its mass-market car to make way for the robotaxi release. Musk has been working on achieving fully autonomous driving for years, but the technology has consistently faced legal concerns.</t>
  </si>
  <si>
    <t>The numbers came out February 26, but they had been hinted at since the first of the year. That's when Li reported deliveries of 131,805 vehicles for the fourth quarter, and 376,030 for all of 2023. For some reason investors failed to take the hint, but they jumped on the stock once the financials came out, sending it from $35/share to over $46 in a day. Li is launching its first true EV, called the Mega today, March 1. It will continue producing its three hybrid models, the Li 7, Li 8, and Li 9.</t>
  </si>
  <si>
    <t>The once-flourishing electric vehicle (EV) market in China has hit a speed bump. While government incentives fueled years of unprecedented growth, a faltering economy is now prompting consumers to rein in spending. The world’s largest EV market is now facing a demand slowdown. As the sales surge ebbs, the nation's homegrown EV makers like NIO Inc. NIO and Li Auto LI are downwardly revising their sales forecasts and focusing on expanding overseas. EV leader Tesla TSLA, which commands a significant share in China’s EV market, is curtailing its production plans in the country. Various foreign auto giants, including Nissan NSANY and Honda HMC, are also adjusting their production capacities in China. Over the past decade, the Chinese government has been a driving force behind the EV industry, offering generous subsidies, tax incentives and favorable license-plate policies for buyers. This subsidy-driven initiative propelled China to the forefront of EV sales, surpassing both Europe and the United States combined and sparked a wave of investment in homegrown automakers. With other lucrative sectors facing government crackdowns, EV startups became a safe haven for Internet giants, smartphone makers, and even property developers venturing into the automotive market. However, a slowdown in the Chinese market ensued as subsidies were reduced and consumers tightened their spending. Consequently, the growth rate of EV sales declined, along with the number of registered EV makers. While EV sales surged 36% in 2023, it was a significant drop from the 96% growth seen in 2022 as the government had ceased offering purchase subsidies at the end of 2022. China's electrified car market is forecast to experience a second consecutive year of slowdown, with a key industry body predicting sales growth of 25% in 2024. Also, from a peak of 486 registered EV makers in 2019, the number plummeted to approximately 100 in 2023. Amid a slowdown in China's EV market, a fierce price war erupted, involving numerous startups and foreign players like Tesla. Carmakers are aggressively slashing prices to vie for market share.
 Tesla also offered fresh discounts. This intense price war is further squeezing the margins of EV companies. Many Chinese EV startups are facing financial challenges and struggling to turn profits. Startups like HiPhi, WM Motor and Aiways have depleted funds. Some like Levdeo and Singulato Motors, have filed for bankruptcy. Consulting firm AlixPartners predicts only 25-30 out of more than 160 Chinese EV brands to remain financially viable by 2030. Last December, William Li — the founder of NIO —predicted that carmakers in China would face "the most intense competition" in the next two years. Frequent price cuts have left many EV owners frustrated due to fast depreciation. Some owners are witnessing the value of their vehicles decline within weeks or months of purchase. With several EV companies facing financial crises and on the brink of collapse, many buyers don’t even have access to after-sales and software maintenance services. Amid sluggish sales, EV behemoth Tesla has cut production of its Model Y SUV and Model 3 sedan at its China plant. Starting this month, employees have been asked to work five days a week instead of 6 1/2, with no clear indication of when production will return to normal.</t>
  </si>
  <si>
    <t>The past year has been challenging for electric vehicle manufacturers like Rivian Automotive (NASDAQ:RIVN). However, RIVN stock caught a bid recently and this could just be the beginning of a swift recovery for Rivian and its shareholders. Although analysts are divided in their assessments of Rivian Automotive, the company just picked up a bullish rating. Hence, even if 2024 got off to a rough start for Rivian stock, the rest of the year could be amazing. Here’s a textbook example of what it looks like when a stock turns a corner. After a multi-month drawdown, RIVN stock jumped 13.42% on March 7, ending the day at $12.51.</t>
  </si>
  <si>
    <t>The purpose of reducing the sale price of Tesla's EVs is to keep inventory levels under control so it can ramp production. But in just three months' time, global vehicle inventory, which the company refers to as "days of supply," nearly doubled to 28 days from 15 days, as of the end of March 2024. Even with aggressive price cuts, Tesla's inventory levels are rising at an alarming rate. This could be the impetus behind the company's decision to slash the price of its full self-driving (FSD) software to $8,000 from $12,000 last Saturday. Either way, rapidly rising inventory likely signals that more margin-crushing price cuts are on the way.</t>
  </si>
  <si>
    <t>The reaction of media outlets to the new EVs also appears to have generally been very positive. For example, Elektrek wrote that “Rivian gets the details right,” while the EVs included many “neat things..” TechCrunch labeled the R3 “cute as hell.” Multiple banks were also enthusiastic about the new EVs. Bank of America wrote that the R2 may enable the automaker to “break more into the mass market segment, which represents about half of total U.S. auto sales,” And Piper Sandler gushed that the R3 “could be one of the most compelling designs on the market when it is released,” Piper upgraded the shares to “overweight” from “neutral” and raised its price target on the name to $21 from $15. The Street is currently bearish about the EV market in general, dragging down the shares of all the companies in the space. But the prestigious tech research firm Gartner expects the global EV market to continue growing relatively rapidly.</t>
  </si>
  <si>
    <t>Is It Worth Investing in Li Auto (LI) Based on Wall Street's Bullish Views?</t>
  </si>
  <si>
    <t>The recommendations of Wall Street analysts are often relied on by investors when deciding whether to buy, sell, or hold a stock. Media reports about these brokerage-firm-employed (or sell-side) analysts changing their ratings often affect a stock's price. Do they really matter, though? Before we discuss the reliability of brokerage recommendations and how to use them to your advantage, let's see what these Wall Street heavyweights think about Li Auto Inc. Sponsored ADR (LI). Li Auto currently has an average brokerage recommendation (ABR) of 1.23, on a scale of 1 to 5 (Strong Buy to Strong Sell), calculated based on the actual recommendations (Buy, Hold, Sell, etc.) made by 11 brokerage firms. An ABR of 1.23 approximates between Strong Buy and Buy. Of the 11 recommendations that derive the current ABR, nine are Strong Buy and one is Buy. Strong Buy and Buy respectively account for 81.8% and 9.1% of all recommendations. Check price target &amp; stock forecast for Li Auto here&gt;&gt;&gt;While the ABR calls for buying Li Auto, it may not be wise to make an investment decision solely based on this information. Several studies have shown limited to no success of brokerage recommendations in guiding investors to pick stocks with the best price increase potential. Do you wonder why? As a result of the vested interest of brokerage firms in a stock they cover, their analysts tend to rate it with a strong positive bias. According to our research, brokerage firms assign five "Strong Buy" recommendations for every "Strong Sell" recommendation. In other words, their interests aren't always aligned with retail investors, rarely indicating where the price of a stock could actually be heading. Therefore, the best use of this information could be validating your own research or an indicator that has proven to be highly successful in predicting a stock's price movement.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Zacks Rank Should Not Be Confused With ABR In spite of the fact that Zacks Rank and ABR both appear on a scale from 1 to 5, they are two completely different measures.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Analysts employed by brokerage firms have been and continue to be overly optimistic with their recommendations. Since the ratings issued by these analysts are more favorable than their research would support because of the vested interest of their employers, they mislead investors far more often than they guide. On the other hand, earnings estimate revisions are at the core of the Zacks Rank. And empirical research shows a strong correlation between trends in earnings estimate revisions and near-term stock price movements. In addition, the different Zacks Rank grades are applied proportionately to all stocks for which brokerage analysts provide current-year earnings estimates. In other words, this tool always maintains a balance among its five ranks. There is also a key difference between the ABR and Zacks Rank when it comes to freshness. When you look at the ABR, it may not be up-to-date. Nonetheless, since brokerage analysts constantly revise their earnings estimates to reflect changing business trends, and their actions get reflected in the Zacks Rank quickly enough, it is always timely in predicting future stock prices. Should You Invest in LI? Looking at the earnings estimate revisions for Li Auto, the Zacks Consensus Estimate for the current year has remained unchanged over the past month at $1.97. Analysts' steady views regarding the company's earnings prospects, as indicated by an unchanged consensus estimate, could be a legitimate reason for the stock to perform in line with the broader market in the near term. The size of the recent change in the consensus estimate, along with three other factors related to earnings estimates, has resulted in a Zacks Rank #3 (Hold) for Li Auto.</t>
  </si>
  <si>
    <t>https://finance.yahoo.com/news/worth-investing-li-auto-li-133011162.html</t>
  </si>
  <si>
    <t>NIO, XPeng (XPEV), LI Auto (LI) Issue May Delivery Updates</t>
  </si>
  <si>
    <t>The three China-based smart electric vehicle (EV) companies, NIO Inc. NIO, XPeng Inc. XPEV and Li Auto LI, recently announced their respective delivery updates for May 2023.
 NIO delivered 6,155 vehicles in May, down 12.4% year over year. The deliveries included 2,396 premium smart electric SUVs and 3,759 premium smart electric sedans. Cumulative deliveries of NIO vehicles reached 333,410 as of May 31, 2023.
 On May 19, NIO began deliveries of the 2023 ET7 and launched the All-New ES6. It started deliveries of the same on May 24.
 Year to date, NIO has delivered 43,854 vehicles, up 15.8% year over year.
 NIO’s monthly deliveries fell 7.6% from April’s figure of 6,658 vehicles.
 XPeng reported 7,506 monthly deliveries of Smart EVs in May, representing a 25.9% decline year over year.
 The company delivered 32,815 smart EVs for the first five months of the year, representing a 39% decline year over year.
 XPeng saw a rise in month-on-month sales of 6% from 7,079 cars in April.
 Li Auto delivered 28,277 vehicles in May 2023, up 146% year over year. This marked the third straight month with deliveries of more than 20,000 units. Also, May was the second consecutive month in which Li L7s deliveries exceeded 10,000 . LI’s cumulative deliveries totaled 363,876 as of month-end.
 As of May 31, 2023, Li’s retail stores totaled 314 in 124 cities. Its servicing centers totaled 319 and Li Auto-authorized body and paint shops operated in 222 cities.
 Li’s monthly sales saw a rise of 10.1% from 25,681 vehicles in April.
 One-Year Price Performance
 While shares of LI have risen 7.8%, shares of NIO and XPEV have lost 58.8% and 67.8%, respectively, over the past year. Zacks Rank
 Li currently sports a Zacks Rank #1 (Strong Buy) while NIO &amp; XPEV carry a Zacks Rank #3 (Hold).</t>
  </si>
  <si>
    <t>https://finance.yahoo.com/news/nio-xpeng-xpev-li-auto-151000215.html</t>
  </si>
  <si>
    <t>The vehicle will be priced between RMB 359,800 and RMB 419,800. Li Auto delivered 50,353 vehicles last year, up a whopping 137.1% year over year. Fourth-quarter deliveries shot up 184.6% to total 131,805 units. As of Dec 31, 2023, Li Auto reached a significant milestone by surpassing 600,000 cumulative vehicle deliveries. At the end of 2023, Li Auto operated 467 retail stores in 140 cities, along with 360 servicing centers and authorized body and paint shops, extending its presence to 209 cities. While LI and XPEV currently carry a Zacks Rank #3 (Hold) each, NIO is #2 Ranked (Buy) now. You can see?the complete list of today’s Zacks #1 Rank (Strong Buy) stocks here. A top-ranked player in the auto space is BMW AG BMWYY, sporting a Zacks Rank #1. It has a Value Score of B. Germany-based BMWYY is currently valued at $67.3 billion. Want the latest recommendations from Zacks Investment Research? Today, you can download 7 Best Stocks for the Next 30 Days. Click to get this free report</t>
  </si>
  <si>
    <t>Then there's Tesla. While its profit margin slipped in 2023 after it implemented price cuts to stimulate demand, it still boasts one of the most impressive and profitable business models in the industry. As of last count, Tesla brings in roughly $8,200 per vehicle sold. The next-closest competitor is China-based BYD, with around $1,700. Even as 2023 saw profit margin decline, Tesla still set new records in terms of income and production. In light of that slimmer profit margin, a new all-time high in net income is even more impressive and goes to show just how robust Tesla's business truly is. While 2024 is shaping up to be lackluster for the entire EV industry as high interest rates dissuade would-be buyers, Tesla's financial strength gives it the unique ability to weather short-term challenges while continuing to build for a prosperous future. With a whopping $29.1 billion in cash and equivalents, Tesla has the funds to expand and invest in operations while competitors will be forced to scale back and focus on efficiency. Few other companies have rewarded investors like Tesla has over the last few years. Since 2019, its stock is up more than 800%. With expectations that the EV market will continue to grow in the future, perhaps this is why many investors may have flocked initially to Rivian, hoping that it will follow a similar trajectory to Tesla's monumental growth.</t>
  </si>
  <si>
    <t>Then, there’s is issue of international trade tensions. As InvestorPlace contributor Eddie Pan reported and Barron’s confirmed, the current U.S. presidential administration is preparing to enact or maintain tariffs on several Chinese sectors, including EVs. Irrespective of the outcome of the U.S. tariffs on China’s products, the international tensions won’t likely end anytime soon. It’s prudent to sidestep these issues by choosing not to put Nio stock in your portfolio now. You have to made the final decision for your portfolio, of course. However, Nio’s vehicle-delivery growth in April shouldn’t be a sufficient reason to make an investment. Just think about the “comparison effect” we talked about earlier, along with Nio’s other troublesome issues.</t>
  </si>
  <si>
    <t>7 No-Brainer Growth Stocks to Add to Your Portfolio ASAP</t>
  </si>
  <si>
    <t>There may still be some uncertainty over interest rates, but that shouldn’t stop you from considering high-quality growth stocks. For one, even as the Federal Reserve maintains a cautious stance regarding rate cuts as inflation continues to cool, rate cuts will stay a matter of “when,” not “if.”
 Also, and more importantly, said uncertainty works to your advantage in two ways. First, because of the mixed sentiment out there, there are many names that fit well into the “growth at a reasonable price,” or GARP, category. These stocks have strong upside potential, both from the growth of the underlying business, plus the potential for a valuation re-rating, in the event sentiment shifts back to fully bullish. Second, the current uncertainty has created an opportunity with some more speculative, yet promising, early-stage growth names. While these particular stocks are not cheap based on traditional valuation metrics, they may prove to be bargains in hindsight, as these upstarts embark on their respective liftoffs to profitability. Li Auto (LI) There are many growth stocks in the electric vehicle space, but Li Auto (NASDAQ:LI) may be the best, with its appeal as an investment opportunity. I’ve talked glowingly about shares in this China-based EV maker for quite some time, most recently in early February.
 In a nutshell, what makes LI stock appealing is its mix of good value and strong growth prospects.
 In contrast to its U.S.-listed peers like Nio (NYSE:NIO), Li Auto is consistently profitable. At the same time, shares trade at a fairly reasonable valuation relative to growth.
 While not for certain, the fact this company has focused on a particular niche (plug-in hybrid SUVs for the mass affluent market) may enable it to hit its ambitious 2024 vehicle deliveries target (more than double reported deliveries in 2023). If Li pulls this off, expect shares to really take off in price.</t>
  </si>
  <si>
    <t>https://finance.yahoo.com/news/7-no-brainer-growth-stocks-120000489.html</t>
  </si>
  <si>
    <t>China’s Li Auto Stands Apart</t>
  </si>
  <si>
    <t>There was a lot to like in Li Auto’s latest earnings: record sales, a profit beat and new models in the works.
 Enthusiasm for quarterly earnings and the demand outlook helped send the Chinese electric-vehicle maker’s stock up 25% in Hong Kong trading Tuesday, its biggest one-day price jump in history.
 But what is winning investors over the most, analysts say, is the company’s margins, and what looks like an increasingly plausible plan for growth.
 Ahead of earnings this week, investors had been worried about the effect of an ongoing price war among EV makers in China, with rivals such as Tesla and BYD trimming prices amid slowing EV sales in the world’s second largest economy. With assumptions of lower average selling prices, many brokerages have lowered their margin estimates.
 They needn’t have been concerned. Li Auto posted gross profit margin of 23.5%, up from 22.0% in the third quarter and 20.2% a year ago, helped by record sales.
 Lower average selling prices didn’t hurt the company as much as analysts expected, thanks in part to its economy of scale and healthy supply-chain management.
 “The fourth quarter results prove that the company’s gross profit margin can be kept at a stable level as long as its total deliveries reach a certain level,” said Vincent Sun, a Morningstar analyst.
 Li Auto is facing a more competitive China market amid slowing EV sales, coming as overall consumer sentiment remains weak in a sluggish economy. In the third quarter of last year, rivals BYD, NIO and Seres posted gross margins of 20.7%, 8.0% and 5.4%, respectively, according to FactSet data. Tesla’s full-year global gross margin in 2023 was 18.2%.
 “Quite a lot of EV makers have challenges on their margins,” said Nomura analyst Joel Ying. “I can say that Li Auto is the exception.
 “Helping Li Auto is its dominant position in family SUVs in the plug-in hybrid market, and the popularity of its L series SUV, which has few direct rivals. Li Auto delivered a record of nearly 132,000 vehicles in the fourth quarter.
 Now it thinks it can sell up to 800,000 in 2024, and analysts are buying it.
 Li Auto seems “to have a clear and confident view regarding their market dynamics [and] position in 2024, having a good plan prepared already,” Ying said.
 “What’s new,” added Hanyang Wang, senior analyst from 86 Research, “is the number of people who started to believe the company can achieve its plan after the earnings call.”
 The company plans to release its new L6 model soon, and in the coming days will enter the full-electric market for the first time. Whether it can copy its hybrid-engine success to the more-competitive battery-only market will largely depend on its new model MEGA, an all-electric high-tech MPV catered to families.
 “Just like Tesla’s Cybertruk that defines a new concept of pick-up, MEGA is bringing a new design language for the MPV market,” said Ke Qu, equity analyst at CCB International. “Li Auto is educating the market by introducing the flagship electric MPV and will continue to apply that design language to its other EVs in the future.”
 Analysts from Goldman Sachs, Citi, Deutsche Bank, BoCom International and Nomura all kept their buy ratings on Li Auto after earnings, while raising target prices.</t>
  </si>
  <si>
    <t>https://www.wsj.com/business/autos/chinas-li-auto-stands-apart-talking-markets-56d15421?siteid=yhoof2</t>
  </si>
  <si>
    <t>Fri, March 22, 2024 at 1:44 AM PDT</t>
  </si>
  <si>
    <t>Is Nio Stock a Buy?</t>
  </si>
  <si>
    <t>There was both good news and bad news for investors when Chinese electric vehicle (EV) maker Nio (NYSE: NIO) reported its fourth-quarter and full-year 2023 results in early March. Nio's vehicle deliveries were 25% higher year over year in the quarterly period. And revenue for the full year rose by 13% to a new record. But competition in the Chinese EV market heightened last year, leading to lower prices as EV makers tried harder to woo buyers. That led to a drop in vehicle margins from almost 14% in 2022 to below 10% in 2023. The bottom-line result was a sharp increase in net losses. That pattern can't continue if Nio is going to survive. But an important new catalyst is on the way. Nio has discussed expanding its potential market with less expensive EVs. The company now says it will officially reveal a new mass market brand in May. The new EV brand will reportedly be called "Le Dao" in Chinese. That name is intended to refer to a path or way of life. Nio is targeting the family market with the vehicle. If it follows in line with other Chinese EV makers starting mass market brands, it could be priced as low as about $20,000. Nio could use a sustainable boost to its vehicle sales. While deliveries have continued to increase, the company has found it difficult to maintain sales growth momentum. If the company successfully launches its lower-priced brand, that could stimulate that growth when large-scale deliveries are expected to begin in late 2024. For investors, that raises the question of whether it would make sense to buy the stock ahead of that potential new catalyst. No investor should jump into a stock based on a potential future catalyst without understanding the risks, too. Many of those risks have surfaced over the last year and are why Nio stock is down by over 40% year to date. Competition is just one factor hindering Nio's growth trajectory. But it's a big factor. The two largest EV makers in the world have a focus on the Chinese market -- both Tesla and China-based BYD sell significantly higher volumes in China. Several smaller rivals are also growing. XPeng is one of those rivals; that company also announced plans for a mass market brand last year. All of that competition led to vehicle price wars to attract business. The slowing Chinese economy was also a major factor leading to lower prices. Of course, lower pricing means lower margins or profits. The impacts from China's economic woes also remain. Nio began diversifying geographically so it isn't solely reliant on Chinese consumers. It has been exporting EVs to Europe for about two years, but that market is also seeing increasing competition, including from major global automakers adding EV models to their lineups. China and Europe are the largest auto markets in the world, though. So there remains opportunity in the long term. If Nio can offer a popular, mass market EV, its path to profitability will be clearer. Investors that want to bet on that success could take advantage of the recent share decline. But it may be smart to buy in thirds rather than risking all your investment capital at once.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March 21, 2024 Howard Smith has positions in BYD, Nio, Tesla, and XPeng. The Motley Fool has positions in and recommends BYD, Nio, and Tesla. The Motley Fool has a disclosure policy. Is Nio Stock a Buy? was originally published by The Motley Fool</t>
  </si>
  <si>
    <t>https://finance.yahoo.com/news/nio-stock-buy-084400209.html</t>
  </si>
  <si>
    <t>Morgan Stanley Weighs in on NIO Stock Following Latest New Developments</t>
  </si>
  <si>
    <t>There was plenty for investors to savor in Nio’s (NYSE:NIO) recently held 2023 NIO Day event. The company shone the spotlight on its technological abilities via the unveiling of its “executive flagship” ET9 sedan. The new vehicle represents the Chinese EV maker’s first foray into the ultra-luxury auto market, setting its sights on competing with the likes of the BMW 7 Series, Mercedes-Benz S-Class, and Mercedes-Benz Maybach S680 in China. Establishing a new standard for next-generation smart EVs, the 4-seater D-class sedan showcases 17 pioneering technologies and 525 patent filings. Key features include a cutting-edge 900V architecture, the groundbreaking self-developed Shenji NX9031 autonomous driving chip, which is the world’s first 5nm automotive-grade chip for autonomous driving, boasting over 50 billion transistors and a 32-core CPU architecture. Additionally, the vehicle incorporates steer-by-wire technology and a comprehensive full-active suspension system. Pre-orders are already taking place with a presale price of RMB 800k, while deliveries are set to begin in 1Q25. Morgan Stanley analyst Tim Hsiao came away from the event impressed. “NIO flexed its technology muscle in different aspects, reaping some of its R&amp;D investments over the past few years,” the analyst said. “Following a successful event, investor focus will likely shift to “ALPS”, which is expected to be the most exciting product for NIO in 2024.” Elsewhere, the company remains committed to advancing power swap technology and has introduced the fourth-generation NIO Power Swap Stations (PSS 4.0) along with the 640kW Liquid Cooled Power Charger. The PSS 4.0 is designed to accommodate up to 23 batteries and facilitate up to 480 swaps per day, featuring a 22% reduction in service time. “More important,” Hsiao goes on to add, “the PSS 4.0 will be compatible with multi-size battery packs and support multibrands shared PS service, laying a solid foundation for other OEM collaboration.” All told, Hsiao remains the Street’s most prominent Nio bull, maintaining an Overweight (i.e., Buy) rating and Street-high $18.7 price target, suggesting the shares will climb 99% higher in the year ahead. (To watch Hsiao’s track record, click here) The other 8 recent NIO reviews on file break down into 6 Buys and 2 Holds, all for a Strong Buy consensus rating. The average target currently stands at $11.36, representing 12-month upside of 21%. (See Nio stock forecast) To find good ideas for stocks trading at attractive valuations, visit TipRanks’?Best Stocks to Buy, a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</si>
  <si>
    <t>https://finance.yahoo.com/news/morgan-stanley-weighs-nio-stock-164220578.html</t>
  </si>
  <si>
    <t>There’s a “good news, bad news” situation in May for China-based electric vehicle manufacturer Nio. Despite a strong monthly vehicle-delivery report, the bad news may outweigh the good news. Given the uncertain future growth prospects, we rate Nio stock as a “D.” This doesn’t mean Nio is doomed or anything like that. We’re only trying to warn investors about the risk-to-reward balance. Nio’s shareholders are down significantly this year so far, and there’s no need to catch a falling knife and hurt yourself in May.</t>
  </si>
  <si>
    <t xml:space="preserve">Thereâ€™s a lot of confusion about EV sales as the sector struggles through a downturn. I believe some people are under the impression that EV sales are in decline. That isnâ€™t the truth. Instead, EV sales continue to grow and are expected to increase by 22% in 2024. This means there are plenty of EV stocks out there to buy as sales grow. If true, the growth wonâ€™t be as high as the 35% achieved in 2023. However, there are plenty of things to celebrate. For example, there are a lot of cheaper models entering the market. I believe investors should look at a few lithium firms at the moment as well as one of few profitable EV manufacturers. Lets look at three EV stocks to buy as sales grow.  Li Auto (NASDAQ:LI) is a company that has managed to do something that very few others within its sector have. It is profitable which is a great reason to consider investing in the EV stock. In fact, Li Auto has been profitable In each of the last three quarters. That isnâ€™t something a lot of its peers can say while those competitors do boast impressive growth especially in regard to deliveries, they arenâ€™t as well-rounded as Li Auto because of that continued profitability. Iâ€™d suggest that any readers interested in EV stocks take a deeper look into Li Autoâ€™s most recent earnings report. Those who do so are bound to be impressed by the incredible growth metrics contained therein. The company delivered More than 376,000 vehicles in 2023. That nearly tripled the number of deliveries by the company a year earlier. The result is that the earnings report is peppered with metrics that increased by triple digits in the most recent quarter and over the last year. </t>
  </si>
  <si>
    <t>These latest adjustments often mirror the shifting dynamics of short-term business patterns. Therefore, positive revisions in estimates convey analysts' confidence in the company's business performance and profit potential. Empirical research indicates that these revisions in estimates have a direct correlation with impending stock price performance. To capitalize on this, we've crafted the Zacks Rank, a unique model that incorporates these estimate changes and offers a practical rating system.</t>
  </si>
  <si>
    <t>Thu, Apr 4, 2024, 4:00 AM PDT</t>
  </si>
  <si>
    <t>Huge News for Tesla Stock Investors</t>
  </si>
  <si>
    <t>They just revealed what they believe are the 10 best stocks for investors to buy right now... and Tesla made the list -- but there are 9 other stocks you may be overlooking. See the 10 stocks *Stock Advisor returns as of April 1, 2024 Parkev Tatevosian, CFA has no position in any of the stocks mentioned. The Motley Fool has positions in and recommends Tesla. The Motley Fool has a disclosure policy. Parkev Tatevosian is an affiliate of The Motley Fool and may be compensated for promoting its services. If you choose to subscribe through his link, he will earn some extra money that supports his channel. His opinions remain his own and are unaffected by The Motley Fool.</t>
  </si>
  <si>
    <t>https://finance.yahoo.com/news/huge-news-tesla-stock-investors-110000029.html</t>
  </si>
  <si>
    <t>Li Auto’s EV Sales Can Be a Catalyst. The Case to Buy Stock Now.</t>
  </si>
  <si>
    <t>Things should get better for Chinese electric-vehicle maker Li Auto. Soon.
 Citi analyst Jeff Chung opened a positive “30-day catalyst watch” for Li (ticker: LI), on Wednesday, which means he expects the stock to rise in coming weeks because something good is about to happen.
 Strong sales volume with better gross margins for its vehicles is his primary catalyst. Li’s “weekly insurance sales…beat market expectations,” wrote Chung in a research report. He tracks insurance registration data to get a real-time read on sales of many EV makers. The ones in China typically report monthly sales figures. “We expect shipment[s] to further accelerate over the next few weeks,” Chung added.
 Faster sales can get Li stock moving toward the analyst’s target price of $53.33 per U.S. listed American depositary receipt, or ADR.
 One U.S. ADR is equivalent to two shares. Li also has shares listed in Hong Kong. The dual listing and multiple currencies are why U.S. dollar-denominated price targets include dollars and cents. Most often analyst price targets for stocks above, say, $10 a share round to the nearest dollar.
 Chung’s target is about 70% higher than the $31.49 level where the ADRs closed on Tuesday, so investors have taken notice. ADRs were up about 4.3% in premarket trading, while S&amp;P 500 and Nasdaq Composite futures were both up about 0.1%.
 Li shares are popular on Wall Street. Almost 90% of analysts covering the company rate them Buy, according to FactSet. The average Buy-rating ratio for stocks in the S&amp;P 500 is about 55%. The average analyst price target, however, is lower than Chung’s, at about $38 per ADR.
 The Buy-rating ratio for NIO (NIO) and XPeng (XPEV), two other U.S.-listed Chinese EV makers, are 66% and 57%, respectively. Better sales growth is part of the reason Wall Street prefers Li.
 Over the past 12 months, Li deliveries have grown about 75%. NIO deliveries are up about 27%. XPeng deliveries have fallen about 25%.
 The relative growth lines up with stock performance. Li shares have performed the best, down just 2% over the past 12 months. Shares are down, but NIO and XPeng shares are down about 52% and 60%, respectively, over the same span.</t>
  </si>
  <si>
    <t>https://www.barrons.com/articles/li-autos-ev-sales-buy-stock-7dfd1a13</t>
  </si>
  <si>
    <t>This implies the analysts working for those institutions have looked at the stock and they like it. But just like anyone else, they could be wrong. When multiple institutions own a stock, there's always a risk that they are in a 'crowded trade'. When such a trade goes wrong, multiple parties may compete to sell stock fast. This risk is higher in a company without a history of growth. You can see Li Auto's historic earnings and revenue below, but keep in mind there's always more to the story.</t>
  </si>
  <si>
    <t>This latest probe is a blow to Tesla and CEO Elon Musk's efforts to market the cars as effectively able to drive themselves, a luxury feature that makes the vehicles and the company more valuable. Earlier this week, Musk claimed the company would soon unveil plans for a fleet of "robotaxis," a service that would give Tesla owners the option to earn money by having their vehicles provide driverless taxi rides when the owners aren't using them. Tesla and Musk have claimed that cars using Autopilot features - which are available on virtually all Teslas, as well as the more robust "Full Self Driving" feature that comes at a premium price - are safer than human drivers. But NHTSA said its investigation identified at least 13 crashes involving one or more fatalities and many more involving serious injuries in which "foreseeable driver misuse" of the system played an apparent role. The software update ordered in December was designed to give Tesla drivers more warnings when they are not paying attention to the road while using the Autopilot's "Autosteer" function. Those notifications were to remind drivers to keep their hands on the wheel and pay attention to the road, according to a statement at the time from NHTSA.</t>
  </si>
  <si>
    <t>This press release contains statements that may constitute 'forward-looking' statements pursuant to the 'safe harbor' provisions of the U.S. Private Securities Litigation Reform Act of 1995. These forward-looking statements involve inherent risks and uncertainties. A number of factors could cause actual results to differ materially from those contained in any forward-looking statement. NIO may also make written or oral forward-looking statements in its periodic reports to the U.S. Securities and Exchange Commission (SEC), and in announcements, press releases and other written and oral statements made by its officers, directors or employees to third parties.</t>
  </si>
  <si>
    <t>Exit Alert: 3 Overhyped Stocks With Weak Fundamentals</t>
  </si>
  <si>
    <t>Throughout the history of financial markets, there is ample evidence of irrational investor behavior leading to euphoria. Be it the Tulip Mania of 1634 or the Housing Bubble and the subsequent financial crisis, markets tend to react on the extremes. Even today, I can spot quality stocks deeply undervalued and ignored. On the other hand, there are overhyped stocks to sell that represent companies with weak fundamentals. I must add here that investors can leverage on bullish sentiments for an industry to make quick money. That can be through exposure to fundamentally weak stocks. However, it’s important to curb the greed and exit at the right time. Further, not all stocks in a downtrend become attractive. There are overhyped stocks that look attractive on deep correction, but it’s a value trap. With the markets facing macroeconomic headwinds, it’s important to be cautiously optimistic. I would remain overweight on blue-chip stocks and fundamentally strong growth stocks. However, ideas with weak fundamentals and stretched valuations need to be avoided or sold. Let’s discuss three overhyped stocks to sell now. InvestorPlace - Stock Market News, Stock Advice &amp; Trading Tips Source: rafapress / Shutterstock.com GameStop (NYSE:GME) stock has remained in a sustained downtrend. However, the correction does not imply that the stock is undervalued. GME stock remains expensive at a forward price-earnings ratio of 97. While the stock remains popular among meme stocks, it’s a good idea to exit with further downside likely. For Q3 2023, GameStop reported revenue of $1 billion. On a year-on-year basis, revenue has continued to witness a decline. At the same time, GameStop continues to report operating-level losses. It’s worth noting that GameStop had $1.2 billion in cash and equivalents as of Q3 2023. That’s unlikely to be a positive catalyst, with the core business remaining sluggish. I must add that hardware as a percentage of total sales was at 54.7% for the first 10 months of 2023. On a year-on-year basis, hardware sales increased as a percentage of total sales. With the gaming hardware business remaining intensely competitive, it’s unlikely there will be any significant margin improvement. Source: Piotr Swat / Shutterstock.com Nio (NYSE:NIO) stock has always been in the limelight when talking about Chinese EV stocks. However, Nio has disappointed, and the stock has been in a correction mode. I further believe the stock will continue to erode value for investors. If I had to choose a Chinese EV stock for long-term exposure, it would be names like BYD Company (OTCMKTS:BYDDF) and Li Auto (NASDAQ:LI). From the perspective of fundamentals and key margins, these ideas are attractive compared to Nio. For Q3 2023, Nio reported revenue growth of 45.9% on a year-on-year basis to $2.4 billion. However, the company reported an operating loss of $664 million for the period. In an intensely competitive market, operating level losses will likely sustain. While Nio reported a strong cash buffer of $6.2 billion as of Q3, dilution will likely impact sentiments. In December 2023, the company announced a $2.2 billion strategic investment from CYVN Holdings L.L.C. Source: pixinoo / Shutterstock.com Novavax (NASDAQ:NVAX) stock was among the hottest names during the COVID-19 pandemic. However, the biopharmaceutical company turned out to be a laggard in the COVID-19 vaccine race. As a result, the stock has plummeted. In the recent past, NVAX stock has, however, surged by more than 50% from 52-week lows of $3.5. For traders, it’s a good opportunity to exit. I believe the stock will trend lower with fundamentals remaining weak. It’s worth noting that the company’s COVID-19 vaccine and R21 for malaria have been authorized. However, the stock reaction is a clear indication that these candidates won’t likely drive growth. The current pipeline has a COVID-19 and seasonal influenza vaccine combination in phase two. Therefore, the pipeline is narrow and is unlikely to create value. Of course, there is a case for the addition of new molecular entities in the pipeline. However, it will be years before the impact of commercialization is seen. On the date of publication, Faisal Humayun did not hold (either directly or indirectly) any positions in the securities mentioned in this article. The opinions expressed in this article are those of the writer, subject to the InvestorPlace.com Publishing Guidelines. Faisal Humayun is a senior research analyst with 12 years of industry experience in the field of credit research, equity research and financial modeling. Faisal has authored over 1,500 stock specific articles with focus on the technology, energy and commodities sector. The #1 AI Investment Might Be This Company You’ve Never Heard Of Musk’s “Project Omega” May Be Set to Mint New Millionaires. Here’s How to Get In. It doesn’t matter if you have $500 or $5 million. Do this now. The post Exit Alert: 3 Overhyped Stocks With Weak Fundamentals appeared first on InvestorPlace.</t>
  </si>
  <si>
    <t>https://finance.yahoo.com/news/exit-alert-3-overhyped-stocks-113000078.html</t>
  </si>
  <si>
    <t>To be sure, the results of the review may differ from market expectations. Earlier projections for Kuaishou Technology and JD Health to join the index have yet to materialize, wrote CICC analysts including Liu Gang in a note. CICC still favors the two companies, along with Nio Inc., and Trip.com Group Ltd., for inclusion in the measure, they wrote. The Hang Seng Index fell 0.1% on Thursday as a series of disappointing economic data from China kept a lid on market sentiment.</t>
  </si>
  <si>
    <t xml:space="preserve">To start with, Li Auto's ROE looks acceptable. And on comparing with the industry, we found that the the average industry ROE is similar at 20%. This probably goes some way in explaining Li Auto's significant 70% net income growth over the past five years amongst other factors. We reckon that there could also be other factors at play here. For example, it is possible that the company's management has made some good strategic decisions, or that the company has a low payout ratio.
Next, on comparing with the industry net income growth, we found that Li Auto's growth is quite high when compared to the industry average growth of 22% in the same period, which is great to see. </t>
  </si>
  <si>
    <t>To start with, Li Auto's ROE looks acceptable. And on comparing with the industry, we found that the the average industry ROE is similar at 20%. This probably goes some way in explaining Li Auto's significant 70% net income growth over the past five years amongst other factors. We reckon that there could also be other factors at play here. For example, it is possible that the company's management has made some good strategic decisions, or that the company has a low payout ratio. Next, on comparing with the industry net income growth, we found that Li Auto's growth is quite high when compared to the industry average growth of 22% in the same period, which is great to see. The basis for attaching value to a company is, to a great extent, tied to its earnings growth. The investor should try to establish if the expected growth or decline in earnings, whichever the case may be, is priced in. Doing so will help them establish if the stock's future looks promising or ominous. Is LI fairly valued? This infographic on the company's intrinsic value has everything you need to know.</t>
  </si>
  <si>
    <t>To the astonishment of many, Tesla succeeded, and today, almost seven years later, that battery and more like it have become central to a shockingly rapid energy transition. By the middle of the next decade, major coal-fired power stations that generate about half of Australia’s electricity will shut down. Gas-fired plants are being retired, too, and nuclear power is banned. That leaves solar, wind and hydro as the major options in the country’s post-coal future.</t>
  </si>
  <si>
    <t>Tue, Apr 23, 2024, 2:49 PM PDT</t>
  </si>
  <si>
    <t>Tesla Up +7% After Q1 Misses, TXN, Visa Beat on Top &amp; Bottom</t>
  </si>
  <si>
    <t>Tuesday, April 23rd, 2024 Two sessions into the trading week, things are looking up. Since bottoming out Friday afternoon, down as much as -4% in just a couple days, we're now in the green for three of four major indices as of Tuesday's close. The Dow picked up +263 points, +0.69%, while the S&amp;P 500 almost doubled that performance, +1.20%. The Nasdaq, the only of these indices still in the red over the past week, gained +245 points today, +1.59%. And the small-cap Russell 2000 outperformed the field for the session, +1.79%. Tesla TSLA, so far having a crummy 2024, is up +7% following the release of its Q1 results after today's close. Earnings of 45 cents per share missed the Zacks consensus by a penny, while $21.03 billion in quarterly revenues came up short of expectations of $22.15 billion. Guidance for auto deliveries in 2024 are "notably lower" than they were last year, which was hinted at in its deliveries report a couple weeks ago. So why are shares climbing so nicely on such lousy quarterly numbers? The answer, as it often is with Tesla, is this: the future. Noted in Tesla's letter to investors today was the +130% growth in A.I. training, which pertains directly to its "robo-taxi" program -- self-driving cars. There is an August 8th event pending on just this topic, which may be just the salve this beaten-down stock needs at this point. The company reported negative free cash flow and more EV competition than ever before. The company also plans to accelerate its development of lower-priced vehicles.</t>
  </si>
  <si>
    <t>https://finance.yahoo.com/news/tesla-7-q1-misses-txn-214900086.html</t>
  </si>
  <si>
    <t>U.S. auto sales for the first quarter (Q1) were up 5%, but EV market growth continues to decelerate. High interest rates have aggravated the situation, dampening consumer demand and weighing down EV charging stocks. Nevertheless, U.S. and international legislation continues to support the EV industry and the rollout of comprehensive charging networks. Though it may seem like a tall order for the EV market to rebound, its long-term growth trajectory suggests that it’s only a matter of time. Hence, the EV sector is positioned for an emphatic comeback with multiple secular tailwinds. That said, hunting for stocks that can potentially bridge the existing infrastructure gap while offering a gateway to sustainable returns is important. Here are three EV charging stocks that fit the bill. Source: Freer / Shutterstock.com Chinese EV titan Nio?(NYSE:NIO) gets a lot of bad rep, but at under $5, it’s a steal. NIO stock has tanked over 50% year-to-date, roughly 93% below its all-time high of $62.84. It now trades at just 0.96 times forward sales, with analysts expecting a massive 60% from current prices. InvestorPlace - Stock Market News, Stock Advice &amp; Trading Tips To be fair, Nio’s recent quarterly performances have been far from encouraging. Its business continues to suffer due to weak demand and fierce competition in China. Consequently, it had to slash its Q1 delivery estimates to roughly 30,000 vehicles, down 9% from the initial high-end of its forecast.</t>
  </si>
  <si>
    <t>U.S. President Joe Biden announced a new 100% tariff on Chinese-made electric vehicles (EVs) on May 14 as part of a wider set of measures to protect U.S. producers from cheap and subsidized imports. The measure is designed to protect the likes of Tesla (NASDAQ:TSLA) and General Motors (NYSE:GM) from companies like BYD (NASDAQ:BYDDF), Li Auto (NASDAQ:LI) However, I don't expect the tariffs to have any material impact on these companies. Therefore, I remain bullish on Li Auto The announcement sees the tariff on Chinese EVs imported into the U.S. quadruple from 25% to 100%. However, the act seems largely symbolic, with most Chinese automakers focusing their efforts on the sizeable indigenous market and, to a lesser extent, Europe and the Middle East. The Biden administration claims that the new measures are a response to Chinese overproduction. It says the country is producing as many as 30 million EVs annually while indigenous market demand is much weaker - around 22-23 million. So, what does this higher tariff mean for Li Auto and NIO? Well, very little. Currently, neither Li nor NIO has a major presence in the U.S. market. Thus, the immediate impact on sales might be minimal. According to the Chinese media outlet LatePost, Li Auto plans to enter the overseas market this year, initially focusing on the Middle East, including the UAE, Saudi Arabia, and some North African countries. The report, citing several people familiar with the matter, said the first model available overseas would be the flagship L9. There was no mention of the U.S. market. Interestingly, Li Auto's decision to push toward the Middle East appears to be influenced by some observational data. Li Auto's management said staff had noted that 200 of its vehicles sold in July 2023 weren't insured in China. On closer inspection, the company realized that traders were buying the vehicles and shipping them overseas - mostly to the Middle East and Central Asia. CEO Li Xiang posted a picture of an L7 for sale in Kazakhstan priced $25,800 higher than its starting price in China. As such, the Biden administration's new tariff regimen seems little more than symbolic, and potentially political, as U.S. presidential challenger Donald Trump had threatened to take similar measures should he return to power. Being "hard on China" remains popular with voters. I hold Li Auto shares and remain bullish on the company despite a downturn in production and delivery performance this year. The company, which had previously focused on the EREV (extended range electric vehicle) market before recently releasing its first BEV (battery electric vehicle), currently trades at 16.1x forward earnings. That's remarkably cheap compared to Tesla, which is more than four times more expensive. Li Auto is expected to deliver earnings per share growth of 13.5% annually over the medium term - the next three to five years. In turn, this leads us to a price-to-earnings-to-growth (PEG) ratio of 1.06x. This figure used to be much lower, but growth forecasts appear to have been dialed down after a disappointing start to 2023. Li Auto stock is rated a Strong Buy according to the ratings of 12 Wall Street analysts offering 12-month price targets. There are currently 12 Buys and one Hold rating. The average Li Auto stock price target is $48.26, with a high forecast of $65.00 and a low forecast of $25.00. The average price target represents 91.6% upside potential.</t>
  </si>
  <si>
    <t>U.S. President Joe Biden announced a new 100% tariff on Chinese-made electric vehicles (EVs) on May 14 as part of a wider set of measures to protect U.S. producers from cheap and subsidized imports. The measure is designed to protect the likes of Tesla and General Motors from companies like BYD, Li Auto, and NIO. However, I don’t expect the tariffs to have any material impact on these companies. Therefore, I remain bullish on Li Auto and neutral on NIO. The announcement sees the tariff on Chinese EVs imported into the U.S. quadruple from 25% to 100%. However, the act seems largely symbolic, with most Chinese automakers focusing their efforts on the sizeable indigenous market and, to a lesser extent, Europe and the Middle East.</t>
  </si>
  <si>
    <t>China EV Stocks Gain As Key Auto Show Opens; XPeng Leaps 13% On New Platform</t>
  </si>
  <si>
    <t>U.S.-listed shares in Chinese electric vehicle makers climbed on Monday amid hopes that a closely watched auto trade show kicking off in Shanghai today will generate welcomed buzz at home and abroad for the country’s latest EV models.
 Auto Shanghai, the biggest industry gathering in China since the winding down of its “zero-Covid” in December, runs through April 27. China boasts the world’s largest auto market; about one of four cars sold in the country last year were EVs.
 Gains among U.S.-traded makers were led by XPeng Motors, after the Guangzhou-based company unveiled a new production platform that it said would lower manufacturing costs. XPeng, led by billionaire He Xiaopeng, is 3.9% owned by China e-commerce heavyweight Alibaba. Its shares soared by nearly 14% to a three-month-high of $11.43.
 “We envision that this evolutionary intelligent architecture will lead smart EV technology development for the next three years,” He said in a statement. “It will make rapid advancements in technology available for our customers as standard, with faster software upgrades, stunning cost savings and elevated product experience.”
 MORE FOR YOU
 Look Out: Upcoming Android 14 Update Bricking Google Pixel Phones
 Andrew Tate Detained In Romania After UK Issues Arrest Warrant Over Alleged Sexual Aggression
 WWE Raw Results, Winners And Grades On March 11, 2024
 XPeng’s announcement is an example of an EV business with “digital DNA planning its technology roadmap,” said Bill Russo, founder and CEO of Shanghai-headquartered auto consultancy Automobility in written comments. “The foundation of smart EVs is built on integrated electronics and software that can be continually and frequently upgraded without changing the base hardware platform.”
 “XPeng vehicles will succeed or fail based on whether the market assigns value to the unique user experience made possible with this software defined architecture,” he said.
 Among other Chinese automakers listed in the U.S., Nio today rose by 6% to $9.83; Li Auto rose by 6.1% to $26.13.
 “The China market is currently in a period of historic transition to new energy vehicles, the likes of which is unparalleled elsewhere on the planet,” Russo said in a research note this week. “This transition is not favorable for legacy carmakers who must now determine how they intend to get back into this new game.”
 China’s rising industry clout isn’t only at home. The country exported a total of 994,000 vehicles in the first quarter of 2023, an increase of 70.6% from a year ago, according to the China Association of Automobile Manufacturers, Xinhua reported yesterday. Exports of new-energy vehicles more than doubled to 248,000 units during the period, it said.</t>
  </si>
  <si>
    <t>https://www.forbes.com/sites/russellflannery/2023/04/17/china-ev-stocks-gain-as-key-auto-show-opens-xpeng-leaps-13-on-new-platform/?sh=5ad8efac5625</t>
  </si>
  <si>
    <t>NIO Stock’s 97% Plunge: Is the Worst Over or Just Beginning?</t>
  </si>
  <si>
    <t>Unfortunately for growth investors, companies like Nio (NYSE:NIO) have underperformed. There’s no way around that reality. After surging from a low of around $1.50 per share in 2019, shares of NIO stock rocketed to an all-time high of more than $62 per share in early 2021. Today, shares of NIO stock now fetch less than $5 each, at the time of writing. Having almost entirely round-tripped in the matter of just a few years, the question is whether Nio is worth buying at current levels, or if this downward momentum will continue. Let’s dive into the company’s challenges, and if we can make a value case for this embattled Chinese EV maker. InvestorPlace - Stock Market News, Stock Advice &amp; Trading Tips Wall Street analysts currently appear to be taking the “under” in terms of Nio’s potential right now. A recent downgrade from Vijay Rakesh, a Mizuho Securities analyst, has pegged NIO stock’s value at $5.50 over the next year. That’s a rather concerning price target, implying insignificant upside from current levels. This downgrade negatively affected the stock, which has seen little reprieve over the past week. In fact, NIO stock has dipped from more than $5 per share five trading days ago to below $4.80 at the time of writing. It’s a trend many bulls are hoping will stop. The thing is, near-term EV demand challenges, as well as Nio-specific liquidity issues, are driving this bearish view. Until the company can resolve its cash bleed, and the EV market recovers in terms of its forward demand forecasts, it appears more price target cuts may be in order. In its recent earnings report, Nio disappointed investors by showing 17.10 billion yuan in revenue, which was below expectations. With cash reserves of 57.3 billion yuan, and further capital expenditure expected, the cash bleed story remains a key thorn in the side of Nio investors. That’s especially true, after CEO William Li announced the new ET9 model. More capital will be needed to fund production, and the company just isn’t earning enough to cover its working capital costs. Despite a reduced net loss and 4.6% year-over-year sales growth, Nio’s valuation multiple remains competitive, potentially attracting investor interest. That’s the upside with this stock – it’s cheap. But with more major product launches this year, it’s clear the narrative will remain bearish, until the company can produce significant earnings growth. It’s a bottom-up market right now, with most investors focusing on earnings over revenue growth. For a company like Nio, that’s not a great thing. Price wars and increased competition from Tesla in the SUV market Nio is shooting for also doesn’t bode well for the company’s near-term prospects. While Nio has been collaborating on battery swap technology with Chinese partners, this fact has done little to stop the pain of lower share prices being pushed by the market. NIO’s recent earnings report leaves room for interpretation. Despite growth, it remains unprofitable with substantial losses: $776.4 million in the last quarter and $2.9bn annually. While Tesla took 18 years to turn a profit, Nio is a much younger competitor. So, maybe there’s some value-based approach bulls can hang onto, particularly with the stock trading at current levels. The thing is, rising competition for lower-cost alternatives in the markets Nio is operating in is killing margins. Chinese competitors like BYD offer more affordable (and in some respects, better) EV options, halting Nio’s progress. Concerns around Chinese EV demand has also hit all stocks in this sector, though disproportionately affecting Nio. Until something changes, I think the stock remains a sell.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It doesn’t matter if you have $500 or $5 million. Do this now. The post NIO Stock’s 97% Plunge: Is the Worst Over or Just Beginning? appeared first on InvestorPlace.</t>
  </si>
  <si>
    <t>https://finance.yahoo.com/news/nio-stock-97-plunge-worst-102000692.html</t>
  </si>
  <si>
    <t>Unveiled in May 2024, ONVO, the second smart electric vehicle brand of NIO Inc., is committed to creating better family life, and bringing better brand and product experiences to family users. This new brand aims to extend NIO's mission by focusing on the family segment of the market. ONVO is designed to offer innovative features and services tailored specifically for families. This expansion reflects NIO’s strategy to diversify its product offerings and reach a broader audience. The introduction of ONVO underscores NIO's commitment to enhancing the user experience through technological and service innovations.</t>
  </si>
  <si>
    <t>Wall Street's enthusiasm for electric vehicles (EVs) isn't what it was a couple of years ago. Shares of Chinese electric vehicle manufacturer Nio (NYSE: NIO) are down a staggering 90% from the high they reached in early 2021. A growing fear surrounds China's economy, with conditions marked by Chinese consumers reportedly struggling and spending less. But does all that justify Nio's deep stock decline, or is this an opportunity to buy an up-and-coming company at bargain-basement prices? Nio primarily sells its EVs in its domestic Chinese market, but is expanding globally, including ramping up in Europe, and is weighing plans for the United States. The company's EV line-up includes nine models of cars and SUVs. Nio has also pioneered a battery-swapping technology that can remove a drained battery and replace it with a fully charged one in approximately three minutes. However, promising technology doesn't necessarily translate to business success. Just ask Lucid Group (NASDAQ: LCID). Investors can look at the sales data for honest feedback on how Nio is doing. In January, it delivered 10,055 units, an 18.2% year-over-year increase. The company's Q4 deliveries were up 25% year over year. It doesn't seem like Nio's struggling to move its EVs. That could change if Chinese consumers' struggles worsen, but Nio is also expanding to international markets, which could offset some of that potential weakness. Additionally, the long-term trend of EV adoption remains strong in China. In November, new energy vehicles (battery EVs, hybrids, and fuel cell EVs) accounted for more than 40% of vehicle purchases -- the first time they had exceeded that milestone. It's somewhat ironic that Nio's share price has plummeted by 90% over the past two years while its revenue has nearly quadrupled. Nio isn't profitable yet. But that's normal when a business is spending billions on ramping up its manufacturing operations, and the overhead of such factories is expensive -- they need to operate at capacity to be profitable. The important thing is that Nio is continuing to grow its output and is selling what it does manufacture. Over time, its cash losses should slow, then pivot toward breakeven and eventual profitability. Nio's Q3 operating losses were $581 million, excluding stock-based compensation. The company has $6.2 billion in total cash and equivalents on the balance sheet, so investors don't have to worry about it running out of cash. If you look at Nio's price-to-sales ratio versus publicly traded competitors like Tesla, Rivian, and Lucid, Nio stands out as the cheapest by a wide margin. The question for investors is whether Nio deserves to be. Based on Tesla's profitability alone, I think it's fair that the U.S. EV leader trades at a premium to Nio. But the others? Lucid delivered fewer cars in all of 2023 than Nio did last month. Lucid is facing a far longer road to grow its production, so for it to be trading at a P/S ratio more than five times higher than Nio's doesn't make sense. Rivian is also unprofitable and expects no sales growth in 2024. That's not to say that Nio is a risk-free stock -- the company will still need to execute at a high level for years if it's going to succeed. But one could argue that Nio is getting punished excessively by investors, despite executing better than EV companies not named Tesla. Nio looks like a far better buy than many of its peers for investors who are seeking long-term upside and who are comfortable holding Chinese companies in their portfolio. Should you invest $1,000 in Nio right now?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 *Stock Advisor returns as of February 20, 2024 Justin Pope has no position in any of the stocks mentioned. The Motley Fool has positions in and recommends Nio and Tesla. The Motley Fool has a disclosure policy. Nio Stock: Buy, Sell, or Hold? was originally published by The Motley Fool</t>
  </si>
  <si>
    <t>https://finance.yahoo.com/news/nio-stock-buy-sell-hold-125000505.html</t>
  </si>
  <si>
    <t>We also have to consider that it's time to buy the fear in many of the top, beaten-down EV stocks stocks, such as: Source: J1TTO / Shutterstock.com The Nio (NYSE:NIO) stock has been a disaster over the last few months. Since topping out at around $9.50 in late 2023, it plummeted to a low of $3.61. However, it's slowly starting to come back thanks to China's plans to provide car owners with EV incentives. In addition, after a good deal of disasters, analysts expect for Nio's revenue to grow 18% to $9.1 billion, as it narrows its net loss to $2.2 billion. Plus, Nio sales are rebounding well. In its first quarter, for example, its EV sales topped its lowered guidance with 30,053 deliveries. Nio also expects to strengthen its competitive edge with the near-term rollout of its 2024 models, including the 2024 ES7, ET7 and ET5. Analysts at DBS Holdings say NIO could see another 90% of upside, reiterating a buy rating. The firm added that vehicle margins could rebound to a range of 15% to 18% as the production of newer vehicles come online in upcoming quarters.</t>
  </si>
  <si>
    <t>We are, at this point, no longer training-constrained, and so we're making rapid progress. We've installed and commissioned, meaning they're actually working 35,000 H100 computers or GPUs. GPU is wrong word. They need a new word. I always feel like a wince when I say GPU because it's not. GPU stand -- G stands for graphics, and it doesn't do graphics. But you know, roughly 35,000 H100S are active, and we expect that to be probably 85,000 or thereabouts by the end of this year and training, just for training. We are making sure that we're being as efficient as possible in our training. It's not just about the number of H100s, but how efficiently they're used. So, in conclusion, we're super excited about our autonomy road map. I think it should be obvious to anyone who's driving Version 12 and it is only a matter of time before we exceed the reliability of humans in not much time with that. And we're really headed for an electric vehicle and autonomous future. And I go back to something I said several years ago that in the future, gasoline cars that are not autonomous will be like riding a horse and using a flip phone. And that will become very obvious in hindsight. We continue to make the necessary investments that will drive growth and profits for Tesla in the future, and I wanted to thank the Tesla team for incredible execution during this period and look forward to everything that we have planned ahead. Next.</t>
  </si>
  <si>
    <t>We can also target sectors known to lag in high-rate environments but lead when the tide turns. As the market anticipates the economic stimulus of easing monetary policy, these groups tend to rally the most. InvestorPlace - Stock Market News, Stock Advice &amp; Trading Tips With this backdrop in mind, here are seven rate cut stocks to look into: Source: Robert Way / Shutterstock.com Li Auto (NASDAQ:LI) has been firing on all cylinders recently, and I expect it to accelerate significantly higher in the coming months as it seizes the spotlight among EV companies. As a prime example, Li Auto just reported fourth-quarter revenue that grew 134% year-over-year to hit $5.9 billion. The company delivered nearly three times as many vehicles versus last year, mainly led by surging demand for Li Auto's large, premium SUVs. Quarterly profit also doubled YOY and hit $810 million, capping a standout 2023 where Li Auto generated its first-ever annual profit.</t>
  </si>
  <si>
    <t>We can see that public companies hold 13% of the Li Auto shares on issue. We can't be certain but it is quite possible this is a strategic stake. The businesses may be similar, or work together. It's always worth thinking about the different groups who own shares in a company. But to understand Li Auto better, we need to consider many other factors. Consider for instance, the ever-present spectre of investment risk. We've identified 1 warning sign with Li Auto , and understanding them should be part of your investment process.</t>
  </si>
  <si>
    <t>We really feel for shareholders in this scenario. It's a good reminder of the importance of diversification, and it's worth keeping in mind there's more to life than money, anyway. With that in mind, it's worth seeing if the company's underlying fundamentals have been the driver of long term performance, or if there are some discrepancies.</t>
  </si>
  <si>
    <t>What gives Lee so much confidence that Li stock will soar this year? Well, just look at the numbers it reported. EV sales nearly tripled year over year in Q4 -- up 185%. Revenues rose 136%, and per share profits roughly doubled. Gross profit margins leapt 330 basis points to 23.5%.</t>
  </si>
  <si>
    <t>What Musk does outside of Tesla normally shouldn't matter. However, his willingness to pump Dogecoin and his pursuit of a $56 billion pay package amid cutting 10% of his workforce doesn't suggest a focus on generating value for shareholders. Analysts are on the fence with this stock. Tesla currently has a Hold rating. It's split down the middle with the number of analysts with Buy recommendations versus the number of analysts with Sell recommendations.</t>
  </si>
  <si>
    <t>What’s known for certain is that, when compared to the prior quarter, Nio’s fourth-quarter 2023 revenue declined and the company’s net earnings loss widened. Nio’s full-year net earnings loss widened substantially from -14.4371 billion RMB in 2022 to -20.7198 billion RMB in 2023. Thus, we’ve observed major pain points in Nio’s top-line and bottom-line figures. Will Nio deliver a huge, positive surprise with its upcoming quarterly financial results? Anything’s possible, so short-selling Nio shares would only invite trouble. Buying Nio shares would also court problems. The automaker’s delivery figures and financial facts aren’t particularly encouraging. Hence, we’ll keep an eye on Nio stock — but for now, we’re only giving it a ‘D’ grade.</t>
  </si>
  <si>
    <t>Is Li Auto Inc. Sponsored ADR (LI) a Buy as Wall Street Analysts Look Optimistic?</t>
  </si>
  <si>
    <t>When deciding whether to buy, sell, or hold a stock, investors often rely on analyst recommendations. Media reports about rating changes by these brokerage-firm-employed (or sell-side) analysts often influence a stock's price, but are they really important? Before we discuss the reliability of brokerage recommendations and how to use them to your advantage, let's see what these Wall Street heavyweights think about Li Auto Inc. Sponsored ADR (LI). Li Auto Inc. Sponsored ADR currently has an average brokerage recommendation (ABR) of 1.06, on a scale of 1 to 5 (Strong Buy to Strong Sell), calculated based on the actual recommendations (Buy, Hold, Sell, etc.) made by nine brokerage firms. An ABR of 1.06 approximates between Strong Buy and Buy. Of the nine recommendations that derive the current ABR, eight are Strong Buy and one is Buy. Strong Buy and Buy respectively account for 88.9% and 11.1% of all recommendations. Check price target &amp; stock forecast for Li Auto Inc. Sponsored ADR here&gt;&gt;&gt;The ABR suggests buying Li Auto Inc. Sponsored ADR, but making an investment decision solely on the basis of this information might not be a good idea. According to several studies, brokerage recommendations have little to no success guiding investors to choose stocks with the most potential for price appreciation. Do you wonder why? As a result of the vested interest of brokerage firms in a stock they cover, their analysts tend to rate it with a strong positive bias. According to our research, brokerage firms assign five "Strong Buy" recommendations for every "Strong Sell" recommendation.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With an impressive externally audited track record, our proprietary stock rating tool, the Zacks Rank, which classifies stocks into five groups, ranging from Zacks Rank #1 (Strong Buy) to Zacks Rank #5 (Strong Sell), is a reliable indicator of a stock's near -term price performance. So, validating the Zacks Rank with ABR could go a long way in making a profitable investment decision. ABR Should Not Be Confused With Zacks Rank Although both Zacks Rank and ABR are displayed in a range of 1-5, they are different measures altogether. Broker recommendations are the sole basis for calculating the ABR, which is typically displayed in decimals (such as 1.28). The Zacks Rank, on the other hand, is a quantitative model designed to harness the power of earnings estimate revisions. It is displayed in whole numbers -- 1 to 5. Analysts employed by brokerage firms have been and continue to be overly optimistic with their recommendations. Since the ratings issued by these analysts are more favorable than their research would support because of the vested interest of their employers, they mislead investors far more often than they guide. In contrast, the Zacks Rank is driven by earnings estimate revisions. And near-term stock price movements are strongly correlated with trends in earnings estimate revisions, according to empirical research. Furthermore, the different grades of the Zacks Rank are applied proportionately across all stocks for which brokerage analysts provide earnings estimates for the current year. In other words, at all times, this tool maintains a balance among the five ranks it assigns. Another key difference between the ABR and Zacks Rank is freshness. The ABR is not necessarily up-to-date when you look at it. But, since brokerage analysts keep revising their earnings estimates to account for a company's changing business trends, and their actions get reflected in the Zacks Rank quickly enough, it is always timely in indicating future price movements. Is LI Worth Investing In? Looking at the earnings estimate revisions for Li Auto Inc. Sponsored ADR, the Zacks Consensus Estimate for the current year has increased 24.8% over the past month to $2.08. Analysts' growing optimism over the company's earnings prospects, as indicated by strong agreement among them in revising EPS estimates higher, could be a legitimate reason for the stock to soar in the near term. The size of the recent change in the consensus estimate, along with three other factors related to earnings estimates, has resulted in a Zacks Rank #1 (Strong Buy) for Li Auto Inc. Sponsored ADR. You can see the complete list of today's Zacks Rank #1 (Strong Buy) stocks here &gt;&gt;&gt;&gt; Therefore, the Buy-equivalent ABR for Li Auto Inc. Sponsored ADR may serve as a useful guide for investors.</t>
  </si>
  <si>
    <t>https://finance.yahoo.com/news/li-auto-inc-sponsored-adr-133010127.html</t>
  </si>
  <si>
    <t>when you can own Li Auto (NASDAQ:LI), which generated $6.2 billion in free cash flow last year. On March 12, Morgan Stanley projected LI stock would hit $74 in the past year, almost double itâ€™s current trading value. Interestingly, Li Auto doesnâ€™t make Quiver Quantativeâ€™s list of the 50 top meme stocks. Put yourself in a position to win. buy LI.</t>
  </si>
  <si>
    <t>Tue, Apr 9, 2024, 9:37 AM PDT</t>
  </si>
  <si>
    <t>Why Nio Stock Plunged in March but Could Recover</t>
  </si>
  <si>
    <t>Where will Nio (NYSE: NIO) stock find a bottom? That's the question investors in the electric vehicle (EV) stock must be asking right now. Shares plunged 21.7% in March, according to data provided by S&amp;P Global Market Intelligence, and are now down 47% this year as of this writing. Nio kicked off March on a somber note when its fourth-quarter and full-year 2023 numbers failed to impress investors. Although fourth-quarter deliveries of 50,045 units were up 25% year over year, they fell 9.7% sequentially. For the full year, deliveries rose around 31% from 2022, but its gross margin slumped to only 5.5% from 10.4% in the previous year. Nio's net loss surged almost 44% to $2.9 billion in 2023. Its stock plunged after the earnings report as investors became wary amid a slowdown in the global EV market. With several analysts also slashing their price targets on Nio, the pressure on the EV stock continued to build, only to get much worse when later in March, the automaker cut its delivery guidance for the first quarter to 30,000 units versus its earlier projection of 31,00 to 33,000 vehicles. A guidance cut never goes down well with investors, but they might be reading too much into it in this case. January and February are seasonally weak months in China, so car sales are typically lower during the period. Chinese rival Li Auto also downgraded its first-quarter guidance for deliveries in March. On top of that, Nio was upgrading its models to a new platform in recent months, and that hit production and deliveries, too. First-quarter numbers are already in, and the company delivered 30,053 units in the quarter. Notably, its deliveries in March rose 14% year over year and were up almost 46% from February. Nio started deliveries of five of its 2024 models in March and expects to start shipping the remaining three models in the second quarter, which could drive its sales higher. Management also has a lot of other things on its plate. It will launch its first mass-market brand, called Onvo (or "Alps" in Chinese) in the coming weeks, according to the Chinese EV news website CnEvPost, with the brand's first model competing with Tesla's Model Y. Nio has also revamped its battery-as-a-service (BaaS) program to make its cars more attractive for buyers amid rising competition. Under BaaS, potential customers can buy Nio cars without batteries for a lower price and rent the batteries instead. BaaS is an important competitive advantage for Nio. Sales are under pressure amid a price war and a slowdown in the industry, but Nio expects margins to improve from the second quarter, driven by lower costs and higher volumes. If that happens, it could well be an inflection point for this cheap EV stock. Before you buy stock in Nio, consider this: The Motley Fool Stock Advisor analyst team just identified what they believe are the?10 best stocks for investors to buy now… and Nio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has?more than tripled?the return of S&amp;P 500 since 2002*. See the 10 stocks</t>
  </si>
  <si>
    <t>https://finance.yahoo.com/news/why-nio-stock-plunged-march-163746220.html</t>
  </si>
  <si>
    <t>While BYD (OTCMKTS:BYDDF) is aiming at the mid-market, with cars priced as low as $11,500, Li is aimed squarely at the lower-volume, but higher-margin luxury market now dominated by Tesla. Li's cars are bigger than Tesla's. They have greater range and equivalent features. Its stock is also much hotter than Tesla's, up 30% in 2024 while Tesla is down 18%. Elon Musk may have met his match in Li Xiang.</t>
  </si>
  <si>
    <t>While electric vehicle (EV) sales accelerated considerably higher in 2023 compared to 2022, investor sentiment regarding individual EV companies varied greatly. Slightly outpacing the S&amp;P 500's 24% rise, Rivian (NASDAQ: RIVN) stock, for one, rebounded last year after plunging 82% in 2022. Nio (NYSE: NIO) and Nikola (NASDAQ: NKLA), however, didn't enjoy the same success, extending the 69% and 78% slides they suffered in 2022, respectively. According to data provided by S&amp;P Global Market Intelligence, Rivian stock rose 27% in 2023, while Nio slipped 7%, and Nikola slid 60%. Through the first half of 2023, Rivian extended the fall it had suffered in 2022, but the stock turned a corner over the summer. At the beginning of July, Rivian announced second-quarter 2023 production of 13,992 vehicles, representing a quarter-over-quarter increase of 50%. The company also reaffirmed its outlook that it would produce 50,000 vehicles in 2023. Some months later, in November, Rivian charged up investors' excitement when it reported third-quarter 2023 financial results. Beating analysts' revenue estimates of $1.31 billion and a $1.33 loss per share, Rivian reported $1.34 billion on the top line and an adjusted loss per share of $1.19. Like Rivian, Nio's stock heated up over the summer when the company announced plans to develop a presence in the Netherlands, and an analyst revealed a bullish price target. But, unlike Rivian, Nio's stock subsequently stumbled and failed to recover. On the other hand, Nikola stock, which has crossed into penny stock territory, has too many red flags surrounding it to consider it a buy. The potential of hydrogen-powered vehicles may rev some investors' engines, but Nikola has continued to flounder recently, and there's no certainty that the company can turn things around in the near future. Should you invest $1,000 in Rivian Automotive right now?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 Stock Advisor provides investors with an easy-to-follow blueprint for success, including guidance on building a portfolio, regular updates from analysts, and two new stock picks each month. The Stock Advisor service has more than tripled the return of S&amp;P 500 since 2002*. See the 10 stocks ? *Stock Advisor returns as of January 8, 2024 ? Scott Levine has no position in any of the stocks mentioned. The Motley Fool has positions in and recommends Nio. The Motley Fool has a disclosure policy.</t>
  </si>
  <si>
    <t>while Nio and Xpeng have halved in US trading. while the smaller China-focused EV pure plays Nio and Xpeng post losses. Promotional spending to boost sales will magnify the bottom-line pressure from price cuts, with Nio and Xpeng both launching new campaigns recently. They both make vehicles seen in direct competition with Xiaomi’s offerings. “Ultimately everyone could be a loser within the 200k-300k yuan BEV segment, unless the strong SU7 features attract incremental substitution effects from internal combustion engines, partially mitigating the negative impacts from model oversupply,” Citigroup Inc. analysts including Jeff Chung wrote in a note. Top Tech Stories Two of Tesla Inc.’s top executives have left in the midst of the carmaker’s largest-ever round of job cuts, as slowing electric-vehicle demand leads the company to reduce its global headcount by more than 10%. Ericsson AB’s earnings slumped last quarter as it signaled a global decline in demand for the telecom network equipment maker’s products will continue throughout the year. Kioxia Holdings Corp. plans to go public on the Tokyo Stock Exchange as early as October, even as some executives hope to revive merger talks with Western Digital Corp. Blackstone Inc. Chief Executive Officer Steve Schwarzman said the artificial intelligence boom is threatening to overload power grids in the industrial world as more and more data centers are built. Microsoft Corp.’s just-announced partnership with Abu Dhabi’s G42 followed behind-the-scenes negotiations between the US government and the Middle Eastern firm, which agreed to divest from China and pivot to American technology. (Updates price-related data, adds ‘Top Tech Stories’ section)</t>
  </si>
  <si>
    <t>While NIO and XPeng registered double digit percentage growth in deliveries for full-year 2023. China-based electric vehicle (EV) companies NIO Inc. NIO andNIO and XPeng delivered 160,038 and 141,601 units in 2023, indicating an uptick of 30.7% and 17%, respectively. Let's look at fourth-quarter 2023 and December delivery count of these automakers. NIO's vehicle delivery increased 13.9% year over year to 18,012 vehicles in December. The deliveries included 12,048 SUVs and 5,964 sedans. For the fourth quarter of 2023, NIO delivered 50,045 units, up 25% on a yearly basis. The cumulative deliveries of NIO were 449,594 vehicles as of Dec 31, 2023. At NIO Day 2023, the company unveiled a new super-premium sedan - the ET9 - the deliveries of which are scheduled to begin in the first quarter of 2025. NIO is #2 Ranked (Buy) now.</t>
  </si>
  <si>
    <t>While no auto industry investor likes to see double-digit slides in monthly delivery figures, slumps in the early parts of the year are not atypical. Several factors play into this, including high expenditures during the holiday season (which leave less disposable income for big-ticket items like cars), and prohibitively cold weather keeping would-be customers away from dealerships. In Li Auto's case, market players might have been encouraged by several points company management made in its delivery figures press release. It didn't hesitate to mention that as the year unfolds it will have eight models in its showrooms, four of which are extended-range EVs. Such vehicles are a good fit for such a vast country as China.</t>
  </si>
  <si>
    <t>While overall EV sales slowed dramatically in Q1, Rivian sales were quite robust, increasing about 59%. The company produced 13,980 vehicles, while delivering 13,588. That growth far outpaced overall EV growth in the U.S. Meanwhile, the Rivian R1S was the fourth-best-selling electric vehicle in Q1, only behind two Tesla models and the Ford Mustang Mach-E. Rivian just introduced a more affordable electric EV, the R2, last month. It starts at $45,000, and the company is looking for it to be a more mainstream vehicle. The new vehicle received over 68,000 reservations within the first 24 hours after it was introduced.</t>
  </si>
  <si>
    <t>While revenue nearly quadrupled in two years, Nio’s stock price fell 90%. This is normal throughout the expansion of production. Nio’s financial stability stays afloat thanks to its $6.2 billion cash reserves. Its profitability explains a lower price-to-sales ratio than rivals like Tesla, Rivian, and Lucid. On the other hand, the higher ratios of Lucid and Rivian seem unjustified because of the issues about their production and growth. The Ministry of Industry and Information Technology pulled the veil on the details of the Nio ET5’s 150 kWh battery. It is a semi-solid state battery from WeLion with a cell density of 360 Wh/kg. It even weighs 575 kg, 20 kilograms heavier than the 100 kWh battery. Fun fact: in late 2023, a 150 kWh Nio ET7 battery with 3% capacity left could travel 1,044 kilometers. Despite several delays, Nio revealed the battery at Nio Day 2020, and deliveries are set for April 2024. With a fresh battery, MIIT gives the thumbs up that the Nio ET5 has a CLTC range of 1055 km, slightly less than the ET5T’s 1010 km. Weight-wise, the sedan weighs 2,214 kg, and the wagon weighs 2,254 kg. The 150 kWh battery is only for short-term rental and longer trips; it is not cheap. It might be the “EV winter” with pressures from non-EV companies like Ford, but Nio stands its ground. It’s launching its extended-reach ET5 and may benefit from China’s market stabilization measure. Still, the short-term outlook for a vital rally is not looking good. Thus, I remain on the fence when it comes to this high-potential, higher-risk EV stock right now. On the date of publication, Chris MacDonald did not have (either directly or indirectly) any positions in the securities mentioned in this article.?The opinions expressed in this article are those of the writer, subject to the InvestorPlace.com?Publishing Guidelines. Chris MacDonald’s love for investing led him to pursue an MBA in Finance and take on a number of management roles in corporate finance and venture capital over the past 15 years. His experience as a financial analyst in the past, coupled with his fervor for finding undervalued growth opportunities, contribute to his conservative, long-term investing perspective. The #1 AI Investment Might Be This Company You’ve Never Heard Of Musk’s “Project Omega” May Be Set to Mint New Millionaires. Here’s How to Get In. It doesn’t matter if you have $500 or $5 million. Do this now.</t>
  </si>
  <si>
    <t>Heard on the Street: Today’s Top EV Startup Sells Hybrids</t>
  </si>
  <si>
    <t>While Rivian and Lucid slow, Chinese electric-vehicle startup Li Auto is accelerating hard. One secret of its success might be that it hasn’t yet sold any pure EVs.
 Li’s American depositary receipts jumped 10% at the open to within a hair's breadth of last August's record high. That followed a 19% gain yesterday, when it reported its first annual net profit.
 Most impressively, Li managed to improve its gross vehicle margin to 22.7% for the fourth quarter, from 20% in the year-ago period, despite price cuts amid China’s continuing EV price war.
 That shows the value of scale as well as the impact of falling battery-metal prices. Deliveries almost tripled year over year to 131,805 for the quarter. Li has been taking market share from German brands Mercedes-Benz, BMW and Audi, according to Bernstein.
 Li is now solidly profitable, with a whopping $2.06 billion of free cash flow in the fourth quarter. That makes quite a contrast with America’s EV startups: Rivian and Lucid burned through $1.4 billion and $747 million of cash, respectively, in the same period. It also sets Li apart from its money-losing Chinese peers Xpeng and NIO.
 Li specializes in so-called extended range EVs, which include a generator powered by gasoline that can recharge the medium-sized battery. It is a form of hybrid, but technically much more similar to a full EV than a Toyota-style hybrid.
 The economics of EREVs are advantageous: Li can sell vehicles at premium prices without big, expensive batteries to assuage range anxiety. Its best-selling model, the L7, had a 42.8 kilowatt-hour battery pack. The battery in Tesla’s Model Y, which competes with the L7, is probably at least 50% larger, though the U.S. company doesn’t disclose details. The flipside is that the L7 only runs for 130 miles in pure EV mode, but that doesn’t seem to be putting off Chinese buyers.
 That raises a question: Will Li be able to make the same success of full EVs that it has of EREVs? Li will unveil its first full EV, a minivan called the Mega, on Friday, with deliveries starting next month.
 There are still plenty of hazards in China’s cutthroat, fast-moving EV market. But Li Auto is snapping at market leader BYD’s heels in a way no Western startup has yet managed with Tesla.</t>
  </si>
  <si>
    <t>https://www.wsj.com/livecoverage/stock-market-today-dow-jones-02-27-2024/card/heard-on-the-street-today-s-top-ev-startup-sells-hybrids-giL3lbhqj40Sc7AL0YOM?siteid=yhoof2</t>
  </si>
  <si>
    <t>While some rivals—like Ford and even American EV titan Tesla (NASDAQ:TSLA)—offset losses on electric vehicles with other automobile sales, batteries, other equipment, and services, Li is solely focused on EVs. This makes its unique profitability even more notable. For many new electric vehicle makers, another key dilemma after profitability is scale. Because these vehicles are expensive and complicated to produce, developing the capacity to increase production and delivery can be incredibly challenging. Li has managed to achieve an astonishing rate of growth by several metrics. The previous quarter’s $810 million in net income is a whopping 2,068% improvement over the quarter one year prior. Q1-2024 car deliveries of just over 80,000 are up about 53% year-over-year. As of the end of March 2024, Li had 474 retail stores in 142 cities, up from 299 stores in 123 cities just a year earlier.</t>
  </si>
  <si>
    <t>While still material in terms of delta-adjusted exposure, the position has been reduced repeatedly and is much more modest today.” Number of Hedge Fund Investors: 81 Tesla Inc (NASDAQ:TSLA) shares are creating a buzz on the Wall Street as investors await Tesla Inc's (NASDAQ:TSLA) earnings that are set to be announced on January 24. The stock also came in the limelight after Elon Musk expressed his desire to have about 25% voting control over Tesla Inc (NASDAQ:TSLA) in order to make Tesla Inc (NASDAQ:TSLA) a leader in AI and robotics. Tesla ranks sixth in our list of the most buzzing stocks to buy now. Like Tesla, Amazon.com Inc (NASDAQ:AMZN), NVIDIA Corp (NASDAQ:NVDA) and Apple Inc (NASDAQ:AAPL) are also trending. Tesla Inc (NASDAQ:TSLA) shares have gained about 47% over the past one year. Some analysts expect Tesla Inc's (NASDAQ:TSLA) earnings to come in weaker than expected amid pricing wars in the EV sector. As of the end of the third quarter of 2023, 81 hedge funds out of the 910 funds tracked by Insider Monkey had stakes in Tesla Inc (NASDAQ:TSLA). Tsai Capital Corporation stated the following regarding Tesla, Inc. (NASDAQ:TSLA) in its fourth quarter 2023 investor letter: “Tesla, Inc.?(NASDAQ:TSLA) ($248.48 – up 101.7% for the year. Recent high $299.29): Tesla has significant and underappreciated competitive advantages across multiple verticals including electric vehicles, software and energy storage. Misunderstood by much of Wall Street – and consequently a favorite of short sellers – Tesla continues to grow rapidly and increase its lead over the competition while delighting consumers in the process. Despite his unconventional (and sometimes off-putting) personality, Elon Musk is a visionary who has created enormous shareholder value. Musk is also a long-term thinker who has embraced the scale-economies-shared business model favored by Henry Ford and Jeff Bezos, intentionally reducing prices, increasing the customer value proposition and expanding the total addressable market. Tesla’s massive scale and cost advantages are now challenging the viability of legacy auto, which has hundreds of billions of dollars of outdated property, plant and equipment in a world that is rapidly transitioning to electric vehicles (EVs). While we expect competition for EVs to intensify and for Tesla to lose market share over time, we also believe the company will increase production and deliveries from approximately 1.8 million vehicles today to approximately 15 million vehicles in 2030 and further its lead in autonomous driving capability. In fact, we expect Tesla will eventually license its autonomous driving software, creating high-margin (70-80%), recurring licensing revenue. Tesla is also one of only two companies that dominate the energy storage market, which has the potential to grow to several hundred billion in revenue as power plants around the world increase their focus on renewable energy. Our investment in Tesla is aligned with our preference for companies that have strong balance sheets and the managerial skill to reinvest capital at high rates of return into large addressable markets.”</t>
  </si>
  <si>
    <t>While the iShares China Large-Cap ETF FXIÂ has fallen -19% over the last year, several Chinese ADRs (American Depository Receipts) look poised for a sharp rebound. To that point, many Chinese stocks are starting to look oversold due to concerns of slower economic growth in China. Still, there are internet-commerce leaders in China that have been able to sustain their attractive growth trajectories among other companies benefiting from strong business industries. More enticing is that their stocks are now trading at more reasonable valuations while offering exposure to the massive number of consumers in China. Furthermore, China is still considered the second-largest economy in the world by nominal GDP and the largest based on purchasing power. Surely, investors may be eyeing opportunities among Chinese equities and here are a few top-rated stocks to choose from.Li Auto LI Along with electrified vehicles, the push for autonomous driving features is at the center of the auto evolution and Li Auto has a commanding presence in Chinaâ€™s smart energy vehicle market. Sporting a Zacks Rank #2 (Buy), it's noteworthy that Li Autoâ€™s Automotive-Foreign Industry is in the top 36% of all Zacks industries. Li Autoâ€™s stock is still up +21% over the last year but has dipped -19% year to date and the drop is starting to look like a buying opportunity. Correlating with the notion that corrections can be healthy regarding long-term performance, LI now trades at a more reasonable 15.7X forward earnings multiple with EPS anticipated to soar 22% in FY24 and skyrocket another 54% in FY25 to $3.05 per share. Furthermore, Li Autoâ€™s increased profitability is accompanied by high double-digit percentage growth estimates on its top line as well.</t>
  </si>
  <si>
    <t>While the S&amp;P 500 had grown at an impressive rate in 2023, $100 invested in the Chinese stock market at the beginning of the year wouldâ€™ve been worth just $70 by the end. Chinaâ€™s ongoing economic issues have been intensified by a severe housing crisis, slowing productivity, and a difficult post-pandemic recovery. InvestorPlace - Stock Market News, Stock Advice &amp; Trading Tips For EV stocks, fierce levels of competition has forced prices down as leading stockâ€™s battle for attention. So why should we be looking at Chinese electric vehicle stocks at all? The answer is that their ongoing issues are factored into their price, paving the way for a significant discount for stocks that are still highly innovative in an emerging market. NIO (NYSE:NIO) has tumbled more than 30% in the opening two months of the year. However, the stock has reached far greater heights in the past. It still has an impressive $12 billion market capitalization to underline its industry presence. So, why should investors look to a stock thatâ€™s been struggling in recent months? Well, NIOâ€™s results have been encouraging despite widespread economic uncertainty in China. For Q3 2023, the companyâ€™s revenues were in excess of $2.3 billion, representing a 46% increase year over year (YOY). The same was true for the year prior, where a 37% increase in revenue was recorded. In addition to this, NIO is ramping up its deliveries in 2024. It delivered 8,132 vehicles in February, with 4,765 smart electric SUVs and 3,367 consisting of smart electric sedans.</t>
  </si>
  <si>
    <t>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#2 (Buy) for NIO.</t>
  </si>
  <si>
    <t>With negative gross margins, Rivian still has a lot of work cut out for it to prove it's a viable business. On that front, the company did announce that it would shut down both its consumer and commercial lines for several weeks to implement cost-saving technologies at its plant that will include new design and engineering changes to its R1 platform. It will also increase its line rate by about 30% to improve vehicle production efficiency. As production grows and the company becomes more efficient, it should have a path toward positive gross margins and later profitability. While it may not be easy, having the backing of Amazon helps a lot.</t>
  </si>
  <si>
    <t>With Nio not expected to become profitable before 2027 and probably turning net cash-negative in 2025, the stock looks even riskier to own. I won't be buying Nio shares. Still, J.P. Morgan is probably right: Down 28% in the past year, and underperforming the S&amp;P 500 by more than 50 points, most of the near-term gains from shorting Nio stock have likely already been made.</t>
  </si>
  <si>
    <t>Without a doubt, these factors have contributed to Nio’s financial problems. These factors aren’t all Nio’s fault, but they’ve been persistent and could weigh on the EV maker’s top and bottom lines for a while. Not to be the bearer of bad news, but Nio has delivered one unprofitable quarter after another. Analysts expect the company to continue its income-negative track record in this year’s first quarter. Nio could surprise its critics with Street-beating results, but we won’t make any assumptions about that.</t>
  </si>
  <si>
    <t>Wood discussed her bullish case for Tesla TSLA during an interview with CNBC on Wednesday, saying, "Now is not the time to run for the hills," even as Tesla shares have fallen more than 30% since the start of 2024. The company is poised for a turnaround, as in a few years, electric cars and trucks will comprise 80% of all vehicle sales, Wood said. Wood has been a faithful Tesla bull for years, and once had a price target of $5,000 a share for the stock. She pegged her bull case to Tesla's plans to roll out a robotaxi, which could drive up to $10 trillion in revenue by 2030, she said, adding that the robotaxi could "save lives." Her firm, ARK Invest, bought millions of dollars worth of Tesla shares over the past week ahead of a dismal first-quarter sales report that pushed the value of those shares even lower. Tesla shares are down 33% so far this year at $166.34 a share in early Wednesday trade, according to FactSet data. Wood's ARK Innovation ETF ARKK is down 9.4% year-to-date at $47.47 a share, while her ARK Autonomous Technology &amp; Robotics ETF ARKQ is down 7.8% at $53.22. The ARK Next Generation Internet ETF ARKW is up 5.5% at $80.05 a share. All three funds have Tesla as a top holding.</t>
  </si>
  <si>
    <t>Wood has been a long-time fan of Elon Musk’s EV company. ARK’s research team projects the stock will hit $2,000 in 2027, with Tesla’s robotaxi business a key driver. The investor often says her firm backs companies poised to change the world, and she has a five-year investment timeframe. “We think it shows conviction in the long-term story and we believe a lot of investors were waiting for a buying opportunity after TSLA shares more than doubled last year,” said Garrett Nelson, vice president and senior equity analyst at CFRA Research. “They are getting that opportunity now with the stock’s year-to-date selloff.”</t>
  </si>
  <si>
    <t>Wood is undeterred. During a Bloomberg Intelligence webinar on Wednesday, she predicted EV sales will go to 60 million in five years, three times more than what she said is the consensus estimate. She described Tesla’s plans for autonomy as much more important than its EV strategy. About two-thirds of Ark’s $1,500 price target for the shares over the next five years — the stock trades around $200 now — is because of autonomy.
Wood even used the same phrase she did six years ago: “Tesla, from a thought leadership point of view, is leading the charge, so to speak, in this movement toward autonomous electric vehicles,” Wood said.</t>
  </si>
  <si>
    <t>Li Auto, WuXi AppTec to Join Hong Kong’s Hang Seng Index</t>
  </si>
  <si>
    <t>WuXi AppTec Co. and Li Auto Inc. will join Hong Kong’s Hang Seng Index following its latest quarterly review, according to a statement. That brings the number of members on the gauge to 82, the index compiler said on Friday. The changes are effective Dec. 4. WuXi AppTec Co. manufactures medical products, although market watchers had expected the inclusion of more health-care stocks in the revamp as the sector remains underrepresented on the index. Li Auto makes cars. The financial hub’s benchmark index has risen 1.5% this week, reversing from losses seen in the previous week.</t>
  </si>
  <si>
    <t>https://www.bloomberg.com/news/articles/2023-11-17/li-auto-wuxi-apptec-to-join-hong-kong-s-hang-seng-index-lp2guh2a</t>
  </si>
  <si>
    <t>Xiaomi Corp.’s roaring entry into the electric vehicle market is dimming the recovery outlook for China’s beaten down auto startups. Most Read from Bloomberg Elon Wants His Money Back Dubai Grinds to Standstill as Flooding Hits City Record Rainfall in Dubai? Blame Climate Change, Not Cloud Seeding Israel Launches Retaliatory Strike on Iran, US Officials Say Singapore Loses ‘World’s Best Airport’ Crown to Qatar Hype around the launch and better-than-expected initial orders for the SU7 have helped a rally in Xiaomi shares gain momentum. Investors have meanwhile ramped up bets on further declines in EV makers NIO Inc. and Xpeng Inc., with short interest on their US listings at about 86% and 36% of total shares outstanding, respectively.</t>
  </si>
  <si>
    <t>Yet, while Rivian optimists might find solace in this comparison to Tesla, there is a harsh reality that they will need to come to terms with. In Tesla's early days, when the EV landscape consisted of just a few companies and the market was growing at an exponential rate, there was a more considerable margin of error. Fast forward to today, and the margin of error has narrowed dramatically as other companies have entered the market and increased competition. Making matters worse is a changing EV market that is expected to decelerate in 2024. Analysts expect EV sales to grow this year but at a much smaller rate than years past, driven by factors such as high interest rates that have made the cost of owning a car much more expensive along with signs of a shrinking customer base as early adopters of EVs have already purchased new vehicles. EV sales hit a record 46% increase in 2023, but the expectation is that EV sales will only grow by 20% to 30% in 2024.</t>
  </si>
  <si>
    <t>Let's get the big news out of the way: The new Rivian cars are very cool. The airy R2 is a two-row SUV that, if released today, would rival anything else on the American electric vehicle market; Rivian claims that its entry level trim will cost $45,000 and that it will get more than 300 miles of range. After including the Inflation Reduction Act's incentives, that means the starting price for this car - for many Americans - will be $37,500. Even more exciting are the company's R3 and performance-oriented R3X, a hot-hatchback-slash-crossover concept that will be even cheaper than the R2 and has "the soul of a rally car," according to Rivian's lead designer Jeff Hammoud. It looks at once like a Volkswagen Golf GTI, an AMC Gremlin, and - could it be? - a Yugo. I love it.</t>
  </si>
  <si>
    <t>It was a good day for Rivian after a disappointing year. Many things about its business are still working well. The brand evokes a fusion of Apple's and Patagonia's sensibilities, although it's historically been priced more like Porsche, and it has become a favorite of high-earning Millennial dads. I saw more Apple Watch Ultras on Thursday than I have ever seen in one place before. RJ Scaringe, Rivian's chief executive officer, was wearing one of them.</t>
  </si>
  <si>
    <t>But Thursday, more importantly, signaled a new phase in Rivian's life. After years of aggressive spending, the Irvine, California-based company is cutting costs and trying to find a financially sustainable - and profitable - footing. It's one more sign that in the global electric vehicle sector, an industry that will be central to the fight against climate change, the startup phase has definitively ended. This shift to profitability can be seen in virtually every aspect of Rivian's business right now - and even in the design of the R2 itself. Courtesy of Rivian.</t>
  </si>
  <si>
    <t>If Rivian can make it, its prospects are good. It is one of a handful of American electric-vehicle makers that has a shot at competing with Tesla and surviving for the long term. But that will require it to get through the next few years and cross the "EV valley of death." This is the period after a company has fully ramped up production and has very high costs, but before its revenue has grown to compensate. Tesla made it across this valley in 2021 and 2022; now Rivian is making its own attempt. This was the deeper message of Thursday's event: Now is Rivian's make-or-break moment, and the company's leadership knows it.</t>
  </si>
  <si>
    <t>To get across the valley of death, Rivian must become obsessive to the point of maniacal about its costs. The company's survival is going to be an exceptionally close thing, and every dollar will matter. That's why possibly the event's most important news came right at the end, when Scaringe disclosed, almost as an aside, that Rivian is indefinitely delaying work on its new Georgia factory. That will save it about $2.25 billion, a significant sum for a company that burned roughly twice that amount last year. Rivian's shares leapt 13% on the news.</t>
  </si>
  <si>
    <t>"Every single thing we do within the business is focused on driving costs on this," Scaringe told CNBC on Thursday. Other Rivian executives kept the message going: Walking through the R2's design with reporters, Jeff Hammoud, Rivian's design chief, mentioned the company's efforts to cut costs at least six times. (Form follows function, indeed.) The team kept asking itself "how can we simplify things - and not only simplify things from a design perspective, but also from a cost perspective," he said, adding that "we're not trying to make this thing feel or look cheap - that's not what we do." He's right: The R2 does not look cheap (as for feel, I wasn't allowed to touch it), but some of the R1 series's more premium touches are gone. Rivian has moved the R2's speakers out of the driver and passenger doors and put them in the center console, a cost-saving measure that Hammoud suggested would give people more space for their water bottles. One of the panels in the car's rear is made of mold-injected plastic, not sheet metal, which Hammoud said will save money and make the car easier to repair after a fender bender.</t>
  </si>
  <si>
    <t>Courtesy of Rivian. You can see, too, how other business needs are shaping how the vehicle looks and works - and even what kind of vehicle it is in the first place. Rivian only sells vehicles in the United States and Canada now, but wants and needs to expand into global markets in the coming years. It might be most famous for its pickup trucks, and yet Rivian didn't announce a next-generation pickup on Thursday. Hammoud told me that that's partly because Rivian is thinking about what will work well abroad, and mass pickup truck ownership remains a profoundly American phenomenon.</t>
  </si>
  <si>
    <t>The charging port on the new Rivian models is on the rear passenger side, a move that confused many Americans who have come to prefer the charging port on the drivers' side. (That's where Tesla and the Rivian R1 put it, and the location is seen as better for home charging.) But think about it, Hammoud said. Many people in left-hand-drive countries charge their vehicles on the street, and a passenger-side setup - which becomes a driver's side setup - makes more sense for them. The new setup also puts the charger closer to the battery, reducing the amount of high-voltage wires needed in the car. That cuts the car's weight and - ding ding ding - lowers its cost. (Tesla puts its charger in the car's rear for the same reason.)</t>
  </si>
  <si>
    <t>The company hasn't always been like this. During the first decade of its existence, interest rates sat nearly at zero, and Rivian could spend with abandon. It planned for its sprawling Georgia factory and could plan to sell more expensive cars to consumers who had access to cheap credit to buy them. The R2 carries forward the R1 tradition of having a flashlight in the drivers' side door, but it lacks the hidey holes and air suspension of its predecessor. "With the R1, it was our premium flagship. We got to say yes to a lot of things," Hammoud said. With R2, the question was "what do we have to say no to."</t>
  </si>
  <si>
    <t>Courtesy of Rivian. This spring, Rivian will close down its Normal, Illinois, factory for a series of process upgrades. These will speed up its assembly lines and allow it to make its existing vehicles, the R1T and R1S, faster, with fewer internal computers and less wasted material; Rivian expects these improvements to carry it most of the way to profitability. Even if it achieves its goal of turning a technical profit by the fall, it will still have a long way to go to become an actually sustainable business - and it will have to survive another year with no new products. The R2 is not due to go on sale until the first half of 2026, and the R3, which is built on the same platform as the R2, won't start deliveries until "after the R2." (No price or firm release date for the R3 has been announced.) The American EV market will change significantly by then. By the end of this year, some 50 different EV models in the U.S. will get more than 300 miles of range. Hyundai, Kia, Ford, and GM are all capable of bringing new cars to market during that interval that could smoke the R2 or R3, in part because they will be benchmarked off of them. The R2 and especially R3 seem like perfect cars for today's market - and perfect cars for Rivian's cash-saving situation. Whether they'll be as perfect two years from now is anyone's guess.</t>
  </si>
  <si>
    <t>Rivian Exposed: R2 Launch Shows Big Problems</t>
  </si>
  <si>
    <t>Rivian's (NASDAQ: RIVN) biggest challenge right now is cash. The company's cash burn is unsustainable while building out R2 and R3 capacity, which is why management announced reduced capital expenditures in Georgia. But that's not good news either because it likely doesn't get the company to profitability. Travis Hoium digs into what we know now in the video below. *Stock prices used were end-of-day prices of March 7, 2024. The video was published on March 7, 2024.</t>
  </si>
  <si>
    <t>https://finance.yahoo.com/news/rivian-exposed-r2-launch-shows-122100029.html</t>
  </si>
  <si>
    <t>The R3 will cost even less than the R2, but Rivian didn't provide any more specific pricing for that model. It will also be smaller, about 5 inches shorter, front to back, than the R2 and with a more sloped rear profile. The R2 is roughly the length of a Chevrolet Equinox, and neither the R2 nor the R3 will have a third row of seats. That's something that set the larger R1S apart among electric SUVs, few of which can seat more than five. The new SUVs will be available in single-motor versions, which will have rear-wheel-drive. There will also be all-wheel-drive versions with either two or three motors. Three-motor versions will be able to accelerate from a stop to 60 miles an hour in under three seconds, according to Rivian. The R3 will be offered in a special high-performance model called the R3X.</t>
  </si>
  <si>
    <t>Although Rivian did not disclose specific performance numbers for the R3X, chief executive R.J. Scaringe described it as something like an off-road rally racing car. "It's not a rock crawling vehicle, but it's more of a a higher speed type of vehicle," he said in an interview with CNN. "You do trails and exploring, but it's a very high performance vehicle." When purchased with larger optional battery packs, the R2 and R3 will be able to go over 300 miles on a full charge, according to Rivian. The SUVs will be able to fast-charge on either Tesla's NACS chargers, or on the current industry standard CCS chargers. Like most other automakers, Rivian is planning to switch to the Tesla standard.</t>
  </si>
  <si>
    <t>In announcing the new vehicles, Scaringe also mentioned that plans for opening a second factory in Georgia, something the company had originally announced in 2021, were being postponed. He did not say how long those plans would be delayed, though. "The Georgia site still very much as part of our our strategy," Scaringe said in an interview after new vehicles were unveiled. Rivian's stock rose more than 13% Thursday. The stock had tumbled recently when the EV maker announced that 2024 sales wouldn't be much higher than 2023 sales had been, at around 50,000 units. These new models, which won't go on sale until at least the first half of 2026, won't do anything to change that in the short term.</t>
  </si>
  <si>
    <t>There are heavier worries about Rivian's operations. The launch of the new models and the favorable stock coverage initiation (by veteran investment bank Jefferies) were encouraging, sure. Still, they don't quite paper over the bad news sprinkled throughout Rivian's latest earnings report. Revenue nearly doubled, that is true, but that's to be expected for a young company in an industry that has been hot until very recently. Rivian is still losing money hand over fist -- for the period, its non-GAAP (adjusted) net loss came in at an eye-watering $1.31 billion, and that was a 20%-plus improvement over the same quarter of 2022. Put another way, Rivian habitually and consistently loses billions of dollars.</t>
  </si>
  <si>
    <t>Stocks trade on future potential and not trailing performance, as any savvy investor knows. Given that old saw, Rivian is not looking so hot. Despite the new hardware, it is guiding for basically flat annual growth in total production this year (of 57,000 units), far short of the 135% increase in 2023. So, it doesn't look as though Rivian will have a banner year in 2024, and it needs to do well if it's going to break its loss-making habit. For me, the stock is, at best, a long-term play and likely a pass, given current conditions.</t>
  </si>
  <si>
    <t>ATLANTA (AP) - The CEO of Rivian Automotive announced Thursday that the electric truck maker is pausing construction of its $5 billion manufacturing plant in Georgia to speed production and save money. California-based Rivian had planned to start building its new R2 midsize SUVs at the Georgia site east of Atlanta. State and local governments offered an incentive package as large as $1.5 billion, one of the largest ever offered for an American auto plant. But as the company unveiled the new SUV and made the unexpected announcement of additional R3 and R3X crossover models at an event Thursday, CEO RJ Scaringe said production of the R2 will instead begin at Rivian's existing plant in Normal, lllinois. He said the move would allow Rivian to get the R2 to market more quickly, sometime in 2026. It would also save $2.25 billion in capital spending for now, Rivian said in a news release. The company has been burning through accumulated cash quickly, even as it hasn't met production targets at its Illinois plant.</t>
  </si>
  <si>
    <t>"Our Georgia site remains really important to us," Scaringe said. "It's core to the scaling across all these vehicles, between R2, R3 and R3X. And we're so appreciative of all the partnership we've had there." Rivian did not give a timetable for restarting work on the Georgia plant, saying in a statement: "The timing for resuming construction is expected to be later." Rivian's share price jumped after the company announced its new models, closing at $12.51, up 13%. They were trading over 2% higher at $12.82 each in Friday's premarket. That's still far below the colossal stock valuation it held when it generated billions in a public offering in 2021. On the company's first day of trading, Rivian shares closed at $100.73, giving it a total stock market valuation of almost $86 billion - at the time, bigger than Ford and slightly lower than General Motors.</t>
  </si>
  <si>
    <t>Rivian currently produces its R1T pickup truck, R1S SUV and electric delivery vans for commercial users at its Illinois factory. The R1 vehicles currently cost $70,000 or more. The original plan was to produce R2 vehicles in Georgia with lower price tags aimed at a mass market. The first phase of Rivian's Georgia factory is supposed to make 200,000 vehicles a year, with a second phase capable of making another 200,000 a year. The company said last year that the first phase would start production this year.</t>
  </si>
  <si>
    <t>State and local governments offered Rivian an incentive package worth an estimated $1.5 billion. The deadline for the company to complete its investment and hiring under that deal was extended to 2030, as Rivian said it would slow its pace of capital investment and as neighbors opposed to development of the Georgia site mounted legal challenges. If the plant isn't ultimately built, it would dent Gov. Brian Kemp's goal of making Georgia a center of the electric vehicle industry. The pause at Rivian contrasts with rapid construction at Hyundai Motor Group's $7.6 billion electric vehicle and battery complex near Savannah. The plant in Ellabell, announced in 2022, could grow to 8,500 employees. The company recently said it now aims to begin production later this year, instead of in 2025.</t>
  </si>
  <si>
    <t>Kemp's office declined comment, referring reporters to the Georgia Department of Economic Development. "Rivian has restated its commitment to Georgia," the state agency said in statement. It added that state and local economic development officials remain "in steady communication with Rivian regarding its manufacturing plans" in Georgia. JoEllen Artz of Morgan Land, Sky &amp; Water Preservation, a group that has backed legal battles opposing construction of the Rivian project, said she hopes the pause means the plant will never be built. "I'm happy with a pause at least," Artz said.</t>
  </si>
  <si>
    <t>3 EV Stocks to Sell in the Great AI Tech Shift</t>
  </si>
  <si>
    <t>Next, Rivian Automotive (NASDAQ:RIVN) has been undertaking aggressive cost-cutting measures as it tries to deliver its electric trucks at scale. Unfortunately, that hasn't stopped the company from missing delivery targets and diluting RIVN stock in an effort to raise cash. Like Fisker, Rivian reported its quarterly earnings in February. And, the results were mixed. The company posted a surprise revenue beat but missed on earnings.</t>
  </si>
  <si>
    <t>https://finance.yahoo.com/news/3-ev-stocks-sell-great-223000316.html</t>
  </si>
  <si>
    <t>By itself, that's not a reason to sell. More concerning is Rivian lowering its production guidance to just 57,000 vehicles. Furthermore, in order to hit that number, the company will have to burn through much of the cash it has on hand. So let's be clear, they're spending their most precious resource, cash, to deliver fewer cars. A lower cost model could help, but the company isn't expected to deliver that until 2026. Unfortunately, at its current pace, Rivian may not be around in its current state when that time comes.</t>
  </si>
  <si>
    <t>Rivian Stock Has Over 30% Upside, According to 1 Wall Street Analyst</t>
  </si>
  <si>
    <t>Rivian Automotive (NASDAQ: RIVN) shares have plunged more than 50% year to date. Much of that stemmed from investor disappointment when the management's 2024 outlook revealed the company doesn't see any potential for production growth compared to last year. But one Wall Street firm just initiated coverage on the the electric vehicle (EV) start-up saying the stock's drop now makes Rivian a buying opportunity. Jefferies analyst Philippe Houchois started coverage of the EV maker with a buy rating and a price target of $16. That's over 30% higher than where shares trade as of this writing, even after the stock jumped about 13% on Thursday on the news of its R2 platform announcement and buy rating.</t>
  </si>
  <si>
    <t>https://finance.yahoo.com/news/rivian-stock-over-30-upside-203000451.html</t>
  </si>
  <si>
    <t>In a general assessment of Rivian, Houchois compared it to EV leader Tesla. He noted that "Rivian has looked closest to Tesla in spirit, with its own software stack, strong brand identity, global potential, and similar growth pains." Drilling down further, the analyst and his team believe the new R2 platform that Rivian officially announced on Mar. 7 will be key to its success. Houchois thinks the critical test for the company will be developing the new vehicle platform at a significantly lower cost than Rivian's existing R1 platform. He also wants to see meaningful reductions in production costs this year from design, purchasing, and manufacturing efficiencies.</t>
  </si>
  <si>
    <t>Those are what the analyst sees as the challenges too. But with the company's existing large capital base, he believes the current stock price is too low to ignore. The Jefferies team expects Rivian to use plant shutdowns this year to spur cost cuts and for the company to achieve positive gross margin by the end of 2024. But Houchois warned the company still likely won't break even on a cash flow basis until at least 2027. Investors taking Houchois' advice to buy now should realize that Rivian will require patience on its long road to profitability.</t>
  </si>
  <si>
    <t>Electric Pickups Are Getting Solar-Powered Accessories This Summer</t>
  </si>
  <si>
    <t>This week, Ford Motor (NYSE: F) delivered some much-needed good news on the EV front after beginning the year by announcing it is scaling down its EV ambitions. Ford reported that its EV sales expanded across the board in February with sales of its electric F-150 pickup, the Lightning, almost doubling. Even the EV king, Tesla Inc (NASDAQ: TSLA), acknowledged having difficulties in mass-producing its Cybertruck, after already having a hard time to bring it to the road. Moreover, the first EV maker to bring the electric truck to life, Rivian Automotive Inc (NASDAQ: RIVN) projected a year without production growth. Beating Tesla by being the first to deliver the world's first electric pickup isn't enough as Rivian needs a home run. Rivian is betting its success on a more affordable SUV. Rivian will be revealing its R2 SUV at an event in California today. According to the critics, a more affordable EV will either fuel Rivian to join the big EV league or potentially be the beginning of its end.</t>
  </si>
  <si>
    <t>https://finance.yahoo.com/news/electric-pickups-getting-solar-powered-195112555.html</t>
  </si>
  <si>
    <t>Also this week, Electrek reported that Nissan (OTC: NSANY) is reportedly in talks with EV maker Fisker to partner on electric pickups, but neither Nissan nor Fisker commented on the news that was first announced by Reuters, citing an unnamed source. The deal would certainly be a win-win for both Nissan and Fisker, with Fisker getting the cash-injection it desperately needs and Nissan gaining a window to boost its EV lineup with a pickup. The above examples are merely a reflection of the complexities that come with developing electric pickups. But, as the technology continues to evolve, so does the EV evolution. Worksport Ltd. (NASDAQ: WKSP),specialized in truck beds and clean energy-powered automotive accessories, just revealed its revolutionary pickup power accessories, will be released this summer.</t>
  </si>
  <si>
    <t>2023 was undoubtedly the year of electric pickups. Rivian kicked off the new pickup era with the R1T, then the America's best-selling Ford F-150 pickup got its electric sibling and Tesla's long awaited Cybertruck finally hit the road after many delays. But even the mighty Tesla still has challenges ahead in order to ramp up its production. Undoubtedly, more electric pickups are coming and although some could perish in the meantime, a revolutionary solar-powered tonneau cover and portable battery system are coming this summer. DISCLAIMER: This content is for informational purposes only. It is not intended as investing advice.</t>
  </si>
  <si>
    <t>Why Rivian Stock Was Moving Higher Today</t>
  </si>
  <si>
    <t>Shares of Rivian (NASDAQ: RIVN) were moving higher Thursday after the electric vehicle (EV) maker got an analyst upgrade from Jefferies Wednesday night and unveiled its new R2 electric SUV at a launch event Thursday afternoon and then, in a surprise, revealed two additional compact SUV models -- the slightly smaller R3 and a "performance" variant dubbed the R3X. As of 1:29 p.m. ET, Rivian stock was up 8.1% on the news. Shares of the EV start-up hit an all-time low after its fourth-quarter earnings report last month, but now investors are eager to turn the page. A bullish analyst note and a new product launch are good catalysts to shift the mood.</t>
  </si>
  <si>
    <t>https://finance.yahoo.com/news/why-rivian-stock-moving-higher-193141502.html</t>
  </si>
  <si>
    <t>Jefferies called the stock a buy Wednesday night, saying the EV stock "has looked closest to Tesla in 'spirit,'" and noted Rivian's proprietary software stack, strong brand identity, and potential to grow globally. Jefferies gave the stock a price target of $16, implying an upside of 45% from its closing price Wednesday. However, the stock's gains Thursday seem to be more in response to the launch event, where the company pulled the curtain back on the R2, a two-row compact SUV with a battery range of around 300 miles. Rivian said it would be priced starting at $45,000, and that production is scheduled to begin in 2026. Reservations are now open. It also surprised investors by unveiling the R3 and R3X compact SUVs.</t>
  </si>
  <si>
    <t>Rivian could desperately use some investor buy-in after its disappointing fourth-quarter results, guidance for flat production in 2024, and news that it's cutting 10% of its workforce. However, a positive analyst note and the unveiling of a vehicle that won't be commercially available for two years are unlikely to change the trajectory of the stock in the near term. Like much of the rest of the EV industry, Rivian is struggling amid plateauing customer demand and higher interest rates. The macro conditions help explain why the company doesn't plan to grow its production this year. It's also rapidly burning cash, though the company said it would deliver a modest gross profit by the fourth quarter, and that will be an important test for the company. With its revenue growth likely to decline this year, Rivian will need to prove it has a viable path to profitability in order to breathe new life into the stock. Considering the industrywide headwinds, that won't be easy even if its new vehicles are well received.</t>
  </si>
  <si>
    <t>By Chris Kirkham and Abhirup Roy LAGUNA BEACH, California (Reuters) -Rivian on Thursday introduced its smaller, less expensive electric R2 SUVs and R3 crossovers with plans to start producing the R2 at its existing U.S. factory to hasten deliveries in the first half of 2026. Rivian shares closed up 13.4% at $12.51 after the company said its new strategy would help save more than $2 billion. The R2's starting price of $45,000 is well below the company's flagship R1 SUVs and pickups. The new vehicle is seen as critical to Rivian's success amid a sharp slowdown in EV demand due to high interest rates. Electric vehicles are typically more expensive than gasoline-powered cars.</t>
  </si>
  <si>
    <t>Rivian had previously planned to launch the R2 - a five-seater version of the automaker's larger R1S SUV with more than 300 miles (483 km) of range - at a planned $5 billion plant in Georgia. But some analysts have questioned the need for building the factory. Rivian had previously said that the R2 would launch in 2026, without elaborating, but on Thursday it said that by starting production in Normal, Illinois, it was accelerating its timeline to the first half of that year. "We're able to achieve that accelerated timing by leveraging our production capabilities in Normal, using our Illinois site to launch R2 and get that into market as quickly as we can," CEO RJ Scaringe said. Rivian investor Vitaly Golumb said: "This certainly takes some pressure off the continued massive cash investment needed for the Georgia plant. I would also hope that they are being conservative and will be able to pull forward the delivery dates even further."</t>
  </si>
  <si>
    <t>Rivian said it had sufficient capital to fund operations through the launch of the R2. 'SLOW THE BURN' Still, expanding production in Normal and building the Georgia plant will be expensive. Rivian raised more than $3 billion with two bond issuances last year and has just over $9 billion in cash, but some analysts and investors say it will need additional capital by 2026. "They need to get positive cash and currently they're bleeding money. Even though they have billions in reserve, that will go quickly when you're losing $40,000 a vehicle," said Sam Fiorani, vice president of global vehicle forecasting at AutoForecast Solutions.</t>
  </si>
  <si>
    <t>"If R2 is as profitable as Rivian wants it to be, it could go a long way to help slow the burn of cash." The Illinois plant, where Rivian also makes its electric delivery vans, can produce 150,000 vehicles a year, a Rivian spokesperson said. With the addition of the R2, Rivian said it expected total annual capacity there of 215,000 vehicles. Construction would resume later in Georgia as that site "remains an extremely important part of its long-term strategy," Rivian said. Rivian produced 57,232 vehicles last year and said growth this year would be flat as it tackles slowing demand and production downtime to make upgrades intended to cut costs and improve margins.</t>
  </si>
  <si>
    <t>R2 Starting Around $45,000, Available to Reserve Today LAGUNA BEACH, Calif., March 07, 2024--(BUSINESS WIRE)--Rivian today unveiled its new midsize platform which underpins R2 and R3 product lines. R2 is Rivian's all-new midsize SUV delivering a combination of performance, capability and utility in a five-seat package optimized for big adventures and everyday use. The silhouette and face of R2 are distinctly Rivian. The powered rear glass fully drops into the liftgate for carrying all types of gear and enabling a unique open air driving experience. The interior is designed for ease-of-use, while being uniquely Rivian through a combination of inviting design and premium, sustainable materials that are easy to clean. R2 also features first and second row seating that fold completely flat, for gear, cargo, and even car camping.</t>
  </si>
  <si>
    <t>R2's design prioritizes: Adventure: R2's four passenger windows and rear powered glass drop fully, and the powered rear quarter windows vent to invite the outside in, creating a unique open-air driving experience. With R3, its hatch-style design maximizes space while keeping a sporty, athletic silhouette. Space: With an extreme focus on rear passenger legroom, even long trips in R2 and R3 are comfortable. With the seats folding completely flat, ample sized front and rear trunks, and additional interior storage, there is space for everyone and all their gear. Refined Touches: Rivian's new steering wheel with integrated haptic control dials makes it easier to stay focused on the road ahead. Materials balance durability and sustainability with easy-to-clean textiles and finishes.</t>
  </si>
  <si>
    <t>To summarize: Improved capital efficiency: Total savings estimated to be over $2.25 billion as compared to the original forecast of launching the first line of R2 production at Rivian's Georgia site. The savings are expected to come from capital expenditures, product development investment, and supplier sourcing opportunities. Improved cash visibility: Cash, cash equivalents, and short-term investments expected to be sufficient to fund operations through the start of R2 production. R2 planned start of production: The timing has been pulled forward to now be in first half of 2026. Total expected Normal capacity following R2 launch and plant changes: 215,000 units of total annual capacity across R1T, R1S, EDV, RCV, and R2.</t>
  </si>
  <si>
    <t>Tesla rival Rivian needs a home run when it unveils the new R2 crossover. Its future may depend on it</t>
  </si>
  <si>
    <t>Rivian's future hangs in the balance as it prepares for Thursday's unveiling of the R2. While the electric crossover will directly compete with the Tesla Model Y, strategically it's better to think of this as Rivian's Model 3. Tipped to start at around $47,000 and offer up to 330 miles of range, it's founder RJ's Scaringe's first mass-market offering. A make-or-break product when it first rolls off the line in 2026, it will either catapult his pure-play EV manufacturer into the big leagues-or potentially doom it. Still vividly remembering the trauma of his own Model 3 ramp that nearly bankrupted Tesla, Elon Musk recently offered some friendly advice to his upstart competitor on the best way to avoid extinction at this crucial phase in their transition from niche to mainstream: Never leave the assembly line.</t>
  </si>
  <si>
    <t>https://finance.yahoo.com/news/tesla-rival-rivian-needs-home-143601559.html</t>
  </si>
  <si>
    <t>"The exec team needs to live in the factory," wrote Musk, "or they will die." Rivian, which did not respond to Fortune's request for comment, at present only offers car buyers one model-the R1-in two different body styles, a truck and an SUV. But the premium-priced duo are far too costly to build, forcing Scaringe to take a huge gamble by halting production in the upcoming second quarter so he can re-engineer the R1 platform to use more affordable parts and improve line speeds. Since new suppliers need to be brought up to speed and ramp their production alongside Rivian's, once manufacturing resumes in Normal, Ill., output in the second half will still suffer. The result is that Scaringe has had to write 2024 off as a zero-growth year with production flat at 57,000 vehicles. There is also no end to its financial losses in sight, as his goal to post "modest" fourth-quarter earnings only applies to gross profit, in other words, before accounting for operating expenses like research and development.</t>
  </si>
  <si>
    <t>And even this metric looks ugly: Last quarter it reported a gross loss per vehicle sold of nearly $43,400 excluding another billion in total operating expenses. Furthermore, Rivian has also burned through $10.6 billion in cash over the past two years-more if you don't count the $3.2 billion it raised by selling debt convertible into new shares in 2023. Morgan Stanley's Adam Jonas was so concerned about Rivian stretching itself too thin last month that the analyst looked for any signal that plans to build a dedicated R2 factory in Georgia for $5 billion had changed in light of the recent EV market slowdown. "We're in a very interesting moment in time where there is a lack of choice of highly compelling EV products in that $45,000 to $55,000 price range," Scaringe said, dismissing the concerns. "We remain very bullish on the R2 segment and the R2 product itself."</t>
  </si>
  <si>
    <t>RIVN Stock Forecast: What Will It Take for Rivian to Turn Things Around?</t>
  </si>
  <si>
    <t>Rivian Automotive (NASDAQ:RIVN) and other early-stage EV companies posted disastrous Q4 earnings. Last week, RIVN stock made quite the waves in the startup EV industry (for the wrong reasons), plunging to its lowest levels in a year. The EV stock bubble peaked in Q4 2021, just when Rivian went public, with Tesla's (NASDAQ:TSLA) market cap surging past $1.2 trillion. This year is seeing automaker giants thrive as EV startups struggle. Tesla's operating margins have been slashed by half, and Rivian faces its own problem set.</t>
  </si>
  <si>
    <t>https://finance.yahoo.com/news/rivn-stock-forecast-rivian-turn-124418511.html</t>
  </si>
  <si>
    <t>Can RIVN stock recover from what went wrong? InvestorPlace - Stock Market News, Stock Advice &amp; Trading Tips Gene Munster of Deepwater Asset Management floated that since the Apple (NASDAQ:AAPL) Car project was canceled, Apple should consider buying Rivian Automotive. Given Apple's standing as a tech business and its lack of top-line growth in recent quarters, Munster spotlighted its need for growth and its potential for expansion into key markets. On that note of Apple needing to expand, Munster said Apple could acquire Rivian. He pointed out DJ Novotney's January switch from Apple to Rivian. Munster has long awaited for Apple's market cap to reach $3 trillion.</t>
  </si>
  <si>
    <t>Munster was taken aback at Apple's cancellation of the Apple Car project, which could have increased Apple's revenue by $250 billion yearly. Rivian's production estimate for 2023 is in line with its output, which raises eyebrows on its financial reserves until 2026. Munster changed the focus of his Apple future predictions to AI development. Investors shouldn't place all of their faith in this for Rivian, though, since the market for EVs is still questionable. What comes after a poor Q4 performance and a stock nosedive? RIVN stock answers this with a plan to lay off 10% of its salaried staff, affecting about 150 Bay Area workers. Palo Alto's job cuts will start on April 23.</t>
  </si>
  <si>
    <t>Rivian CEO RJ Scaringe faced backlash for completely blindsiding staff. The reason? Announcing the layoffs through email. Rivian may be reporting a whopping $5.4 billion loss in 2023. And for 2024? $2.7 billion.</t>
  </si>
  <si>
    <t>The $70,000 R1T pickup and $75,000 R1S SUV added color to Rivian's lineup. To cut expenses, it plans to close a factory in Illinois and change the engineering of vehicles. CEO Scaringe pledged to promote the use of EVs while being confident in the face of economic difficulties Elon Musk, the CEO of Tesla, made it known that high-volume production with positive cash flow isn't just resolved with a decent product design. Thus, Musk alerted Rivian that the company may declare bankruptcy in six months. Therefore, Rivian should lessen costs and have its executive team be in the factory to prevent failure.</t>
  </si>
  <si>
    <t>By Chris Kirkham and Abhirup Roy (Reuters) - Electric-vehicle startup Rivian faces a pivotal moment on Thursday when it unveils a new line of lower-priced models that are key to its future. As worldwide demand for EVs cools and market leader Tesla has cut prices to boost demand, Rivian is banking on the arrival of its more modestly priced "R2" midsize SUV to have broader appeal than its stylish $70,000 electric pickups and $75,000 SUVs. At the unveiling in Laguna Beach, California, Rivian will hope to recreate the buzz of five years ago, when its launch of the R1T pickup made a splash ahead of the Los Angeles Auto Show with singer Rihanna on hand and reviewers predicting the company could be the Tesla of trucks. This time, the stakes are much higher. "R2 could be existential for them," said Elliot Johnson, chief investment officer at Evolve ETFs, which manages nearly $6 billion in assets, including investments in Rivian and other EV makers. "They need to be able to produce at scale, on time and have the market accept it."</t>
  </si>
  <si>
    <t>Rivian shares have lost 53% so far this year, hurt by disappointing deliveries and its projection in February that production growth in 2024 would be flat. The EV maker's struggles are partly due to unforgiving market conditions. Supply-chain constraints stemming from the COVID-19 pandemic made parts tough to obtain, demand for EVs has deteriorated and the competition has only increased from new startups and established legacy automakers. On paper, Rivian had a compelling offering when it introduced its electric trucks and SUVs five years ago. It targeted a highly popular segment in which Tesla did not operate - pickup trucks and SUVs, which made up 80% of new car sales in the U.S. last year, according to J.D. Power.</t>
  </si>
  <si>
    <t>The catch, however, is that Americans who buy trucks and large SUVs tend to be loyal to established brands and gasoline-powered vehicles. 'GOING TO TAKE TIME' "Yes, they are targeting the right segments," said Felipe Munoz, an automotive analyst at JATO Dynamics. "But convincing the drivers of those segments is more difficult than convincing those who drive smaller cars. It's going to take time." It is not clear that Rivian has the luxury of time.</t>
  </si>
  <si>
    <t>The automaker lost about $40,000 per vehicle last year, based on its latest results. While this is an improvement over the previous year, when it lost $154,000 per vehicle, analysts are questioning whether Rivian will need to raise more money to complete its Georgia plant and launch the R2. J.P. Morgan analyst Ryan Brinkman said last month he expects Rivian to lose $7.6 billion in cash before generating positive cash flow in 2027. He added that "another capital raise (on far from certain terms)" will likely be needed by 2026. Rivian has about $9 billion in cash, just below its $11 billion market capitalization. It raised more than $3 billion through two bond issuances last year, sparking concerns among some investors about its financial health.</t>
  </si>
  <si>
    <t>Rivian CEO Scaringe told Reuters last year the bonds provided an additional buffer for the development of the R2, and that the company was trying to get ahead of an anticipated rise in borrowing costs. Rivian is certainly on more solid footing than other EV startups including Lucid, which has been slashing prices on its Air luxury sedans to woo customers, and Fisker, which said last month it might not be able to continue as a going concern. Amazon.com is Rivian's biggest investor, with a 16% stake, and has ordered 100,000 Rivian electric delivery vans it expects to deploy by 2030. Last year, sales to Amazon accounted for about 19% of Rivian's revenue, offering a cushion against the slowing consumer market. Industry tracker AutoForecast Solutions expects Rivian could be producing 132,000 R2 vehicles by 2028. That is more than double last year's production.</t>
  </si>
  <si>
    <t>Slumping Into 2024? 3 Stocks to Sell Even After the Latest Layoffs</t>
  </si>
  <si>
    <t>Source: Roschetzky Photography / Shutterstock.com The problem with bubbles is that they burst. Of course, for Rivian (NASDAQ:RIVN) investors, it's fair to ask where the bubble was to begin with. RIVN debuted on the market with much fanfare in November 2021 at over $120 per share. Investors had to know that it was too good to last, but many wouldn't have expected the stock to be changing hands at around $10 per share just over two years later. The problem is cost. It's expensive to make electric vehicles, and consumer demand has not met expectations for several reasons. Rivian hasn't helped matters by missing delivery targets and diluting its stock in an effort to raise capital.</t>
  </si>
  <si>
    <t>https://finance.yahoo.com/news/slumping-2024-3-stocks-sell-215424781.html</t>
  </si>
  <si>
    <t>In February, the company announced it was letting go of 10% of its workforce. Bulls may hold onto the fact that the company outperformed on its top line when it reported earnings in February. But the bottom line losses are expanding. With no evidence of that changing anytime soon, Rivian is an easy addition to this list of stocks to sell after layoffs. On the date of publication, Chris Markoch did not have (either directly or indirectly) any positions in the securities mentioned in this article. The opinions expressed in this article are those of the writer, subject to the InvestorPlace.com Publishing Guidelines.</t>
  </si>
  <si>
    <t>Like many electric vehicle (EV) stocks, Rivian Automotive (NASDAQ: RIVN) has not had a great 2025. The stock is down over 53% year to date, which is worse than Tesla's (NASDAQ: TSLA) more than 24% decline. The sell-off accelerated after Rivian's fourth-quarter and full-year earnings report. Rivian has been cutting costs, but its capital expenditures are still high, it continues to lose money, and it expects flat production in 2024 compared to 2023. In other words, the growth narrative is gone, and that has some investors wondering if the investment thesis is broken.</t>
  </si>
  <si>
    <t>Rivian hopes to boost sentiment with the unveiling of its second-generation platform, known as R2, on March 7. Here's what to know about R2, how it could help Rivian, and if it is enough to turn the electric car stock around. In 2023, Rivian has the best-selling EV over $70,000. It's an impressive, but specific milestone. Rivian's strategy has always been to scale production and then produce a lower-priced EV that can target a wider range of customers. R2 is supposed to be that golden ticket.</t>
  </si>
  <si>
    <t>So far, Rivian has relied heavily on its order backlog. Every vehicle produced has more or less had a willing buyer, so it's been more about fulfilling orders than drumming up demand. That period of Rivian's history is ending. Rivian addressed this challenge on its most recent earnings call, saying, "Our order bank has notably reduced over time as deliveries more than doubled in 2023 versus 2022, and we have incurred cancellations due to macro and customer factors." The transition to new sales is coming at a terrible time. The EV market is under pressure and has struggled to take market share from traditional gas-powered vehicles and hybrids. Toyota Motor is cashing in on hybrid demand and is successfully using the model to tap into environmentally conscious consumers who also want a good value.</t>
  </si>
  <si>
    <t>This week, Tesla stock fell over 7% in response to more price cuts. The price cuts have helped Tesla sustain revenue growth but have taken a sledgehammer to its margins. Rivian is making the right move to release a lower-priced vehicle, but it will still be on the premium end of the market. What's more, the transition to R2 has been costly -- depleting Rivian's cash position. To quote Rivian CFO Claire McDonough from the Q4 earnings call:</t>
  </si>
  <si>
    <t>We expect 2024 EBITDA to be negative $2.7 billion as we focus on continuing our go-to-market infrastructure buildout and the development of R2, while also optimizing our cost, driven by the integration of key new engineering technology and design changes, negotiated supplier cost downs, and a more efficient operating expense structure. Recently, we have taken measures to rationalize our capital expenditures due to a greater focus on our core business. Capital expenditures in 2024 are expected to be $1.75 billion, driven by additional investments in our production facilities, next-generation technologies, and the continued buildout of our go-to-market operations. We remain confident that our cash, cash equivalents and short-term investments can fund our operations through 2025. R2 may be for the long-term benefit of the company. But it's hard to think ultra long-term when the CFO just gave a clear and swiftly approaching deadline for running out of cash.</t>
  </si>
  <si>
    <t>To make matters worse, Rivian will shut down its consumer and commercial production lines during the second quarter to introduce new cost savings, which will add even more pressure on its short-term performance. Between Q4 2023 and Q4 2024, Rivian expects to reduce variable cost per unit by 50%, fixed and semi-fixed costs by 35%, and boost non-vehicle revenue by 15% through services, software products, insurance, and other offerings. Progress is being made, but Rivian desperately needs to boost sales, scale production, and reduce its cash burn. R2 should resemble the best of what Rivian has learned so far, in terms of cost management and performance. In its Q4 earnings call, Rivian said that R2 will be a single vehicle with a limited number of build and trim combinations that will focus on rollout, supply chain management, and efficiency.</t>
  </si>
  <si>
    <t>We need to recognize only 7% of the market has electrified, meaning, really, we're talking about how do we get the 93% of the market that's not buying an EV to get excited about the product. And R2 -- the layout of the vehicle, the package, the configuration, the technology content, we think creates a really interesting and very unique configuration that we're very bullish in the demand for that product. And of course, recognizing what we've seen in R1 and how strong Rivian has resonated with consumers there, we remain very bullish on the R2 segment and the R2 product itself. Normally, I think it's a mistake to put too much pressure on a single product or event. But in Rivian's case, the R2 platform really could make or break the company.</t>
  </si>
  <si>
    <t>Rivian has already ripped off the proverbial bandage in terms of 2024 expectations, with high costs and flat production. Investors who are still interested in the stock are accepting that and are looking ahead to 2025. If R2 successfully boosts demand and the company shows that it is helping lower costs, then Rivian could have an easier time raising capital. The good news is that Rivian still has $7.86 billion in cash and equivalents on its balance sheet, so it probably won't run out of cash until the second half of 2025 at the earliest. If Rivian can keep the story alive through the successful launch of the R2, then it could make the difference in getting a lower cost of capital through a lower interest rate or because the stock price goes up and equity financing is cheaper. However, if R2 fails to deliver, then Rivian may become a buyout candidate for a bigger automaker or may need to face the snowball effect of tapping into markets by further diluting its stock (which rarely ends well).</t>
  </si>
  <si>
    <t>The stakes are high for Rivian. The R2 is its Model 3 moment. The company's comments indicate it isn't trying to overcomplicate the product and is driving home cost management and scaling production. But we'll have to wait until March 7 to get a better idea of the specs, exact price points, and Rivian's full intentions with R2. Should you invest $1,000 in Rivian Automotive right now?</t>
  </si>
  <si>
    <t>Red Alert: Why Rivian Stock Is Another EV â€˜No Goâ€™</t>
  </si>
  <si>
    <t>Rivian Automotive (NASDAQ:RIVN) stock has bounced back slightly in recent days but is more or less trading near all-time lows. Wall Street continues to give electric vehicle stocks the cold shoulder. Even as Rivian has been facing fewer issues than its competitors, most notably Lucid Group, remember that the market has soured even on profitable EV companies like Tesla. Affordability and range anxiety have affected EV demand negatively. That's bad news for Tesla. It's especially bad news for EV startups like Rivian. Startups need to beat the market incumbent on price to succeed, which bodes poorly for RIVN in the near-term. You need to avoid this stock.</t>
  </si>
  <si>
    <t>https://finance.yahoo.com/news/red-alert-why-rivian-stock-114000373.html</t>
  </si>
  <si>
    <t>Although bearish sentiment for EV stocks since the start of the year placed RIVN back on a downward trajectory, it's been the company's latest earnings release that has had the greatest negative impact on shares. InvestorPlace - Stock Market News, Stock Advice &amp; Trading Tips On Feb. 21, Rivian released results for the fourth quarter (ending Dec. 31) and the full-year 2023. While the company reported strong revenue growth (167%) for the preceding year and met guidance, the company fell severely short in other, more important areas. As InvestorPlace's Thomas Niel discussed in his post-earnings write-up on RIVN stock, the company reported a higher-than-expected net loss ($1.58 versus $1.35 per share). Of perhaps greater concern, Rivian also issued 2024 production guidance of just 57,000 vehicles. This guidance both fell short of the sell-side's forecasts and suggests far less impressive levels of revenue growth for the company this year.</t>
  </si>
  <si>
    <t>With this, it's no wonder that shares fell 25.6% the trading day after earnings, and by around 12% the day after that. Again, RIVN has bounced back, but I wouldn't count on a continued rebound. A key resurgence catalyst for Rivian remains at least a year away. In the meantime, short-term headwinds will probably persist. Following Rivian's horrendous earnings release, numerous analysts downgraded RIVN stock in response. Yet while both investors and analysts have reacted, I wouldn't assume that the dust has settled. Shares could still pull back as weak growth and high operating losses continue.</t>
  </si>
  <si>
    <t>While RIVN has hit new lows, the company sports a market cap of around $10.6 billion. Yes, compared to Rivian's current cash position ($9.4 billion) alone, this valuation may look discounted, rather than out of hand. However, keep in mind that Rivian will probably burn through a large chunk of this war-chest, as it ramps-up production, gears up for the launch of the R2 platform of vehicle models, including its R2 midsize SUV model for the mass market, and absorbs subsequent quarterly operating losses. Worse yet, it's not as if the R2 models (which also includes a lower-priced electric pickup model) are set to roll off the factory floor later this year. The vehicles won't become available for consumers until 2026. With more losses ahead, and this fairly long timeline towards a growth resurgence, the market could de-rate RIVN to an even more discounted valuation.</t>
  </si>
  <si>
    <t>Beyond the prospect of more dips until an R2-powered rip, keep in mind the R2 models may fail to be a blockbuster hit for Rivian. Even if at that point Rivian will be better-positioned to compete on price, competition from market incumbents could limit how the odds this platform launch makes the company profitable. Rivian also may have to tap into outside capital once again between now and 2026. At least, based on CEO RJ Scaringe's evasive responses to questions on the matter during a CNBC interview last month. The resultant dilution from additional capital raises would likely water down future returns.</t>
  </si>
  <si>
    <t>Less troubled than its peers, yet still many challenges, consider RIVN stock another stay away situation among EV stocks right now. RIVN stock earns a D rating in Portfolio Grader. On the date of publication, neither Louis Navellier nor the InvestorPlace Research Staff member primarily responsible for this article held (either directly or indirectly) any positions in the securities mentioned in this article. The #1 AI Investment Might Be This Company You've Never Heard Of Musk's "Project Omega" May Be Set to Mint New Millionaires. Here's How to Get In.</t>
  </si>
  <si>
    <t>Rivian's Lost Spark: Why It's Time to Sell RIVN Stock Now</t>
  </si>
  <si>
    <t>Among electric vehicle makers, Rivian Automotive (NASDAQ:RIVN) is at the back of the pack. This will have important implications for RIVN stock holders. The company and its stock are in a rapidly deteriorating situation with no clear signs of recovery evident. Since last fall, Rivian Automotive has announced poor financial results, mounting losses, missed delivery targets, job cuts, and a share dilution in an effort to raise cash. Each announcement from the company appears to be worse than the previous one. The result is that RIVN stock has fallen 46% in the first two months of the year. Since going public in November 2021, the share price has declined 91%.</t>
  </si>
  <si>
    <t>https://finance.yahoo.com/news/rivian-lost-spark-why-time-153914850.html</t>
  </si>
  <si>
    <t>In late February, Rivian Automotive announced plans to cut 10% of its salaried workforce as its latest financial results and guidance fell far short of Wall Street expectations. The EV maker announced a fourth-quarter 2023 loss of $1.58 per share on revenue of $1.30 billion. Analysts' consensus forecast had called for a loss of $1.35 and revenue of $1.32 billion. Rivian currently has 16,700 employees. It's not clear how many salaried workers will be targeted in the upcoming round of layoffs.</t>
  </si>
  <si>
    <t>InvestorPlace - Stock Market News, Stock Advice &amp; Trading Tips The forward guidance wasn't much better than the earnings. Rivian said that it expects 2024 production of 57,000 electric vehicles. Wall Street was looking for sales of 66,000 vehicles. Along with the sales guidance, Rivian said that it expects a financial loss in 2024 of $2.70 billion. News of the financial results and weak guidance sent RIVN stock down 18% in a single trading session. It's a far cry from the company's market debut in 2021 when it briefly had a market capitalization greater than Ford (NYSE:F).</t>
  </si>
  <si>
    <t>While the poor earnings and outlook sank RIVN stock in recent weeks, so too did news that the company's fourth-quarter electric vehicle deliveries missed Wall Street's targets. Rivian reported separately from its earnings that it sold 13,972 electric vehicles in the final three months of 2023, 10% less than in the third quarter of last year, and below analysts' forecasts of 14,430. The company blamed the delivery miss on high-interest rates that have hurt consumer demand. RIVN stock fell 10% on news of the delivery miss. At the same time that Rivian missed its delivery target, it acknowledged some eye-popping losses. Rivian's electric pick-up trucks sell at an average price of $80,000, putting them out of reach for many consumers. The trucks are also expensive to produce. Rivian said that it has been selling its electric trucks at an average loss of $33,000 each. Consequently, the company has burned through about half of its $18 billion cash pile since last summer.</t>
  </si>
  <si>
    <t>Management has said that they are focused on lowering costs and streamlining production. To raise more money, Rivian announced last October a new bond issuance. Specifically, the company issued $1.5 billion in convertible notes, which is debt that can be converted into stock. That move diluted the holdings of current shareholders and was yet another blow to investors who entrusted Rivian with their capital. Since the bond issue was announced, RIVN stock has fallen 52%.</t>
  </si>
  <si>
    <t>Anyone still holding onto Rivian stock needs to ask themselves why. Nothing good is happening at the company. The problems have put Rivian Automotive further behind its competitors. With the company producing electric trucks at a huge loss and burning through cash at an alarming rate, there are questions being raised about whether Rivian can remain a going concern. With so many other options available in the electric vehicle space, it doesn't make sense to risk money on this automaker. RIVN stock is a sell.</t>
  </si>
  <si>
    <t>Can the New R2 Save Rivian?</t>
  </si>
  <si>
    <t>Rivian (NASDAQ: RIVN) is unveiling the R2, its next-generation vehicle, this week, and a lot is riding on the launch. A $5 billion plant in Georgia will construct the vehicle and, if successful, could drive Rivian to profitability in the electric vehicle (EV) market. In this video, Travis Hoium shows why getting from here to there is much easier said than done and may require billions in new capital. *Stock prices used were end-of-day prices of March 3, 2024. The video was published on March 4, 2024.</t>
  </si>
  <si>
    <t>https://finance.yahoo.com/news/r2-save-rivian-130254163.html</t>
  </si>
  <si>
    <t>Rivian Automotive (NASDAQ: RIVN) stock popped Friday morning after the company reported that it has received a large incentive package from the state of Illinois to expand its electric vehicle (EV) manufacturing plant. Shares jumped as much as about 6% and were still higher by 2.4% as of 12:35 p.m. ET. In early March Rivian announced it would adjust its expansion plans that included constructing a new multibillion-dollar plant in Georgia. That new facility would produce Rivian's R2 second-generation vehicle platform, the company originally said. But Rivian shifted gears as the pace of EV sales growth has slowed.</t>
  </si>
  <si>
    <t>That vehicle is expected to sell at a starting price of around $45,000 and should appeal to a broader customer base and compete more directly with Tesla's Model Y. The incentive package will also help Rivian conserve capital that it can eventually use for the Georgia plant construction. Investors cheered the news today. The positive move in the stock contributed to a week in which Rivian shares moved higher by more than 10%. That positive momentum may continue if the company provides an optimistic outlook when it reports first-quarter earnings next week on May 7 after the market close.</t>
  </si>
  <si>
    <t>Fri, May 3, 2024, 7:20 AM PDT</t>
  </si>
  <si>
    <t>EV startup Rivian hires Volvo veteran Varela as operations chief</t>
  </si>
  <si>
    <t>(Reuters) - Rivian Automotive named Javier Varela its chief operating officer on Friday, bolstering its ranks with the Volvo veteran as the electric-vehicle startup expands its production facility even as it grapples with a slowdown in demand. Volvo said earlier this week that Varela would leave the Swedish truck maker after an eight-year stint that saw him rise to the role of deputy CEO and COO in 2022. He will join Rivian in August, replacing Frank Klein who had been operations head since 2022 and is stepping down after helping with the ramp-up of the R1 SUVs and pickups. "Varela will be central to the company's growth and profitability," Rivian said. "He will oversee operations including procurement, manufacturing, logistics and quality."</t>
  </si>
  <si>
    <t>https://finance.yahoo.com/news/ev-startup-rivian-hires-volvo-142044014.html</t>
  </si>
  <si>
    <t>IRVINE, Calif., May 03, 2024--(BUSINESS WIRE)--Rivian Automotive, Inc. (NASDAQ: RIVN) announced today Javier Varela will join as its Chief Operations Officer as the company focuses on optimizing operational efficiencies, including the production of R2, its midsized SUV. Varela joins Rivian from Volvo Cars, where he served as Chief Operating Officer and Deputy Chief Executive Officer. Varela will start at Rivian in August and will report directly to Rivian Founder and Chief Executive Officer RJ Scaringe. Varela succeeds Frank Klein, who has served as Rivian's COO since June 2022. Klein is stepping down after leading the buildout of Rivian's operations, as well as scaling vehicle production of the EDV and R1 programs.</t>
  </si>
  <si>
    <t>Thu, May 2, 2024, 11:40 AM PDT</t>
  </si>
  <si>
    <t>UPDATE 1-Rivian receives $827 mln incentive package to expand Illinois facility</t>
  </si>
  <si>
    <t>(Adds shares and background in paragraphs 2 and 3) May 2 (Reuters) - Rivian Automotive said on Thursday it has received $827 million in incentives from the State of Illinois to expand operations at its Normal facility in the state. The company's shares rose nearly 7% in afternoon trade. It had said it would delay construction of a second factory in Georgia. Its less expensive R2 model unveiled in March would be produced at its first plant in Normal, Illinois, it had then said. (Reporting by Akash Sriram in Bengaluru; Editing by Shilpi Majumdar)</t>
  </si>
  <si>
    <t>https://finance.yahoo.com/news/1-rivian-receives-827-mln-184007302.html</t>
  </si>
  <si>
    <t>"Illinois is positioned to be a powerhouse in this market for years to come, bringing quality jobs and revitalizing communities across the state," said Governor JB Pritzker. "I want to thank our partners at Rivian, who have doubled down on their investment in Illinois. Together, we're taking a tremendous step forward - for our electric vehicle ecosystem, for our economy, and for our state. Each and every dollar invested in this market is a win for the working people of Illinois and brings us a step closer to meeting our ambitious climate goals." The company announced in March that production of R2, the company's much-anticipated midsize SUV, will begin production in the Normal, IL manufacturing facility. This new vehicle will deliver a combination of performance, capability and utility in a five-seat package optimized for big adventures and everyday use. The platform will underpin R2 vehicles. The existing plant in Normal will continue to produce R1S, R1T, and commercial electric delivery vehicles, and updates to the facility will begin in the coming months.</t>
  </si>
  <si>
    <t>Rivian has invested more than $2 billion in Normal. In just three years, Rivian has also generated a value add of over $3.9 billion to the local economy, which has brought increased development to the area. Since production began in 2021, Rivian's Normal facility has manufactured over 100,000 electric vehicles. About Rivian Rivian (NASDAQ: RIVN) is an American automotive manufacturer that develops and builds category-defining electric vehicles and accessories. The company creates innovative and technologically advanced products that are designed to excel at work and play with the goal of accelerating the global transition to zero-emission transportation and energy. Rivian vehicles are built in the United States and are sold directly to consumer and commercial customers. The company provides a full suite of services that address the entire lifecycle of the vehicle and stay true to its mission to keep the world adventurous forever. Whether taking families on new adventures or electrifying fleets at scale, Rivian vehicles all share a common goal - preserving the natural world for generations to come.</t>
  </si>
  <si>
    <t>Thu, May 2, 2024, 9:48 AM PDT</t>
  </si>
  <si>
    <t>Why Rivian Automotive Stock Pushed Higher Today</t>
  </si>
  <si>
    <t>Rivian Automotive (NASDAQ: RIVN) stock jumped as much as nearly 5% early Thursday. The stock move slid to a gain of just 2.7% as of 10:55 a.m. ET. But the sentiment may be a response to some frustration with another electric vehicle (EV) company. The move comes after Rivian recently updated plans for its charging network. And that comes in sharp contrast to what EV leader Tesla has recently done with its charging segment. Tesla's new charging network plan has frustrated some followers, and Rivian may be a beneficiary.</t>
  </si>
  <si>
    <t>https://finance.yahoo.com/news/why-rivian-automotive-stock-pushed-164839081.html</t>
  </si>
  <si>
    <t>Last week Rivian revealed an expansion plan for its Adventure DC fast charging network. The new fast charger will accommodate a larger variety of EV models. The new charger will use the North American Charging Standard (NACS). That charging connector system was developed by Tesla and is now being standardized by SAE Intenational, the global standards professional association. Rivian says its network will be able to charge almost every brand of EV currently available in North America. That comes just as Tesla has greatly throttled back its Supercharger network expansion plans. Tesla just eliminated virtually all of its charging segment employees. CEO Elon Musk said that the company still plans to increase charger locations, but at a slower pace.</t>
  </si>
  <si>
    <t>But a report today from EV publication Electrek said that Tesla has already backed out of several leases for new Supercharger sites in New York. The initial reaction to the report has been one of growing frustration with Tesla. Rivian may be the beneficiary of that frustration. The stock has moved about 10% higher over the last week. Potential customers may be gravitating toward Rivian's growing lineup of EV offerings.</t>
  </si>
  <si>
    <t>Rivian Automotive (RIVN) has recently been on Zacks.com's list of the most searched stocks. Therefore, you might want to consider some of the key factors that could influence the stock's performance in the near future. Shares of this a manufacturer of motor vehicles and passenger cars have returned -15.3% over the past month versus the Zacks S&amp;P 500 composite's -4.1% change. The Zacks Automotive - Domestic industry, to which Rivian Automotive belongs, has gained 0.9% over this period. Now the key question is: Where could the stock be headed in the near term?</t>
  </si>
  <si>
    <t>For Rivian Automotive, the consensus sales estimate for the current quarter of $1.12 billion indicates a year-over-year change of +69.2%. For the current and next fiscal years, $4.75 billion and $7.21 billion estimates indicate +7.1% and +51.8% changes, respectively. Last Reported Results and Surprise History Rivian Automotive reported revenues of $1.32 billion in the last reported quarter, representing a year-over-year change of +98.3%. EPS of -$1.36 for the same period compares with -$1.73 a year ago. Compared to the Zacks Consensus Estimate of $1.28 billion, the reported revenues represent a surprise of +2.51%. The EPS surprise was +2.16%.</t>
  </si>
  <si>
    <t>As part of the Zacks Style Scores system, the Zacks Value Style Score (which evaluates both traditional and unconventional valuation metrics) organizes stocks into five groups ranging from A to F (A is better than B; B is better than C; and so on), making it helpful in identifying whether a stock is overvalued, rightly valued, or temporarily undervalued. Rivian Automotive is graded F on this front, indicating that it is trading at a premium to its peers. Click here to see the values of some of the valuation metrics that have driven this grade. Bottom Line The facts discussed here and much other information on Zacks.com might help determine whether or not it's worthwhile paying attention to the market buzz about Rivian Automotive. However, its Zacks Rank #3 does suggest that it may perform in line with the broader market in the near term.</t>
  </si>
  <si>
    <t>For Rivian Automotive, the Most Accurate Estimate is lower than the Zacks Consensus Estimate, suggesting that analysts have recently become bearish on the company's earnings prospects. This has resulted in an Earnings ESP of -1.77%. On the other hand, the stock currently carries a Zacks Rank of #3. So, this combination makes it difficult to conclusively predict that Rivian Automotive will beat the consensus EPS estimate. Does Earnings Surprise History Hold Any Clue?</t>
  </si>
  <si>
    <t>Analysts often consider to what extent a company has been able to match consensus estimates in the past while calculating their estimates for its future earnings. So, it's worth taking a look at the surprise history for gauging its influence on the upcoming number. For the last reported quarter, it was expected that Rivian Automotive would post a loss of $1.39 per share when it actually produced a loss of $1.36, delivering a surprise of +2.16%. Over the last four quarters, the company has beaten consensus EPS estimates four times. Bottom Line</t>
  </si>
  <si>
    <t>Rivian Automotive doesn't appear a compelling earnings-beat candidate. However, investors should pay attention to other factors too for betting on this stock or staying away from it ahead of its earnings release. Expected Results of an Industry Player Among the stocks in the Zacks Automotive - Domestic industry, Lucid Group (LCID) is soon expected to post loss of $0.25 per share for the quarter ended March 2024. This estimate indicates a year-over-year change of +41.9%. This quarter's revenue is expected to be $173.09 million, up 15.8% from the year-ago quarter.</t>
  </si>
  <si>
    <t>Over the last 30 days, the consensus EPS estimate for Lucid Group has remained unchanged. Nevertheless, the company now has an Earnings ESP of -8.00%, reflecting a lower Most Accurate Estimate. This Earnings ESP, combined with its Zacks Rank #3 (Hold), makes it difficult to conclusively predict that Lucid Group will beat the consensus EPS estimate. The company could not beat consensus EPS estimates in any of the last four quarters. Stay on top of upcoming earnings announcements with the Zacks Earnings Calendar.</t>
  </si>
  <si>
    <t>Sun, Apr 28, 2024, 8:30 AM PDT</t>
  </si>
  <si>
    <t>3 No-Brainer EV Stocks to Buy With $1,000 Right Now</t>
  </si>
  <si>
    <t>Many electric vehicle (EV) stocks crumbled over the past year as the market cooled off and rising interest rates compressed their valuations. But according to Precedence Research, the global EV market could still expand at a compound annual growth rate (CAGR) of 23.4% from 2024 to 2032 as EVs gradually replace gas-powered vehicles. Therefore, the recent sell-off in EV stocks might represent a golden buying opportunity for value-minded investors who can look past the near-term headwinds. Today, I'll dig deeper into three beaten-down EV stocks -- Rivian Automotive (NASDAQ: RIVN), Nio (NYSE: NIO), and ChargePoint Holdings (NYSE: CHPT) -- and explain why they might generate multi-bagger gains from a modest $1,000 investment over the next few years. Rivian produces electric pickups, SUVs, and a custom electric delivery van (EDV) for its top investor, Amazon. It produced 24,337 vehicles in 2022 even as it grappled with supply chain constraints. It then more than doubled its production to 57,232 vehicles in 2023, and revenue rose 167% to $4.43 billion last year.</t>
  </si>
  <si>
    <t>https://finance.yahoo.com/news/3-no-brainer-ev-stocks-153000114.html</t>
  </si>
  <si>
    <t>Despite that accelerating growth, Rivian's stock trades nearly 90% below its initial public offering (IPO) price, and many investors remain bearish on Rivian for two reasons. First, the company expects to only produce 57,000 vehicles this year as it faces tougher macro headwinds and temporarily shuts down its main plant in Illinois for a few weeks to streamline its production and integrate new technologies. Second, it racked up a staggering net loss of $5.43 billion in 2023. However, Rivian's stock looks cheap right now at less than 2 times this year's sales. It still had $10.5 billion in total liquidity at the end of 2023, and its low debt-to-equity ratio of 0.8 still gives it a bit of breathing room to raise fresh cash. It's also obligated to deliver 100,000 EDVs to Amazon by 2030. So if you believe Rivian can ramp up its production and fulfill all of those orders over the next few years, it might be a great time to buy its beaten-down shares.</t>
  </si>
  <si>
    <t>Nio is a Chinese EV maker that sells a wide range of sedans and SUVs. It differentiates itself from the competition with its swappable batteries, which can be quickly replaced with fully charged ones across its network of swapping stations. Nio shipped 122,486 vehicles in 2022, and its deliveries rose 31% to 160,038 vehicles in 2023. But in 2023, its revenue only grew 13% to 55.6 billion yuan ($7.8 billion) as the EV price war in China forced it to slash its prices. As a result, Nio's vehicle margin shrank from 13.7% in 2022 to 9.5% in 2023, and its net loss widened from 14.4 billion yuan to 20.7 billion yuan ($2.92 billion). It also continued to ramp up its spending on the expansion of its battery swapping network. That slowing revenue growth and red ink caused Nio's stock to dip more than 30% below its IPO price.</t>
  </si>
  <si>
    <t>But for 2024, analysts expect Nio's revenue to rise 18% to 65.8 billion yuan ($9.1 billion) as it narrows its net loss to 16.2 billion yuan ($2.2 billion). Its high debt-to-equity ratio of 3.4 might limit its ability to raise more capital, but it was sitting on 57.3 billion yuan ($8.1 billion) in cash and equivalents at the end of 2023. Nio is still a speculative play, but it trades at less than 1 times this year's sales -- so any positive news regarding China or the EV market might drive its stock higher. ChargePoint is the largest builder of EV charging stations in North America and Europe. Its revenue surged 65% in fiscal 2022 (which ended in January 2022) and jumped another 94% in fiscal 2023. But in fiscal 2024, its revenue only rose 8% to $507 million as its net loss widened from $345 million to $458 million.</t>
  </si>
  <si>
    <t>Sun, Apr 28, 2024, 12:21 AM PDT</t>
  </si>
  <si>
    <t>Is Rivian Stock a Buy?</t>
  </si>
  <si>
    <t>2024 has been a year of transition for the electric vehicle (EV) industry. Sales are still growing, but the rate of expanding sales has slowed noticeably. That's led many EV makers to throttle plans to increase production as well as the number of new models being offered. Stocks in the industry have taken a beating as a result. Rivian Automotive (NASDAQ: RIVN) has thus far been relatively successful in building a customer base and ramping up production. But the company doesn't plan to sell more EVs this year compared to 2023. That disappointed investors and Rivian shares have plunged by more than 60% so far this year. Yet that could be just what long-term investors want if the company is able to successfully execute recently announced expansion plans.j</t>
  </si>
  <si>
    <t>https://finance.yahoo.com/news/rivian-stock-buy-072100776.html</t>
  </si>
  <si>
    <t>But that road to successful execution won't be easy, and achieving its goals comes with many risks. First and foremost, the company needs to balance its available cash with the need to invest in its future. Rivian recently told investors how it planned to navigate that difficult path. It wasn't a surprise when Rivian officially introduced its R2 vehicle platform in March. The company has long planned its next-generation platform to be a smaller, and less expensive, vehicle.</t>
  </si>
  <si>
    <t>The new R2 SUV is expected to cost about $30,000 less than Rivian's R1S. The $45,000 base price should expand its potential market. The new product won't sacrifice some of what has already attracted buyers to the brand, either. It will accelerate from zero to 60 miles per hour in under three seconds, and should provide a range of more than 300 miles on a single battery charge. But R2 shipments won't start until 2026, and that's where the risk lies for an investment in Rivian.</t>
  </si>
  <si>
    <t>Management did a good job of building a large amount of cash from early investors in this capital-intensive industry. But that cash pile has been dwindling quickly. It should also be noted that when including short-term investments and access to funds under its revolving credit facility, Rivian finished 2023 with over $10 billion in total liquidity. Rivian has recognized that its balance sheet needs to be a big focus. Management has said it will now focus on gross profit and cost efficiencies. To that end, it made a strategic change when it announced the R2 model.</t>
  </si>
  <si>
    <t>Rivian will now slow the pace of investments in a new Georgia manufacturing facility and instead initially build the R2 at its existing plant in Illinois. That is estimated to save $2.25 billion in capital expenditures in the near term. Longer-term, Rivian will need its R2 model -- and future R3 crossover SUV -- to be hits with EV buyers. Investors who believe in the brand and see good potential for that could be investing in Rivian now that the stock is hovering near all-time lows. Rivian notably also has electric delivery vans that will help bring in revenue and utilize existing production capacity. That's a way to keep expenses from ballooning as equipment gets utilized even if consumer sales slump.</t>
  </si>
  <si>
    <t>But investors should allocate any investment appropriately. Rivian has a real chance of ultimately failing as a business. For those that want exposure to a riskier investment, though, now may be a good time to buy some Rivian stock.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t>
  </si>
  <si>
    <t>Since its initial public offering (IPO), Rivian (NASDAQ: RIVN) has become one of the most prominent names in the electric vehicle industry (EV). With its sleek lineup of electric pickups and SUVs, many investors likely hoped that Rivian would follow a similar trajectory to the champion of EVs, Tesla (NASDAQ: TSLA). Although both stocks are currently struggling amid a waning EV market in the U.S., Rivian's stock has done nothing but fall since its IPO, while Tesla remains up more than 800% in the last five years. Down more than 90% and currently sitting just off its all-time low of around $8, Rivian has plenty to do before it becomes the next Tesla. Here are three things that might give the stock a turn around.</t>
  </si>
  <si>
    <t>The most glaring difference between Rivian and Tesla comes down to profitability. While Tesla brought in more than $15 billion in profits last year, Rivian lost a whopping $5.4 billion. However, not generating income is the norm in this industry. It took Tesla nearly a decade before it was able to turn an annual profit. While Tesla benefited from a less competitive EV market in the early 2010s and enjoyed a wider margin of error, it was during this stretch that it was able to refine its supply chain and solve the problem of mass producing EVs efficiently. Rivian is in a similar situation today. It needs to increase production, maximize efficiency, manage expenses, and hopefully one day turn a profit.</t>
  </si>
  <si>
    <t>Although Rivian's stock has been utterly decimated, there is evidence that it is becoming more efficient as the company's fixed asset-turnover ratio is growing at an impressive rate. Sitting at 1.06 today, the fixed asset-turnover ratio is a financial metric used to evaluate how efficiently a company utilizes its fixed assets, such as property, factories, and equipment, to generate sales revenue. It is calculated by dividing net sales by average fixed assets. A higher fixed asset-turnover ratio indicates that a company generates more revenue per dollar invested in fixed assets, reflecting greater efficiency in asset utilization. While not quite at Tesla's 2.36, Rivian has been increasing its efficiency over the years.</t>
  </si>
  <si>
    <t>Furthermore, Rivian seems to be doing the right thing by focusing attention on increasing production capabilities at its lone factory in Illinois. At the end of 2023, the company had its sights set on breaking ground at a new $5 billion factory in Georgia that was expected to increase annual production to 400,000 vehicles by 2026 -- a significant increase from its 57,232 vehicles produced in 2023. However, with some lackluster quarterly earnings and shaky finances, the company decided to pause development of the factory and turn its focus to scaling at its Illinois factory. While disappointing hopeful investors, this decision will likely bode well over the long term. By choosing to further refine its business model on a smaller scale at its Illinois factory, it will help Rivian replicate at other factories in the future.</t>
  </si>
  <si>
    <t>It will be a long and winding road for Rivian to reach Tesla levels of success. The nature of EV manufacturing is capital intensive and often takes years to reach break-even levels of production. For now, I am waiting to see if Rivian can continue to make progress on its efficiency before giving it a spot in my portfolio. There are some potential headwinds forming in the EV market, such as weakened growth forecasts. That could spell trouble for an up-and-coming start-up like Rivian.</t>
  </si>
  <si>
    <t>Given these points, I continue to recommend that investors sell LCID shares until the automaker's outlook becomes more certain. InvestorPlace - Stock Market News, Stock Advice &amp; Trading Tips Unlike many SUVs, some of the Gravity EVs that Lucid will make will include three rows, enabling it to comfortably transport seven adults. Meanwhile, Car and Driver, which drove a prototype of the SUV, praised its roominess, its relatively smooth ride, and its design. The EV, due to go on sale by the end of this year, also boasts an 8 cubic foot "frunk" - cargo space in the front - along with a sizeable trunk. Also importantly, the Gravity is expected to have a high range of 440 miles, along with more than 800 horsepower. Lucid says it will be able to accelerate from 0 to 60 miles per hour in less than 3.5 seconds. The outside of the EV appears to be attractive and well-designed, while its interior is also easy on the eyes.</t>
  </si>
  <si>
    <t>Finally, the Gravity's starting price is expected to be below $80,00, putting it on par with Tesla's Model X and Rivian's (NASDAQ:RIVN) R1S and making it roughly $20,000 cheaper than Mercedes' EQ SUV. As a result, the EV is competitive on price, unlike its current offering, the Lucid Air sedan, which starts at $70,000, making it much more expensive than Tesla's Model 3 and Volkswagens (OTCMKTS:VWAGY) ID.4. Given the high popularity of SUVs in America, the Gravity's exceptional roominess and its price competitiveness, I believe that it will be much more popular than the Lucid Air. Tesla's recent problems, such as issues with the Cybertruck's accelerator pedals, have received a tremendous amount of coverage. Moreover, Tesla's declining sales and its price cuts have been covered quite closely.</t>
  </si>
  <si>
    <t>In light of the large amount of negative coverage that Tesla is getting, along with CEO Elon Musk's controversial views, I expect the market share of all of its EVs to decline going forward. Those downturns should create opportunities for Lucid to attract more buyers. On the valuation front, LCID stock has retreated 42% so far in 2024 and 65% over the last year, making its market capitalization much smaller than previously and causing its valuation to be less steep. However, the shares are still changing hands at a rather high enterprise value to revenue ratio of 7.1 times. Media outlets appear to be significantly more excited about Lucid's outlook now than they have been for the past few years.</t>
  </si>
  <si>
    <t>In addition to generally being upbeat about the Gravity, for example, Newsweek recently identified Lucid, along with Rivian, as the two EV startups that had managed to perform well enough in order to move on to working on new, promising EVs. What's more, the publication praised the 516-mile range of the Grand Touring version of the Lucid Air, an achievement that Lucid attained last year. According to Newsweek, the vehicle now has the longest range of any EV in America. In previous years, mainstream media outlets generally did not publish such glowing reports on Lucid. And as I've stated previously, the reviews of the Gravity have generally been quite favorable.</t>
  </si>
  <si>
    <t>Down by 89% from its initial public offering price of $78 in November 2021, Rivian Automotive's (NASDAQ: RIVN) stock performance has been catastrophic for its early investors. While the electric vehicle (EV) maker has quickly built a leading brand with its trucks and SUVs, market weakness has soured investor interest in this once-exciting industry. Will Rivian's future be brighter than its past? Let's dig deeper to find out. Rivian's stock has faced multiple challenges during its short history on the public markets. The first was overvaluation. In late 2021 the company's market cap of over $100 billion put it ahead of major automakers like General Motors and Ford Motor Company despite having little production volume or revenue. Unsurprisingly, that absurd situation wasn't going to last forever.</t>
  </si>
  <si>
    <t>More recently, Rivian's problems have had more to do with macroeconomic factors largely outside its control. High interest rates mean consumers are less likely to spend money on big-ticket items like cars -- especially while inflation eats into their spending power. Most importantly, the much-hyped electric vehicle (EV) industry is not meeting analysts' optimistic projections. Harvard Business Review suggests that most buyers aren't ready for all-electric vehicles. While early adopters were willing to take risks on the new technology, it may be years or even decades for most consumers to be comfortable making the switch.</t>
  </si>
  <si>
    <t>With just $7.8 billion in cash and equivalents, Rivian may need to rely on outside sources of capital, such as bond issuance or equity dilution, to fund its operations. And this could hurt the stock by reducing current investors' claims on potential future earnings. While Rivian is in an undeniably terrible situation, I think there is light at the end of the tunnel. For starters, interest rates seem unlikely to stay this high forever. And when they fall, that could unlock pent-up EV demand. Rivian also has intangible value related to its brand and quality (its R1T pickup truck is rated 10/10 by Car &amp; Driver). This could make it more resilient than its financial statements suggest.</t>
  </si>
  <si>
    <t>Management is also working hard to trim Rivian's losses, announcing plans to lay off 10% of the salaried workforce in 2023 and a further 1% in April. More importantly, the company's rapid growth could unlock economies of scale, which make production more efficient and reduce per-unit costs. While Rivian stock is not a buy right now, investors should not give up on the company as its branding power, growth, and cost-cutting efforts play out over the medium to long term. Before you buy stock in Rivian Automotive, consider this: The Motley Fool Stock Advisor analyst team just identified what they believe are the 10 best stocks for investors to buy now- and Rivian Automotive wasn-t one of them. The 10 stocks that made the cut could produce monster returns in the coming years.</t>
  </si>
  <si>
    <t>Rivian Automotive (NASDAQ:RIVN) is slowly losing its shine. Unlike rivals like Tesla (NASDAQ:TSLA) that have seen a boost from recent earnings, the outlook for Rivian stock is decidedly more mixed. Despite its key partnership with Amazon (NASDAQ:AMZN), Rivian's February 2024 report disappointed, leading to a significant stock price drop. In 2023, the company reported a whopping $5.7 billion operating loss and $5.4 net operating loss. This has raised some concerns from its investors in terms of stability. Thus, selling RIVN stock may be a good choice now.</t>
  </si>
  <si>
    <t>To celebrate Earth Day, Rivian announced some trade-in discount deals with $5,000 off for customers to would trade in select gas vehicles. This includes their R1T or R1S models. Customers will also receive a one-year free charging on the Rivian Adventure Network on top of the $5,000 discount. Rivian emailed to mark Earth Day, emphasizing their commitment to eco-friendly vehicles. The company introduced the Electric Upgrade Offer, granting up to $5,000 off on a new R1 when trading in select gas-powered cars. The offer includes one year of free charging on the Rivian Adventure Network (powered by 100% renewable energy).</t>
  </si>
  <si>
    <t>This promotion is open to U.S. and Canadian residents purchasing or leasing an R1 between April 22 and June 30 and applies to specific R1 configurations. The EV company delayed construction but remains committed to building electric vehicles in Georgia. Despite the setback, Rivian introduced the R2, a smaller, more affordable electric SUV, and opted to start production at its Normal, IL facility instead of the planned $5B Georgia plant. Rivian's chief policy officer reiterated the company's commitment to Georgia and its new plant in a response letter on April 18. The letter emphasized compliance with environmental regulations and ongoing coordination with the Georgia Environmental Protection Division.</t>
  </si>
  <si>
    <t>While vertical construction is delayed, Rivian will maintain the site, aiming to be ready to start construction once the pause is lifted. Rivian pledged to provide continuous communication and updates to partners and the community throughout the process. MEVCO also recently partnered exclusively with Rivian to supply EVs to the mining sector, aiming for sustainable, efficient electric fleets. CEO Matt Cahir sees Rivian's R1T as ideal for mining challenges, combining Rivian's tech with MEVCO's expertise for top-tier mining vehicles. The shift to electric solutions offers safety benefits, especially in underground mines. Rivian R1T, known for safety and off-road abilities, earned top safety awards. Dagan Mishoulam, Rivian VP, is pleased MEVCO chose Rivian to electrify its fleet.</t>
  </si>
  <si>
    <t>Rivian continues its winning streak despite mixed Wall Street sentiments. Following Barclays' (NYSE:BCS) downgrade last week, JPMorgan (NYSE:JPM) also reduced its RIVN stock price target from $11 to $10 per share. Despite market volatility in recent days, Rivian has shown resilience, rallying and entering positive territory in premarket trading, driven by Tesla's recent announcements. While the increase is marginal, with RIVN stock up by 0.87% as of writing, it's notable given recent downgrades from major Wall Street firms. Despite recent challenges, Rivian still maintains a positive outlook. The stock has a decline of more than 50% over the past six months, suggesting the market disagrees.</t>
  </si>
  <si>
    <t>Accordingly, with Rivian also announcing additional layoffs, reducing 1% of its workforce, the outlook for this stock remains uncertain. JPMorgan, although still optimistic for Rivian, changed their price targets to $9 per share. Investors are losing patience with Rivian stock, unsure of its bottom. Investing in Rivian relies on faith in its innovation, R2's success, and a successful capital raise. Rivian's story highlights the importance of profitability in growth companies to avoid market backlash. In my view, it may be dangerous to take a bullish position in RIVN stock, with the above-mentioned factors likely to outweigh any positive developments with this company.</t>
  </si>
  <si>
    <t>Electric Avenue of Doom: 3 EV Picks to Unload Before They Implode</t>
  </si>
  <si>
    <t>Challenges like competition and slowing consumer adoption persist with electric vehicles (EVs). Finding top EV picks in this market isn't the game it once was. With a rising tide seemingly lifting all boats, investors can to throw darts at a board and be successful. More industry consolidation is likely, with some EV companies now showing signs of failing. I think this trend will continue, with smaller cash-burning EV companies forced toward bankruptcy or a path to being acquired.</t>
  </si>
  <si>
    <t>https://finance.yahoo.com/news/electric-avenue-doom-3-ev-104500912.html</t>
  </si>
  <si>
    <t>Recently, Tesla (NASDAQ:TSLA) stock hit a new 52-week low after receiving various downgrades due to key headwinds. CEO Elon Musk's focus shift to the robotaxi program over the cheaper next-generation vehicle is a negative signal for investors. Additionally, the company's recent round of layoffs, intensive price-cutting actions (which are picking up) and waning demand are hurting this stock's investment thesis across the board. Thus, it should be no surprise to many investors that Deutsche Bank (NYSE:DB) analyst Emmanuel Rosner downgraded Tesla to a "hold" rating from buy. He cites a likely delay in the $25,000 Model 2 and a change in the company's strategic priorities.</t>
  </si>
  <si>
    <t>Now, Tesla's future hinges on achieving full driverless autonomy, a complex challenge noted by Rosner. He highlights a shift to robotaxis as "thesis-changing," foreseeing a transition in ownership base. Moreover, investors are concerned because the stock hit its 52-week low recently. This is a momentum stock that has been driven mostly by upside optimism in recent years. A shift in this narrative is very bad for such a stock. And, we're seeing what that looks like on the downside.</t>
  </si>
  <si>
    <t>On top of that bad news, Tesla also recalled 4,000 units of its Cybertrucks due to concerns about the truck's accelerator pedals. The recall affects vehicles produced between Nov. 13, 2023, and April 4, where the pedal could dislodge and become trapped. This comes amid a series of setbacks, including layoffs and a stock price decline, raising concerns among analysts. Source: Around the World Photos / Shutterstock.com Once seen as a Tesla challenger, Lucid Motors (NASDAQ:LCID) faces financial turmoil. Its losses total $6.7 billion since 2021, and no profitability is in sight until at least 2026. A recent debt funding round valued shares at just $3.60, signaling significant financial strain for the once high-flying EV maker.</t>
  </si>
  <si>
    <t>Although LCID stock has seen a drastic decline so far in 2024, experts remain skeptical about the stocks' outlook. Increased competition and volatility in this sector are hurting demand for LCID, which has fallen toward the $2 level in recent days. Keep in mind, this was a stock that once traded well above $50 per share, on multiple occasions. The company's recent offering, the 2024 Lucid Air Grand Touring, has attracted some attention due to its enhanced range of charging. Lucid's Chief Executive Officer (CEO) Peter Rawlinson sees potential in this model, emphasizing its efficiency and longevity.</t>
  </si>
  <si>
    <t>Third on the list of EV stocks to sell is Rivian Automotive (NASDAQ:RIVN). On April 18, the company announced it will be making more job cuts in 2024, reducing 1% of them to trim costs. Shares saw a 3.4% increase this week. However, they quickly dropped as soon as the announcement was made. The company described the decision as necessary to achieve gross margin positivity by year-end, focusing the cuts on business support staff.</t>
  </si>
  <si>
    <t>It was only in February that Rivian made some job cuts by 10%, and investors did not see these as a good sign for the company. Before 2023 ended, the company reported they had employed over 16,000 people. Yet, due to low EV demand, they had to trim costs, which included doing workforce layoffs. To achieve this, it will bring production in-house, renegotiate supply contracts and upgrade its production line. Additionally, it plans to produce smaller R2 SUVs at its existing U.S. factory to expedite deliveries and save over $2 billion.</t>
  </si>
  <si>
    <t>Ultimately, the pessimistic outlook on Rivian stock revolves around its lack of control and diversification in mobility platforms. Being solely focused on EVs poses risks, especially if industry leaders face challenges. Thus, investors should avoid Rivian until the industry's direction becomes more precise. On the date of publication, Chris MacDonald did not have (either directly or indirectly) any positions in the securities mentioned in this article. The opinions expressed in this article are those of the writer, subject to the InvestorPlace.com Publishing Guidelines.</t>
  </si>
  <si>
    <t>Source: Michael Vi / Shutterstock Rivian (NASDAQ:RIVN) is an American electric vehicle maker that specializes in the production of premium electric sport utility vehicles and pickup trucks. After the company went public in November 2021, Rivian's stock has been facing a sharp decline in its price, falling from its IPO of $129.95 to the current price at $8.63. While the steady decline in stock price may alarm some investors, Rivian still presents a good long-term investment opportunity in the growing EV market. Unlike its competitors, Rivian is still one of the very few companies that specializes in EV pickup trucks. Rivian's new upcoming models such as R2, R3, and R3X, will allow the company to expand its target market as these models offer more affordable options for consumers.</t>
  </si>
  <si>
    <t>The most positive aspect of Li Auto is its continued profitability. Li Auto has been profitable for the past three quarters - something a lot of its competitors are not able to do. On top of the impressive profitability, Li Auto had solid deliveries. In FY 2023, Li Auto recorded 376,030 total deliveries, a 182.2% increase from 133,246 vehicles in 2022. Furthermore, Li Auto's deliveries were increasing for the last six consecutive quarters before the company cut its Q1 delivery guidance. This cut should not concern investors as it seems to be a temporary effort to regain market share. Investors should continue investing in Li Auto.</t>
  </si>
  <si>
    <t>Source: THINK A / Shutterstock.com XPeng (NYSE:XPEV) is a Chinese EV manufacturing company headquartered in Guangzhou with multiple main offices located in major cities overseas. With recent first-quarter figures, XPeng announced that the company reached cumulative deliveries of new vehicles totaling 22,000 units, in line with the companyâ€™s guidance. This figure also marks a solid 19.7% year-over-year increase. In 2023, XPeng delivered 750 of its vehicles to Israel. That was the largest single batch of exports for the year. Continuing on this trend, XPeng has been trying to expand beyond its domestic Chinese market. Specifically, the Chinese EV manufacturer has been expanding in Europe, the second-largest international EV market. The company has already started sales in Norway, Netherlands, Sweden and Denmark. It plans to start its G9 SUV and P7 sedan sales in Germany in just a few weeks. By the end of the year, XPeng is optimistic about joining markets in Italy, France and the U.K. As XPeng continues its reach and sales internationally, investors should start looking into the stock.</t>
  </si>
  <si>
    <t>It's tough to disagree with the analyst's recent take. Again, the short side with Rivian is very crowded. Around 18.5% of Rivian's outstanding float has been sold short. Moreover, the company may be weeks away from unveiling promising R2 updates. Rivan next reports earnings post-market on May 7. So, this sounds like a possible winning trade in the making, right? Not quite. Before deciding to fade the RIVN skeptics, by going long ahead of earnings, keep the following in mind.</t>
  </si>
  <si>
    <t>In today's environment, even Tesla (NASDAQ:TSLA) is getting the market's cold shoulder. The "Magnificent Seven" has become the "Magnificent Six," and it's clear who didn't make the cut. Without a market less willing to focus on future potential rather than current headwinds, investors in turn could focus more on the negative aspects of the earnings release. For instance, the company's profitability, or lack thereof. Previously, I pointed out how Rivian has assuaged cash burn worries by implementing cost-saving measures. However, even with these cuts, according to a forecast from Evercore ISI's Chris McNally, total cash burn through 2025 may come in at around $4.5 billion.</t>
  </si>
  <si>
    <t>The latest earnings/outlook may end up suggesting that cash burn will exceed this figure. Shares could, in turn fall, ahead of an increased likelihood of additional shareholder dilution. Speaking of dilution risk, this remains a key factor why RIVN could keep on dropping over a longer time frame. Lower-than-expected EV adoption has been a massive reason behind RIVN's epic price decline since debuting at $78 per share back in late 2021. However, just as large of a factor has been Rivian's heavy cash burn, which has resulted in the company selling newly issued shares and shareholder dilution.</t>
  </si>
  <si>
    <t>Rivian had around $9.4 billion in cash on hand as of Dec. 31, 2023, yet this may not be enough to sustain the company until it reaches profitability. Remember that the R2 catalyst may not have an impact until 2026. With this, Rivian is also at risk of spiraling to even lower prices, because of dilution, delay, and disappointment, much like the situation with Lucid Group (NASDAQ:LCID), although to a less-severe extent. No matter whether you're considering Rivian stock as a short-term squeeze trade, or as a long-term bottom-fisher's buy, staying away is the better choice. On the date of publication, Thomas Niel did not hold (either directly or indirectly) any positions in the securities mentioned in this article. The opinions expressed in this article are those of the writer, subject to the InvestorPlace.com Publishing Guidelines.</t>
  </si>
  <si>
    <t>However, the selloff in these stocks is overdone. In other words, the pendulum has swung very far on the bearish side. Historically, extreme stock downturns can be breeding grounds for substantial gains in the future. InvestorPlace - Stock Market News, Stock Advice &amp; Trading Tips After steep selloffs, these comeback stocks are now trading materially below their intrinsic value. Moreover, with fundamental improvements on the horizon, there is a path for rising stock prices going forward.</t>
  </si>
  <si>
    <t>Current demand headwinds plaguing the industry are temporary. Fortunately, Rivian is well-capitalized and has the partners to ride out this storm. As of Dec. 31, 2023, it had $9.37 billion in cash on its balance sheet. Moreover, it has a strong partnership with Amazon (NASDAQ:AMZN), which also owns 16% of its stock. Amazon ordered 100,000 EV delivery vans and Rivian has delivered about 13,500 vans so far. Rivian will be able to sustain operations through these orders as it awaits consumer demand for its RI and R2 EVs.</t>
  </si>
  <si>
    <t>MEVCO and Rivian partner to revolutionize light fleets across the mining industry. IRVINE, Calif., April 22, 2024 (GLOBE NEWSWIRE) -- MEVCO (Mining Electric Vehicle Company) has entered an exclusive global partnership with Rivian Automotive, Inc. (NASDAQ: RIVN) to provide EVs to the mining, mining services and mining equipment industries. MEVCO specializes in providing sustainable and efficient electric vehicle fleets solutions to the mining industry. This collaboration signals a new standard for responsible and forward-thinking mining practices, and is a catalyst for positive change in the mining landscape. Says Matt Cahir, CEO of MEVCO: "The Rivian R1T is widely acclaimed for its on and off-road capabilities, and its robust design and adaptability make it the ideal candidate to meet the many challenges mining presents. The integration of Rivian's technology with MEVCO's proven track record in mining-specific electric vehicles is poised to yield a fleet that exceeds the requirements of the most demanding operators.</t>
  </si>
  <si>
    <t>Tesla %</t>
  </si>
  <si>
    <t>positive</t>
  </si>
  <si>
    <t>Total</t>
  </si>
  <si>
    <t>Li Auto %</t>
  </si>
  <si>
    <t>Rivian %</t>
  </si>
  <si>
    <t>Corpus Distribution</t>
  </si>
  <si>
    <t>Corpus Distribution %</t>
  </si>
  <si>
    <t>Company</t>
  </si>
  <si>
    <t>January 7, 2025</t>
  </si>
  <si>
    <t>China Renews Car Trade-In Subsidy to Boost Hybrid, EV Sales</t>
  </si>
  <si>
    <t>(Bloomberg) -- China has renewed a trade-in subsidy of up to 20,000 yuan ($2,730) to help underpin sales of fuel-efficient vehicles, including electric cars and hybrids. Most Read from Bloomberg NYC‚Äôs Subway Violence Deters Drive to Bring Workers Back to Office Dutch Central Bank Restores Amsterdam‚Äôs ‚ÄòUgliest Building‚Äô Can American Drivers Learn to Love Roundabouts? Can States Hit the Brakes on Runaway Roadbuilding? Don‚Äôt Shrink the Bus Buyers who trade in an old car for a new EV or plug-in hybrid will receive a 20,000 yuan subsidy, while people who purchase a gasoline car with an engine smaller than 2 liters will get a 15,000 yuan rebate. The pool of old vehicles that qualify for the program has also been widened, according to a policy document published Wednesday. The cash-for-clunkers program gave a big boost to sales ‚Äî especially of EVs and hybrids ‚Äî after its introduction last year, with more than 3.7 million vehicles purchased under the program. Manufacturers and investors had been eagerly waiting to see whether the subsidy, which expired Dec. 31, would be renewed for this year. Automakers such as Nio Inc. and Li Auto Inc. offered incentives in early January to match the rebate so customers would continue to spend while waiting for the policy announcement. ‚ÄúAll regions and departments actively promoted the consumption trading old-for-new policy and saw great results,‚Äù Ministry of Commerce official Li Gang said in a briefing to announce the policy on Wednesday. There were more than 2.9 million old vehicles scrapped and over 3.7 million new cars purchased, bringing in auto sales worth 920 billion yuan ($125 billion) last year, Li said. The trade-in program doesn‚Äôt just apply to cars, but also includes home appliances ‚Äî with microwave ovens, rice cookers and water purifiers also now eligible for subsidies of up to 20% of the purchase price. Officials said last week the program would also be broadened to cover tech devices like mobile phones and smartwatches in an effort to spur consumer spending to bolster the flagging economy. Chinese auto stocks were mixed in Hong Kong trading. Market leader BYD Co. fell 2.3%, while Li Auto dropped as much as 1.4%. XPeng Inc. however, rose 1.6%. --With assistance from Danny Lee. Most Read from Bloomberg Businessweek What Happens When TikTok‚Äôs Trend Machine Shuts Down? Luxury Brands Need to Get Over Their Youth Fixation to Offset Drag From Trump‚Äôs Tariffs The US‚Äôs Worst Fears of Chinese Hacking Are on Display in Guam Musk Tries to Pick a Fight with the UK The US Government Is Sitting on a Possible Solution to the Housing Crisis ¬©2025 Bloomberg L.P.</t>
  </si>
  <si>
    <t>https://finance.yahoo.com/news/china-renews-car-trade-subsidy-034617964.html</t>
  </si>
  <si>
    <t>NIO, Li Auto</t>
  </si>
  <si>
    <t>September 28, 2024</t>
  </si>
  <si>
    <t>Li Auto Stock Is Surging and Likely has More Room to Run</t>
  </si>
  <si>
    <t xml:space="preserve">Li Auto (LI) stock hasn‚Äôt rewarded investors much in 2024, with the unsuccessful launch of its first all-electric vehicle and a downturn in Q1 deliveries. However, things have picked up significantly since March, and more central government stimulus might aid this domestic market-focused manufacturer. I‚Äôm still bullish, noting a strong delivery outlook and impressive margins. For those of you who are new to Li Auto, it‚Äôs a Beijing-based New Energy Vehicle (NEV) company. The firm is focused on the production of Extended Range Electric Vehicles (EREVs). These are essentially hybrids, mixing battery technology with traditional combustion engines. This results in extremely impressive claimed ranges for the vehicles, supporting my optimistic view. For example, Li says its L6 can support a CLTC range of 1,390 kilometers. The stock has suffered in 2024 following the disappointing launch of its first 100% battery electric vehicle (BEV), the Li Mega, which saw lower than expected deliveries in Q1. However, deliveries have picked up in Q2 and Q3. Through early September, so far this year Li Auto has delivered 288,103 vehicles, up nearly 40% from 2023. Li Auto stock, along with most of the Chinese market and Chinese stocks listed overseas, surged on Tuesday, September 24 after Beijing announced a series of stimulus measures. The economic stimulus, including interest rate cuts and reduced reserve requirements for banks, may help Li via mechanisms related to increased consumer spending power and confidence. Likewise, measures targeting the property market may also indirectly benefit Li Auto by improving overall economic sentiment. Despite LI stock recently surging after the government‚Äôs stimulus announcement, it‚Äôs still down 34.4% year to date. And while I understand the disappointment that Q1 brought, with the (rather ugly) Li Mega flop, and sales far below Q4 2023, I believe the stock has been oversold by investors. I present two reasons for this belief. First, I‚Äôm encouraged by the strong recovery in deliveries. In July, Li delivered 51,000 cars, marking a monthly record. An impressive recovery in deliveries is being driven by its least expensive model ‚Äî the L6. Deliveries of this model exceeded 20,000 units for a third consecutive month in August. Li Auto management has predicted a continuation of this trajectory. The company has guided to deliveries of between 145,000 and 155,000 vehicles in Q3, representing growth of 38% to 47.5%. That‚Äôs around 50,000 vehicles per month. Meanwhile, peers, Nio (NIO) and Xpeng (XPEV) are expected to grow deliveries by 14% and 13% respectively in Q3. On September 19, the company announced the 100,000th delivery of the L6, demonstrating just how important the vehicle has been to recent momentum.        </t>
  </si>
  <si>
    <t>https://finance.yahoo.com/news/li-auto-stock-surging-likely-134639038.html</t>
  </si>
  <si>
    <t>August 25, 2024</t>
  </si>
  <si>
    <t>Li Auto (LI): The Best Chinese Stock to Buy According to Wall Street Analysts?</t>
  </si>
  <si>
    <t xml:space="preserve">We recently compiled a list of the 10 Best Chinese Stocks to Buy Right Now. In this article, we are going to take a look at where Li Auto (NASDAQ:LI) stands against the other Chinese stocks. Nearly every major equity market is up for the year owing to improved investor sentiments. However, it is an exception for Chinese equity markets that continue to underperform while hovering near the zero-COVID lockdown valuations of three years ago. Over the past three years, about $6 trillion has been wiped off the value of Chinese stocks.  The global index compiler MSCI has already announced plans to remove up to 60 Chinese stocks from its gauges as it responds to the underperformance of recent years. The cut will signify the waning need and demand for some of the country‚Äôs equities to overseas investor‚Äôs portfolios. Amid the cuts, the index will still keep hold of some of the best Chinese stocks to buy now. READ ALSO: 10 Best Oilfield Services Stocks to Buy Now and 7 Best Debt Free Stocks To Buy. The underperformance comes amid growing concerns about the Chinese economy, which continues to send jitters to the investment community.  The Chinese economy has always outperformed the US economy, increasing by 123%  between 2012 and 2022, compared to 58% for the US. Nevertheless, the Chinese economy has struggled in recent years amid a myriad of problems, including a downturn in the real estate sector, deflation, high debt levels, and a shift in ideology-driven policies that are scaring away foreign firms from the economy. While the economy grew by 5.2% last year, much higher than 2.5% for the US, it was the lowest pace of growth since 1990, with the exception of the pandemic period. While economists expected the economy to slow even further in 2024, with growth averaging 4.5%, it has started showing signs of recovery. The Chinese economy grew 5.3% in the first quarter and 4.7% in the second quarter. Nevertheless, the 4.7% growth in the second quarter, while reasonable, is far below the country‚Äôs double-digit growth rates in the past decades, which is a major point of concern in the equity markets. On the other hand, the slowdown in economic growth is not the only headwind that scares investors from the Chinese economy. Deteriorating US-China relations has always rattled investors‚Äô sentiments. With the US hitting Chinese firms with trade tariffs and restricting access to some key technologies, China has also hit back with its fair share of tariffs. The tariff hike on Chinese electric vehicles from 25% to 100% and the imposition of trade tariffs on $18 billion worth of imports underline the ever-deteriorating relations between the two economic powerhouses.                      </t>
  </si>
  <si>
    <t>https://finance.yahoo.com/news/li-auto-li-best-chinese-000427996.html</t>
  </si>
  <si>
    <t>August 14, 2024</t>
  </si>
  <si>
    <t>The 3 Best Under-$20 Stocks to Buy for 3-Bagger Returns by 2027</t>
  </si>
  <si>
    <t xml:space="preserve">Equity markets have witnessed some volatility recently. I expect that volatility will continue with the markets anticipating rate cuts. Further, it remains to be seen if the Fed is already behind the curve. As an investor, I would do two things. First, protect my portfolio by going overweight on low-beta stocks. Further, look at corrections as opportunities to buy quality growth stocks. This column focuses on three under-$20 stocks that are likely to deliver multibagger returns in the next 36 months. In relatively challenging market conditions, it‚Äôs best to stay away from purely speculative ideas. Therefore, the first screener that I have used is to identify growth stocks under-$20 with strong fundamentals. The second important screener is valuations. The ideas discussed are attractively valued and I see headroom for ample upside from current levels. Let‚Äôs discuss the business factors that are likely to support a big rally for these under-$20 stocks. InvestorPlace - Stock Market News, Stock Advice &amp; Trading Tips Source: Robert Way / Shutterstock.com Electric vehicle stocks have been depressed in the last 12 months and I believe that it‚Äôs a good time for accumulating quality names. Li Auto (NASDAQ:LI) looks attractive after a correction of almost 50% for year-to-date. The EV stock trades at a forward P/E of 16.7 and can deliver multibagger returns in the next few years. The first point to note about Li Auto is strong fundamentals. The company ended Q1 2024 with a cash buffer of $13.7 billion. High financial flexibility allows Li Auto to aggressively invest in retail expansion within China. At the same time, Li Auto has been maintaining a technological edge. The company expects to launch level 3 self-driving technology by 2025. It‚Äôs worth noting that tariffs in the European Union and the U.S. have negatively impacted Chinese EV companies. However, Li Auto has focused exclusively on China. A potential international expansion is likely to be in the Middle-East. In my view, Southeast Asia is another market that the EV maker is likely to target in the next 24 months. Source: rafapress / Shutterstock.com Marathon (NASDAQ:MARA) stock has remained sideways in the last 12 months. I see this as a good buying opportunity with the Bitcoin (BTC-USD) miner looking undervalued. It‚Äôs worth noting that Bitcoin has witnessed volatility in the recent past. However, with multiple rate cuts likely in the next 12 months, I expect the cryptocurrency to surge higher. This will translate into healthy growth for Bitcoin miners.           </t>
  </si>
  <si>
    <t>https://finance.yahoo.com/news/3-best-under-20-stocks-110000202.html</t>
  </si>
  <si>
    <t>September 24, 2024</t>
  </si>
  <si>
    <t>Citi hikes price targets on China EV makers, sees stronger sales</t>
  </si>
  <si>
    <t>Investing.com-- Citi hiked its price targets on two Chinese electric vehicle makers, forecasting stronger sales on resilient domestic conditions, despite broader headwinds for the Chinese economy. Citi raised its price target on Xpeng Inc (NYSE:XPEV) to $10.30 from $8.90 and maintained a Neutral rating on the stock. Citi hiked its price target on Li Auto Inc (NASDAQ:LI) to $25.50 from $21.60, also keeping the stock at Neutral. Xpeng‚Äôs U.S. shares closed at $10.70 on Tuesday, while Li closed at $24.72. The brokerage forecast higher sales for both firms, citing the upcoming launch of the Xpeng P7 and a robust product pipeline going into 2025. Citi also forecast a smaller loss for Xpeng over the next two years. For Li Auto, Citi expects sales momentum to continue after a beat in July-August sales, and also raised its sales and profit forecasts for the firm. Citi said both stocks reflected a fair level of valuations, and that risks and rewards on both were balanced. Chinese EV makers remained resilient even after the European Union, the U.S. and Canada imposed steep import tariffs on the sector earlier this year. But given that domestic demand makes up a bulk of the sector‚Äôs sales, the import duties were expected to have a limited impact on overall sales. Of the three countries, only the EU has a sizeable amount of Chinese EV imports. Related Articles Citi hikes price targets on China EV makers, sees stronger sales Wolverine Asset Management sells integrated wellness shares worth over $35k Augusta Gold Corp executive acquires $10,650 in shares</t>
  </si>
  <si>
    <t>https://finance.yahoo.com/news/citi-hikes-price-targets-china-034016861.html</t>
  </si>
  <si>
    <t>September 12, 2024</t>
  </si>
  <si>
    <t>NIO, LI, or XPEV: Which Chinese EV Maker Is the Best Pick?</t>
  </si>
  <si>
    <t xml:space="preserve">The Chinese electric vehicle (EV) market has grown rapidly, becoming the largest in the world. However, this growth has led to fierce competition, which has pressured margins and stock prices of major players. In this article, using the TipRanks Stock Comparison tool, I‚Äôll explain why I rate Li Auto (LI) as a Buy and view it as a better investment than Nio (NIO) and XPeng (XPEV), which I rate Hold and Sell, respectively. My Hold rating on Nio stems from the company‚Äôs consistent quarterly losses, driven by intense competition in the EV sector. As a prominent player in the premium Chinese EV market, Nio is recognized for its high-end electric SUVs and innovative battery-swapping system. However, Nio holds just 2.1% of the domestic market share in China. This limited market presence may hinder the company‚Äôs path to sustained profitability and effective scaling. For Q2 2024, Nio reported an adjusted net loss of RMB 4.535 billion (around $624.1 million). This was a 16.7% decrease from the previous year. Recent delivery data is more encouraging. From January to August of this year, Nio delivered 128,100 vehicles, representing a 35.8% yearly increase. This performance helped regain investor confidence, as evidenced by a prolonged rally in the company‚Äôs shares, which rose over 14% following the Q2 results. Nio‚Äôs valuation shows a price-to-sales (P/S) ratio of nearly 1.2x, above the industry average, but suggests some de-risking. However, this does not necessarily indicate a Buy signal. The primary concern is the price-to-book (P/B) ratio of 5.1x, which is much higher than its Chinese peers, given its asset base. In terms of momentum, the stock has surged nearly 50% since late August of this year. Nonetheless, technical indicators, such as an RSI of 76.27, suggest that the stock might be overbought. Despite this, Nio‚Äôs share price remains above both the short-term and long-term moving averages, which signals a continued bullish trend. Additionally, Wall Street‚Äôs consensus on NIO is a Moderate Buy, with six of eleven analysts bullish, four neutral, and one bearish. The average price target is $5.97, implying potential upside of 8.84%. I am most bullish on Li Auto due to the company‚Äôs superior margins compared to other Chinese EV manufacturers. Li Auto stands out in the Chinese EV market for its extended-range vehicles that combine electric power with a small gasoline engine. In its most recent quarter (Q2 2024), Li Auto achieved a vehicle margin of 18.7%. Although this represents a decline from 21% in the same quarter of 2023, it remains the highest margin among its peers. For comparison, Nio reported a vehicle margin of 12.2%, while XPeng had a margin of 6.4% in its most recent quarter.           </t>
  </si>
  <si>
    <t>https://finance.yahoo.com/news/nio-li-xpev-chinese-ev-010806089.html</t>
  </si>
  <si>
    <t>August 20, 2024</t>
  </si>
  <si>
    <t>What's Going On With Chinese EV Stocks, Nio, XPeng And Li Auto On Monday?</t>
  </si>
  <si>
    <t xml:space="preserve">Chinese electric vehicle stocks NIO Inc (NYSE:NIO), XPeng Inc (NYSE:XPEV), and Li Auto Inc (NASDAQ:LI) are trading higher Monday amid reports indicating China‚Äôs cash-for clunkers trade-in program‚Äôs potential to boost electric-vehicle demand. The program could translate into total EV sales to over 10 million in 2024, Bloomberg reports. In July, China announced plans to launch incentives that would help consumers afford 20,000 yuan ($2,760) to scrap an old, higher-emissions car for an EV or 15,000 yuan for a more fuel-efficient gasoline car. Many cities followed suit, introducing additional incentives of $140-$1,400 per vehicle. According to Bloomberg, BNEF analyst Siyi Mi expects the Chinese government‚Äôs higher subsidies to spur up to 2 million car sales, including 1.1 million EV sales worth $26 billion in revenue. Nio delivered 20,498 vehicles in July, flattish year-on-year after the EV companies started offering attractive discounts to boost market share. Li Auto delivered 51,000 vehicles in July, implying a 49.4% growth year-on-year. XPeng delivered 11,145 vehicles, an increase of 1% year-over-year. Reports also indicated China‚Äôs plans to ban Chinese software in autonomous and connected vehicles, posing a dampener for the companies. Nio stock plunged 64%, XPeng 58%, and Li Auto over 48% in the last 12 months as they battled a domestic price war coupled with U.S. and EU protectionist tariffs. Equity research can be a valuable source of information for learning about a company's fundamentals. Analysts create financial models based on the fundamentals and expected future earnings of a company to arrive at a price target and recommendation for the stock. Shares of NIO have an average 1-year price target of $6.8, representing an expected upside of 67.9%. Because of differences in assumptions, analysts can arrive at very different price targets and recommendations. No analysts have bearish recommendations on NIO, while 1 analyst has bullish ratings. The street high price target from Citigroup is $8.5, while the street low from B of A Securities is $5.9. Price Actions: NIO shares were trading lower by 2.55 % to $4.05 at the last check on Monday. XPEV is up 1.80 at $7.07, and LI is up 3.19% to $21.19. Photos via Shutterstock "ACTIVE INVESTORS' SECRET WEAPON" Supercharge Your Stock Market Game with the #1 "news &amp; everything else" trading tool: Benzinga Pro - Click here to start Your 14-Day Trial Now! Get the latest stock analysis from Benzinga? NIO (NIO): Free Stock Analysis Report  </t>
  </si>
  <si>
    <t>https://finance.yahoo.com/news/whats-going-chinese-ev-stocks-135502430.html</t>
  </si>
  <si>
    <t>November 1, 2024</t>
  </si>
  <si>
    <t>Li Auto Inc (LI) Q3 2024 Earnings Call Highlights: Record Deliveries and Strong Financial ...</t>
  </si>
  <si>
    <t xml:space="preserve">Total Revenues: RMB42.9 billion (USD 6.1 billion), up 23.6% year-over-year and 35.3% quarter-over-quarter. Vehicle Sales Revenue: RMB41.3 billion (USD 5.9 billion), up 22.9% year-over-year and 36.3% quarter-over-quarter. Gross Profit: RMB9.2 billion (USD 1.3 billion), up 20.7% year-over-year and 49.3% quarter-over-quarter. Gross Margin: 21.5%, compared to 22% in the same period last year and 19.5% in the prior quarter. Vehicle Margin: 20.9%, stable compared to 21.2% last year and improved from 18.7% last quarter. Operating Expenses: RMB5.8 billion (USD 825.4 million), up 9.2% year-over-year and 1.5% quarter-over-quarter. R&amp;D Expenses: RMB2.6 billion (USD 368.6 million), down 8.2% year-over-year and 14.6% quarter-over-quarter. SG&amp;A Expenses: RMB3.4 billion (USD 478.7 million), up 32.1% year-over-year and 19.3% quarter-over-quarter. Income from Operations: RMB3.4 billion (USD 489.2 million), up 46.7% year-over-year and 633.4% quarter-over-quarter. Operating Margin: 8%, up from 6.7% last year and 1.2% last quarter. Net Income: RMB2.8 billion (USD 401.9 million), up 0.3% year-over-year and 156.2% quarter-over-quarter. Cash Position: RMB106.5 billion (USD 15.2 billion) as of September 30, 2024. Operating Cash Flow: RMB11 billion (USD 1.6 billion), compared to RMB14.5 million last year and negative RMB429.4 million last quarter. Free Cash Flow: RMB9.1 billion (USD 1.3 billion), compared to RMB13.2 billion last year and negative RMB1.9 billion last quarter. Vehicle Deliveries: Over 152,000 vehicles in Q3, up 45.4% year-over-year. Retail Stores: 479 stores in 145 cities as of September 30, 2024. Service Centers: 436 centers in 221 cities in China. Supercharging Stations: 1,000 stations with 4,888 charging stores in 175 cities. Warning! GuruFocus has detected 4 Warning Signs with LI. Release Date: October 31, 2024 For the complete transcript of the earnings call, please refer to the full earnings call transcript. Li Auto Inc (NASDAQ:LI) achieved a record high of over 152,000 vehicle deliveries in Q3 2024, marking a 45.4% year-over-year increase. The company reached a significant milestone of 1 million cumulative vehicle deliveries in just 58 months, the first among emerging new energy vehicle brands in China. Li Auto Inc (NASDAQ:LI) reported a gross margin expansion to 21.5% in Q3 2024, driven by an improved product mix and economies of scale. The company has a strong cash position with RMB106.5 billion as of September 30, 2024, indicating robust financial health. Li Auto Inc (NASDAQ:LI) continues to innovate in autonomous driving, with significant improvements in user experience and safety features, including a 35-fold increase in miles per accident compared to human drivers.            </t>
  </si>
  <si>
    <t>https://finance.yahoo.com/news/li-auto-inc-li-q3-070419602.html</t>
  </si>
  <si>
    <t>July 25, 2024</t>
  </si>
  <si>
    <t xml:space="preserve">In the latest market close, Li Auto Inc. Sponsored ADR (LI) reached $19.20, with a +1.91% movement compared to the previous day. This move outpaced the S&amp;P 500's daily loss of 0.51%. Elsewhere, the Dow gained 0.2%, while the tech-heavy Nasdaq lost 0.93%. Coming into today, shares of the company had lost 0.42% in the past month. In that same time, the Auto-Tires-Trucks sector gained 7.26%, while the S&amp;P 500 lost 0.26%. The investment community will be closely monitoring the performance of Li Auto Inc. Sponsored ADR in its forthcoming earnings report. In terms of the entire fiscal year, the Zacks Consensus Estimates predict earnings of $1.39 per share and a revenue of $19.63 billion, indicating changes of -13.66% and +13.34%, respectively, from the former year. Investors should also take note of any recent adjustments to analyst estimates for Li Auto Inc. Sponsored ADR. These revisions typically reflect the latest short-term business trends, which can change frequently. As such, positive estimate revisions reflect analyst optimism about the company's business and profitability. Our research demonstrates that these adjustments in estimates directly associate with imminent stock price performance. To exploit this, we've formed the Zacks Rank, a quantitative model that includes these estimate changes and presents a viable rating system. The Zacks Rank system, which varies between #1 (Strong Buy) and #5 (Strong Sell), carries an impressive track record of exceeding expectations, confirmed by external audits, with stocks at #1 delivering an average annual return of +25% since 1988. Over the past month, there's been no change in the Zacks Consensus EPS estimate. Li Auto Inc. Sponsored ADR is currently a Zacks Rank #3 (Hold). In terms of valuation, Li Auto Inc. Sponsored ADR is presently being traded at a Forward P/E ratio of 13.55. This valuation marks a premium compared to its industry's average Forward P/E of 6.62. It's also important to note that LI currently trades at a PEG ratio of 1.7. This metric is used similarly to the famous P/E ratio, but the PEG ratio also takes into account the stock's expected earnings growth rate. LI's industry had an average PEG ratio of 0.74 as of yesterday's close. The Automotive - Foreign industry is part of the Auto-Tires-Trucks sector. This industry, currently bearing a Zacks Industry Rank of 186, finds itself in the bottom 27% echelons of all 250+ industries. The Zacks Industry Rank gauges the strength of our individual industry groups by measuring the average Zacks Rank of the individual stocks within the groups. Our research shows that the top 50% rated industries outperform the bottom half by a factor of 2 to 1.     </t>
  </si>
  <si>
    <t>https://finance.yahoo.com/news/li-auto-inc-sponsored-adr-214518673.html</t>
  </si>
  <si>
    <t>July 27, 2024</t>
  </si>
  <si>
    <t>3 EV Stocks to Bet On for Market-Crushing Returns</t>
  </si>
  <si>
    <t xml:space="preserve">Given the secular increase in the acceptance of worldwide electric vehicle sales, EV stocks remain a major concern for the investing world. Estimates for 2024 show that EV sales might reach over 17 million units‚Äîmore than 20% of all cars sold worldwide. Under current legal circumstances, electric vehicles are expected to make up around 55% of all light-duty vehicle sales by 2035 and 40% of all sales by 2030. With China leading the largest EV market worldwide, the government has instituted notable policies like production incentives and subsidies, making it an ideal region for EV stocks. About half of all EVs sold worldwide in 2023 came from Chinese manufacturers. China currently leads in EV growth, with over 60% of all EV sales globally in 2023. By 2028, China‚Äôs electric car market is predicted to rise to $398 billion from $319 billion now. InvestorPlace - Stock Market News, Stock Advice &amp; Trading Tips We will, therefore, investigate three quality, buy-rated EV stocks from China with double-digit upsides. Furthermore, these Chinese EV companies have lately shown good monthly EV delivery figures, thus supporting the positive thesis. Source: Robert Way / Shutterstock.com Li Auto (NASDAQ:LI) supplied 47,774 automobiles in June 2024, a 46.7% year-over-year increase. This figure increased second-quarter sales to 108,581 cars, which is 25.5% more than the same time last year. As of June, Li Auto has delivered 822,345 automobiles, the most among China‚Äôs new energy automakers, driven by Li L6‚Äôs popularity. Moreover, in April, the five-seat Li L6 premium family SUV was unveiled. It comes in modus and max-trimmed form. With better self-driving capabilities and a range-extending system allowing it to go 1,390 kilometers, the vehicle retails for over $34,500. Li L7, Li Auto‚Äôs all-wheel-drive range extension technology, is already an ideal candidate in the luxury family SUV market sector; this five-seat luxury family SUV has modern safety technology, a panoramic sunroof, and a high-end entertainment system. To include the Drive Thor platform in the upcoming models, Li Auto has also worked with Nvidia (NASDAQ:NVDA), thereby enhancing the autonomous driving and artificial intelligence capabilities of the vehicles. Finally, Li Auto, the first large Chinese EV manufacturer to make a profit, is down double digits this year mainly due to delaying of its all-electric SUV model delivery until 2025. But it creates a pleasing point of entry for the stock, with possible upside of 81%. Source: THINK A / Shutterstock.com                   </t>
  </si>
  <si>
    <t>https://finance.yahoo.com/news/3-ev-stocks-bet-market-110000516.html</t>
  </si>
  <si>
    <t>June 22, 2024</t>
  </si>
  <si>
    <t>3 Growth Stocks Under $20 That Can Trade in Triple Digits in 3 Years</t>
  </si>
  <si>
    <t xml:space="preserve">High-beta growth stocks have the potential to surprise investors. Exactly a year before, Carvana (NYSE:CVNA) stock was trading at $23.5. The stock has surged by 367% and trades in triple digits. This column focuses on three growth stocks under $20 to buy that are likely to trade above $100 in the next 36 months. Considering the rally in CVNA stock, my upside estimate is conservative. An important point is that meme stocks have a sharp rally that can follow an equally sharp correction. However, the correction is unlikely to be deep if strong fundamentals and solid business developments back the upside. Therefore, I have focused on high-beta growth stocks with an attractive growth outlook. Business catalysts will likely ensure these growth stocks remain in a sharp uptrend. InvestorPlace - Stock Market News, Stock Advice &amp; Trading Tips Therefore, the fundamental factors likely to back the massive rally should be discussed. Source: Robert Way / Shutterstock.com Li Auto (NASDAQ:LI) stock has witnessed a sharp correction of 51% year-to-date. This is a golden opportunity to accumulate for multibagger returns in the next few years. It‚Äôs worth noting that LI stock trades at a forward P/E of 16. This indicates a valuation gap for this high-growth story. Earlier this year, Li Auto revised its growth guidance and reiterated its focus on ‚Äúcreating value for our users and driving operating efficiency.‚Äù Lowering delivery estimates is one reason for a correction in LI stock. Further, the additional tariffs announced by the European Union on Chinese EVs have impacted sentiments. However, it‚Äôs worth noting that Li Auto has an exclusive focus on China. Regarding positives, Li ended Q1 2024 with a strong cash buffer of $13.7 billion. The vehicle margin during the quarter remained healthy at 19.3%. On the technology and innovation front, Li plans to launch level 3 self-driving technology next year. There are also rumors related to international expansion in the Middle East. As central banks lower interest rates globally, the EV sector is likely to benefit. Source: rafapress / Shutterstock.com In the last bull market for Bitcoin (BTC-USD), Riot Platforms (NASDAQ:RIOT) stock traded at highs of $75. Currently, RIOT stock trades at $10.5 and looks massively undervalued at a forward P/E of 15.7. Assuming a meme frenzy and a fresh rally in Bitcoin, RIOT stock will likely deliver multibagger returns quickly. Although the Bitcoin miner will likely be part of the meme euphoria, Riot has strong fundamentals. The company ended Q1 2024 with a zero-debt balance sheet. Further, Riot had a cash buffer (including digital assets) of $1.3 billion. This provides flexibility for aggressive expansion.             </t>
  </si>
  <si>
    <t>https://finance.yahoo.com/news/3-growth-stocks-under-20-104400219.html</t>
  </si>
  <si>
    <t>January 13, 2025</t>
  </si>
  <si>
    <t>Investors Will Want Li Auto's (NASDAQ:LI) Growth In ROCE To Persist</t>
  </si>
  <si>
    <t xml:space="preserve">If we want to find a potential multi-bagger, often there are underlying trends that can provide clues. Typically, we'll want to notice a trend of growing return on capital employed (ROCE) and alongside that, an expanding base of capital employed. Ultimately, this demonstrates that it's a business that is reinvesting profits at increasing rates of return. So when we looked at Li Auto (NASDAQ:LI) and its trend of ROCE, we really liked what we saw. For those who don't know, ROCE is a measure of a company's yearly pre-tax profit (its return), relative to the capital employed in the business. To calculate this metric for Li Auto, this is the formula: Return on Capital Employed = Earnings Before Interest and Tax (EBIT) √∑ (Total Assets - Current Liabilities) 0.073 = CN¬•6.4b √∑ (CN¬•155b - CN¬•68b) (Based on the trailing twelve months to September 2024). Therefore, Li Auto has an ROCE of 7.3%. On its own that's a low return on capital but it's in line with the industry's average returns of 7.3%. View our latest analysis for Li Auto Above you can see how the current ROCE for Li Auto compares to its prior returns on capital, but there's only so much you can tell from the past. If you're interested, you can view the analysts predictions in our free analyst report for Li Auto . The fact that Li Auto is now generating some pre-tax profits from its prior investments is very encouraging. Shareholders would no doubt be pleased with this because the business was loss-making five years ago but is is now generating 7.3% on its capital. And unsurprisingly, like most companies trying to break into the black, Li Auto is utilizing 1,264% more capital than it was five years ago. This can tell us that the company has plenty of reinvestment opportunities that are able to generate higher returns. On a side note, we noticed that the improvement in ROCE appears to be partly fueled by an increase in current liabilities. Essentially the business now has suppliers or short-term creditors funding about 44% of its operations, which isn't ideal. Given it's pretty high ratio, we'd remind investors that having current liabilities at those levels can bring about some risks in certain businesses. In summary, it's great to see that Li Auto has managed to break into profitability and is continuing to reinvest in its business. Astute investors may have an opportunity here because the stock has declined 29% in the last three years. With that in mind, we believe the promising trends warrant this stock for further investigation.   </t>
  </si>
  <si>
    <t>https://finance.yahoo.com/news/investors-want-li-autos-nasdaq-102932336.html</t>
  </si>
  <si>
    <t>October 8, 2024</t>
  </si>
  <si>
    <t>Why the Chinese Stock Rally Stalled Today</t>
  </si>
  <si>
    <t xml:space="preserve">The explosive Chinese stock rally over the last month finally lost steam today after a press conference by Chinese officials failed to sustain investor exuberance over previously announced stimulus measures. Shares of the electric carmaker Li Auto (NASDAQ: LI) traded nearly 7.5% lower as of midday, while shares of the search giant and artificial intelligence company Baidu (NASDAQ: BIDU) fell 6.3%. Shares of the fast-food company Yum China Holdings (NYSE: YUMC) were down 5.6%. The Hang Seng Index, which tracks large stocks in Hong Kong and mainland China, fell 9.4% today after China's National Development and Reform Commission (NDRC) held a press conference that provided minimal details on future stimulus. NDRC Chair Zheng Shanjie told the press that officials are "fully confident" in the ability to achieve the Chinese government's 2024 economic agenda, including 5% growth in gross domestic product. He also said the NDRC would allocate 200 billion yuan from the 2025 budget to invest in local projects. But that fell short of investor expectations and investors faded from the sector following the press conference. What I've found interesting in recent weeks is that the rally appears to have been more dependent on sentiment from the government and China's central bank than on the actual stimulus measures announced thus far. The first spark of the rally came after China's central bank announced it would lower select interest rates, drop bank reserve requirements, lower down payments and rates on mortgages, and inject capital into financial companies and banks in the country that could be used to repurchase stock and buy other stocks. Chinese stocks rose, but many investors doubted the measures would be enough to lift an economy that has been crushed by deflationary pressures, a housing downturn, and high unemployment. What really ignited the rally was a surprise Politburo meeting convened by the country's top officials and led by Chinese President Xi Jinping that concluded with a statement from the committee that said, "We should increase the intensity of countercyclical adjustment of fiscal and monetary policies." In company-specific news, Baidu announced a shuffle of its C-suite. The company said CFO Rong Luo would leave the role to lead the company's mobile unit, which includes the Baidu app, the video platform Haokan, and the social media platform Baidu Post. Meanwhile, Junjie He, the head of the mobile unit, will become interim CFO.           </t>
  </si>
  <si>
    <t>https://finance.yahoo.com/news/why-chinese-stock-rally-stalled-164531432.html</t>
  </si>
  <si>
    <t>December 23, 2024</t>
  </si>
  <si>
    <t>TSLA, LI, or RIVN: Which EV Stock Could Deliver the Highest Upside Potential?</t>
  </si>
  <si>
    <t xml:space="preserve">Several electric vehicle (EV) makers have been under pressure due to intense competition, macro uncertainties, and concerns over the potential elimination of EV tax credits under President-elect Donald Trump‚Äôs administration. However, the long-term road for EVs looks attractive, given the growing focus on climate change. Using TipRanks‚Äô Stock Comparison Tool, we placed Tesla (TSLA), Li Auto (LI), and Rivian (RIVN) against each other to find the EV stock with the highest upside potential, according to analysts. Discover the latest stocks recommended by top Wall Street analysts, all in one place with Analyst Top Stocks Make smarter investments with weekly expert stock picks from the Smart Investor Newsletter Shares of Tesla (TSLA) have rallied 77% year-to-date, driven by the optimism surrounding CEO Elon Musk‚Äôs close ties with President-elect Donald Trump, the possibility of favorable regulations under the new administration as well as the prospects of the company‚Äôs full self-driving (FSD) technology and robotaxis, also known as the Cybercab. However, in contrast to the market optimism, most analysts remain on the sidelines on TSLA stock due to concerns over the impact of rising competition and aggressive price cuts on Tesla‚Äôs sales and profitability and the lack of innovation. After Tesla‚Äôs better-than-expected third-quarter performance, all eyes are on the company‚Äôs Q4 results. Currently, analysts expect the company‚Äôs revenue to rise about 9% year-over-year to $27.4 billion and EPS (earnings per share) to increase by nearly 8% to $0.76. Truist Securities analyst William Stein raised the price target for Tesla stock to $360 from $238 while reiterating a Hold rating. The analyst is ‚Äúincrementally cautious‚Äù following TSLA‚Äôs recent rally, which he believes has very little to do with the company‚Äôs Q3 results or outlook and is mostly linked to Musk‚Äôs ties with President-elect Trump. Because of this vital relationship, the analyst is currently optimistic about TSLA‚Äôs various businesses generating positive cash flows. However, the analyst sees high risks as so much value is assigned to Tesla‚Äôs AI and other businesses that have no marketable product or cash flow as of now. Overall, Wall Street is sidelined on Tesla stock, with a Hold consensus rating based on 13 Buys, 12 Holds, and nine Sells. The average TSLA stock price target of $293.76 implies 30.2% downside risk. See more TSLA analyst ratings Chinese EV maker Li Auto has delivered resilient performance despite the macro uncertainty and stiff competition in China. The company‚Äôs Q3 revenue grew about 24% year-over-year to RMB 42.9 billion ($6.1 billion). Moreover, adjusted earnings per ADS (American Depositary Shares) increased to RMB 3.63 ($0.52) from RMB 3.29 per share in the prior-year quarter.              </t>
  </si>
  <si>
    <t>https://finance.yahoo.com/news/tsla-li-rivn-ev-stock-212129177.html</t>
  </si>
  <si>
    <t>January 2, 2025</t>
  </si>
  <si>
    <t>Market Chatter: NIO, LI Auto Extend Sales Incentives Into 2025</t>
  </si>
  <si>
    <t>NIO (NIO) and Li Auto (LI) are extending discounts on Chinese electric vehicles to compete with deal</t>
  </si>
  <si>
    <t>https://finance.yahoo.com/news/market-chatter-nio-li-auto-122009103.html</t>
  </si>
  <si>
    <t>September 30, 2024</t>
  </si>
  <si>
    <t>Li Auto Inc. Sponsored ADR (LI) Stock Falls Amid Market Uptick: What Investors Need to Know</t>
  </si>
  <si>
    <t xml:space="preserve">Li Auto Inc. Sponsored ADR (LI) ended the recent trading session at $25.65, demonstrating a -0.5% swing from the preceding day's closing price. This change lagged the S&amp;P 500's 0.42% gain on the day. Meanwhile, the Dow gained 0.04%, and the Nasdaq, a tech-heavy index, added 0.38%. Coming into today, shares of the company had gained 32.48% in the past month. In that same time, the Auto-Tires-Trucks sector gained 11.75%, while the S&amp;P 500 gained 2.06%. Analysts and investors alike will be keeping a close eye on the performance of Li Auto Inc. Sponsored ADR in its upcoming earnings disclosure. For the full year, the Zacks Consensus Estimates are projecting earnings of $1.39 per share and revenue of $20.11 billion, which would represent changes of -13.66% and +16.13%, respectively, from the prior year. It is also important to note the recent changes to analyst estimates for Li Auto Inc. Sponsored ADR. These revisions help to show the ever-changing nature of near-term business trends. Therefore, positive revisions in estimates convey analysts' confidence in the company's business performance and profit potential. Based on our research, we believe these estimate revisions are directly related to near-team stock moves. Investors can capitalize on this by using the Zacks Rank. This model considers these estimate changes and provides a simple, actionable rating system. Ranging from #1 (Strong Buy) to #5 (Strong Sell), the Zacks Rank system has a proven, outside-audited track record of outperformance, with #1 stocks returning an average of +25% annually since 1988. Over the past month, the Zacks Consensus EPS estimate has remained steady. Li Auto Inc. Sponsored ADR currently has a Zacks Rank of #3 (Hold). Looking at valuation, Li Auto Inc. Sponsored ADR is presently trading at a Forward P/E ratio of 18.55. This indicates a premium in contrast to its industry's Forward P/E of 6.61. Meanwhile, LI's PEG ratio is currently 1.76. The PEG ratio is akin to the commonly utilized P/E ratio, but this measure also incorporates the company's anticipated earnings growth rate. Automotive - Foreign stocks are, on average, holding a PEG ratio of 0.76 based on yesterday's closing prices. The Automotive - Foreign industry is part of the Auto-Tires-Trucks sector. At present, this industry carries a Zacks Industry Rank of 157, placing it within the bottom 38% of over 250 industries. The Zacks Industry Rank gauges the strength of our industry groups by measuring the average Zacks Rank of the individual stocks within the groups. Our research shows that the top 50% rated industries outperform the bottom half by a factor of 2 to 1.     </t>
  </si>
  <si>
    <t>https://finance.yahoo.com/news/li-auto-inc-sponsored-adr-215021352.html</t>
  </si>
  <si>
    <t>December 15, 2024</t>
  </si>
  <si>
    <t>Are Investors Undervaluing Li Auto Inc. (NASDAQ:LI) By 27%?</t>
  </si>
  <si>
    <t xml:space="preserve">The projected fair value for Li Auto is US$30.35 based on 2 Stage Free Cash Flow to Equity Li Auto is estimated to be 27% undervalued based on current share price of US$22.20 Our fair value estimate is similar to Li Auto's analyst price target of CN¬•30.31 Today we will run through one way of estimating the intrinsic value of Li Auto Inc. (NASDAQ:LI) by estimating the company's future cash flows and discounting them to their present value. One way to achieve this is by employing the Discounted Cash Flow (DCF) model. There's really not all that much to it, even though it might appear quite complex. We generally believe that a company's value is the present value of all of the cash it will generate in the future. However, a DCF is just one valuation metric among many, and it is not without flaws. If you still have some burning questions about this type of valuation, take a look at the Simply Wall St analysis model. Check out our latest analysis for Li Auto We are going to use a two-stage DCF model, which, as the name states, takes into account two stages of growth. The first stage is generally a higher growth period which levels off heading towards the terminal value, captured in the second 'steady growth' period. To start off with, we need to estimate the next ten years of cash flows. Where possible we use analyst estimates, but when these aren't available we extrapolate the previous free cash flow (FCF) from the last estimate or reported value. We assume companies with shrinking free cash flow will slow their rate of shrinkage, and that companies with growing free cash flow will see their growth rate slow, over this period. We do this to reflect that growth tends to slow more in the early years than it does in later years. Generally we assume that a dollar today is more valuable than a dollar in the future, and so the sum of these future cash flows is then discounted to today's value: 2025 2026 2027 2028 2029 2030 2031 2032 2033 2034 Levered FCF (CN¬•, Millions) CN¬•16.0b CN¬•24.2b CN¬•19.5b CN¬•21.2b CN¬•22.1b CN¬•23.0b CN¬•23.8b CN¬•24.6b CN¬•25.3b CN¬•26.1b Growth Rate Estimate Source Analyst x8 Analyst x9 Analyst x1 Analyst x1 Est @ 4.52% Est @ 3.95% Est @ 3.55% Est @ 3.27% Est @ 3.08% Est @ 2.94% Present Value (CN¬•, Millions) Discounted @ 12% CN¬•14.3k CN¬•19.3k CN¬•14.0k CN¬•13.5k CN¬•12.7k CN¬•11.8k CN¬•10.9k CN¬•10.1k CN¬•9.3k CN¬•8.6k ("Est" = FCF growth rate estimated by Simply Wall St)
Present Value of 10-year Cash Flow (PVCF) = CN¬•124b                     </t>
  </si>
  <si>
    <t>https://finance.yahoo.com/news/investors-undervaluing-li-auto-inc-121413947.html</t>
  </si>
  <si>
    <t>July 12, 2024</t>
  </si>
  <si>
    <t>The 3 Most Undervalued Auto Stocks to Buy in July 2024</t>
  </si>
  <si>
    <t xml:space="preserve">Cars are here to stay. They are arguably the most important form of transportation for billions of people and have been so for decades. Almost certainly they will hold that position for decades to come. However, this vitality is not expressed as much as it should be in the stock market. Some car companies have valuations the same as their yearly revenue, showing that investors do not have high expectations for the future. Below are three auto stocks that are heavily undervalued that investors should get their hands on. Source: Robert Way / Shutterstock.com Li Auto (NASDAQ:LI) is a Chinese EV company dominating the market but is unfairly undervalued. A key competitive edge they possess is the range of their EVs. Using their range extenders, they make their EVs more accessible and easier to use, because they are more convenient and can be used by customers far away from chargers. InvestorPlace - Stock Market News, Stock Advice &amp; Trading Tips The company is using its earnings to start new initiatives. Li recently announced plans to invest more than 6 billion yuan to build 5,000 charging stations, opening new lines of revenue. At the same Li Auto constantly creates new and improved EV models, most recently launching the Li L6. Looking at Li Auto‚Äôs financials, they also back up the buy thesis. The company should be valued higher than $22 billion, which is low considering its tremendous growth. Last year Li‚Äôs revenue grew to $17.4 billion, an impressive 173%. In the most recent quarter, revenue growth was only 36%, but still very impressive. At the same time, Li Auto is profitable and has been for a long time. This makes the company worth more as it makes it easier to keep growing without investor money and debt, while also providing it with a shield against bankruptcy. Source: Jonathan Weiss / Shutterstock.com General Motors (NYSE:GM) is an American giant that is trading at a market cap near its yearly revenue, showing high potential for an increase in valuation. A key reason for this valuation is because of a consensus among investors that gas-fueled cars will not be popular in the future. GM solved this by heavily investing in its EV segment. In 2023 alone, the company delivered over 75,000 EVs and expects to produce between 200,000 and 300,000 EVs just in 2024. Additionally, General Motors is investing $35 billion in EV cars through 2024. That will help it reach economies of scale and beat most smaller companies that could not fathom spending that much on development. GM is a buy based on its financials.  In just 2023, the company sold a staggering 6.2 million cars worldwide, a number is 4% larger than the year-ago figure and equivalent to 7.1% of all vehicles sold globally. It also equates to nearly $140 billion in revenue.           </t>
  </si>
  <si>
    <t>https://finance.yahoo.com/news/3-most-undervalued-auto-stocks-221132785.html</t>
  </si>
  <si>
    <t>August 28, 2024</t>
  </si>
  <si>
    <t>Li Auto Profit Plunges on Production Costs and Price Cuts</t>
  </si>
  <si>
    <t>CFOTO / Future Publishing via Getty Images  Li Auto's earnings sank as the Chinese electric vehicle maker faced higher costs and tougher competition because of a drop in EV demand. The company explained that it faced intense competition in the second quarter. Li Auto's expenses rose as it ramped up production of its new Li L6 SUV.  American depositary receipts (ADRs) of Li Auto (LI) cratered Wednesday after the Chinese electric vehicle (EV) manufacturer's profit sank on higher costs and price cuts as slumping EV demand increased competition. The company reported second-quarter net income tumbled 52.3% year-over-year to 1.1 billion yuan ($151.5 million) and adjusted earnings per ADS dipped 45% to 1.42 yuan ($0.20), although both beat consensus estimates of analysts polled by Visible Alpha. Revenue rose 10.6% to 31.7 billion yuan, below estimates. Chief Financial Officer (CFO) Tie Li said the company faced "intense market competition" in the period, and the results were also negatively impacted by the costs from ramping up production of the new Li L6 five-seat family SUV. "As Li L6 production stabilizes and our cost reduction and efficiency enhancement measures take full effect, we expect an increase in both our margins and cash flow in the second half of the year," the finance chief added. Li Auto ADRs plummeted 17% to $17.58 an hour before the closing bell Wednesday. They have lost more than half their value this year. Read the original article on Investopedia.</t>
  </si>
  <si>
    <t>https://finance.yahoo.com/news/li-auto-profit-plunges-production-185447086.html</t>
  </si>
  <si>
    <t>October 19, 2024</t>
  </si>
  <si>
    <t>Li Auto (LI): Worst Performing NASDAQ Stock in 2024</t>
  </si>
  <si>
    <t xml:space="preserve">We recently compiled a list of the 10 Worst Performing NASDAQ Stocks in 2024. In this article, we are going to take a look at where Li Auto (NASDAQ:LI) stands against the other Worst Performing NASDAQ Stock in 2024. Markets have been soaring for the better part of the year, with pullbacks acting as entry levels from where investors have joined and pushed the market higher. While artificial intelligence was one of the factors that drove many tech stocks higher, earnings results that were better than expected also had a significant impact. Similarly, a resilient US economy that has stayed clear of recession amid high interest rates and inflation has also supported the upward momentum. With the NASDAQ and other major indices at all-time highs, investors are becoming increasingly concerned whether the strong upward momentum is sustainable. READ ALSO: 10 Most Promising Future Stocks According to Analysts and 10 Most Promising Growth Stocks According to Hedge Funds. Valuations appearing overstretched after one of the longest bull runs are one factor that is sending jitters among the investment community. Similarly, concerns over the negative impact of high interest rates and uncertainty over the US election are slowly curtailing the upward momentum. Bryn Talkington, managing partner of Requisite Capital Management, believes markets will remain choppy heading into year-end owing to the uncertainty around the US election. ‚ÄúUntil the election is over and we can confirm gridlock, I think at the headline number we‚Äôre not going to do much, but I think underneath the surface we‚Äôre going to see the haves and have nots,‚Äù she said. Nevertheless, it is the impact of the soaring geopolitical tensions in the Middle East that threatens to affect supply lines that are keeping the markets on edge. The prospects of energy prices surging and fueling inflation on Israel attacking Iran is also taking a significant toll on investor‚Äôs sentiments on equities. While interest rate cuts were expected to be the catalyst to push the equity markets to record highs, that was not the case, as everything seemed to have already been priced. Paul Christopher, head of investment strategy at Wells Fargo Investment, believes the US Federal Reserve is unlikely to cut aggressively as the better-than-expected jobs report in September and renewed worries of a spike in inflation act as a deterrent. ‚ÄúJust really not ready to cut quite as aggressively as the markets had previously priced. I think if you take November from a half a point down to a quarter point hike, that‚Äôs not really a big deal, but it does require some adjustment in markets. There may be some adjustments to rate expectations for December and January as well,‚Äù he told CNBC‚Äôs ‚ÄúSquawk Box Asia‚Äù earlier this month.                   </t>
  </si>
  <si>
    <t>https://finance.yahoo.com/news/li-auto-li-worst-performing-151953984.html</t>
  </si>
  <si>
    <t>Wed, January 22, 2025 at 1:17 PM PST</t>
  </si>
  <si>
    <t>Is Li Auto (LI) Among EV Winners of Trump‚Äôs Softened Stance on China Tariffs?</t>
  </si>
  <si>
    <t xml:space="preserve">We recently published a list of 5 EV Winners Of Trump‚Äôs Softened Stance On China Tariffs. In this article, we are going to take a look at where Li Auto Inc. (NASDAQ:LI) stands against other EV winners of Trump‚Äôs softened stance on China tariffs. Donald Trump had a busy first day in office, revoking former President Biden‚Äôs executive orders and announcing new measures that continue to send shockwaves through multiple industries. One thing missing from his remarks was tariffs on China, something that was a big part of his election campaign. Has Trump‚Äôs stance on China tariffs softened now? Is this a strategic move to tone down his aggressive stance on China in order to continue business relationships with the Asian country? We believe the President is intentionally taking a softer stance and this sentiment is echoed by Chinese stocks as well. We looked at some Chinese EV stocks that enjoyed a good day of trading in the absence of tariffs on China on Tuesday. To come up with the list of 5 EV winners of Trump‚Äôs softened stance on China tariffs, we only considered stocks with less than a $25 billion market cap. A factory worker welding a car body with precision. Li Auto Inc. (NASDAQ:LI) is a little-known but highly successful EV maker that could provide serious competition to the likes of Tesla and BYD. The company‚Äôs third-quarter deliveries were up 45% YoY, coming in at 152,831 vehicles. The sales grew at a growth rate of 28.4%. The EV maker is also pursuing AI ambitions. It incorporates AI technology into its vehicles to achieve autonomous driving. Apart from that, it has serious ambitions in robotics and other AI technologies as well. Li Auto's (NASDAQ:LI) investments in AI integrations in its vehicles give it a head start over competitors. Li Autos stock is so undervalued that it trades just around one times sales. The obvious risk is that it is a Chinese stock and could become entangled in a trade war. However, when Trump didn‚Äôt double down on China tariffs on his first day in office, the stock went up by over 5%, signaling further upside ahead. Overall, LI ranks 5th on our list of EV winners of Trump‚Äôs softened stance on China tariffs. While we acknowledge the potential of LI as a leading AI investment, our conviction lies in the belief that some AI stocks hold greater promise for delivering higher returns, and doing so within a shorter time frame. If you are looking for an AI stock that is as promising as LI but that trades at less than 5 times its earnings, check out our report about the cheapest AI stock.  </t>
  </si>
  <si>
    <t>https://finance.yahoo.com/news/li-auto-li-among-ev-211724758.html</t>
  </si>
  <si>
    <t>Li Auto Inc. October 2024 Delivery Update</t>
  </si>
  <si>
    <t xml:space="preserve">BEIJING, China, Nov. 01, 2024 (GLOBE NEWSWIRE) -- Li Auto Inc. (‚ÄúLi Auto‚Äù or the ‚ÄúCompany‚Äù) (Nasdaq: LI; HKEX: 2015), a leader in China‚Äôs new energy vehicle market, today announced that it delivered 51,443 vehicles in October 2024, up 27.3% year over year. As of October 31, 2024, Li Auto had delivered a total of 393,255 vehicles in 2024, with cumulative deliveries reaching 1,026,619. Driven by robust sales across its model lineup, the Company remained the sales champion of Chinese automotive brands in the RMB200,000 and above NEV market for seven straight months. In October, the Company achieved a significant milestone with over one million cumulative deliveries, becoming the first Chinese premium automotive brand to reach this landmark. On October 23, the Company rolled out its new autonomous driving architecture, which integrates an end-to-end (E2E) model and a vision-language model (VLM), to Li AD Max users on a full scale. As of October 31, 2024, the Company had 475 retail stores in 144 cities, 444 servicing centers and Li Auto-authorized body and paint shops operating in 223 cities, and 1,004 super charging stations in operation equipped with 4,910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For more information, please visit: https://ir.lixiang.com.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‚Äútargets,‚Äù ‚Äúlikely to,‚Äù ‚Äúchallenges,‚Äù and similar statements. Li Auto may also make written or oral forward-looking statements in its periodic reports to the U.S. Securities and Exchange Commission (the ‚ÄúSEC‚Äù) and The Stock Exchange of Hong Kong Limited (the ‚ÄúHKEX‚Äù), in its annual report to shareholders, in press releases and other written materials, and in oral statements made by its officers, directors, or employees to third parties. Statements that are not historical facts, including statements about Li Auto‚Äôs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Li Auto‚Äôs strategies, future business development, and financial condition and results of operations; Li Auto‚Äôs limited operating history; risks associated with extended-range electric vehicles and high-power charging battery electric vehicles; Li Auto‚Äôs ability to develop, manufacture, and deliver vehicles of high quality and appeal to customers; Li Auto‚Äôs ability to generate positive cash flow and profits; product defects or any other failure of vehicles to perform as expected; Li Auto‚Äôs ability to compete successfully; Li Auto‚Äôs ability to build its brand and withstand negative publicity; cancellation of orders for Li Auto‚Äôs vehicles; Li Auto‚Äôs ability to develop new vehicles; and changes in consumer demand and government incentives, subsidies, or other favorable government policies. Further information regarding these and other risks is included in Li Auto‚Äôs filings with the SEC and the HKEX. All information provided in this press release is as of the date of this press release, and Li Auto does not undertake any obligation to update any forward-looking statement, except as required under applicable law.    </t>
  </si>
  <si>
    <t>https://finance.yahoo.com/news/li-auto-inc-october-2024-083000995.html</t>
  </si>
  <si>
    <t>October 30, 2024</t>
  </si>
  <si>
    <t>Volkswagen Q3 profit tumbles, signaling more woes for global automakers</t>
  </si>
  <si>
    <t xml:space="preserve">Volkswagen (VWAGY) reported lackluster third quarter results on Wednesday, another sign large automakers are mired with softening global demand and competition from Chinese automakers. For Q3, Volkswagen reported operating profit that slid 42% to 2.86 billion euros ($3.1 billion), though revenue only fell 0.5%. More worrisome was the operating margin falling to 3.6%, down from 6.2% a year ago, with global deliveries down 8.3% to 2.12 million vehicles. Volkswagen, which counts Audi, Bentley, and Porsche among its brands, as well as Skoda and Scania in Europe, is struggling with high production costs and softening demand. And in China, its joint ventures are under pressure from domestic automakers like BYD (BYD) and Li Auto (LI). Results year to date ‚Äúreflect a challenging market environment and underline the importance of delivering on the performance programs we have launched across the Group,‚Äù Arno Antlitz, Volkswagen Group CFO and COO, said in a statement. ‚ÄúVolkswagen Brand reported an operating margin of only 2% after nine months. This highlights the urgent need for significant cost reductions and efficiency gains,‚Äù he said. Volkswagen maintained its 2024 full-year guidance, which was cut just last month. VW said it expects net cash flow from automotive operations to be around 2 billion euros, down from 2.5 billion to 4.5 billion euros previously, with revenue falling by 0.7% to 320 billion euros ($356.7 billion) Volkswagen also maintained its profit margin forecast of around 5.6% in 2024, down from the prior 6.5%-7% estimate. In China, sales fell 12% year over year, reflecting weakening demand for its products versus competitors. To shore up its China operations, VW said earlier this year that it would partner with China‚Äôs XPeng (XPEV) to produce two new electric vehicles with Volkswagen branding, powered by XPeng‚Äôs software and EV engineering. Volkswagen's premium brand Audi also announced this year that it had signed a deal with China's state-owned SAIC to develop new EVs for the mainland. Bank of America analyst Horst Schneider believes VW is selling EVs at a loss in China until its new EVs designed by XPeng arrive. ‚ÄúVolkswagen is [selling EVs at a loss] because they say we have a new China strategy in place, which is called 'In China for China,'‚Äù Schneider wrote in a note to investors earlier this month. ‚ÄúThey want to implement that into the first vehicles in 2026/27, and by '26/'27 Volkswagen somehow needs to survive in the market, and that means they accept basically losses ‚Ä¶ And then [by 2027] they try to gain some market share [with new EVs].‚Äù       </t>
  </si>
  <si>
    <t>https://finance.yahoo.com/news/volkswagen-q3-profit-tumbles-signaling-more-woes-for-global-automakers-163136402.html</t>
  </si>
  <si>
    <t>December 28, 2024</t>
  </si>
  <si>
    <t>Li Auto Inc. (LI) Shifts Focus to AI, Unveils Ambitious Plans for Humanoid Robots and Mind GPT Development</t>
  </si>
  <si>
    <t xml:space="preserve">We recently compiled a list of the 10 AI News That You Should Not Miss. In this article, we are going to take a look at where Li Auto Inc. (NASDAQ:LI) stands against the other AI stocks. Bloomberg Intelligence projects that the generative AI market will grow at a compound annual growth rate (CAGR) of 42%, reaching $1.3 trillion by 2032, up from $40 billion in 2022. This growth is driven by demand for generative AI products, especially infrastructure for training large language models, digital ads, and specialized software. The market could generate an additional $280 billion in software revenue, with major companies like Amazon, Microsoft, Google, and Nvidia expected to benefit as enterprises increasingly move workloads to the cloud. By 2032, generative AI is predicted to account for 10% of total IT spending, with significant revenue coming from infrastructure services, AI servers, and software. The technology is also expected to have a transformative impact on life sciences and education. However, the rapid growth of generative AI could disrupt several industries, including semiconductors, hardware, IT services, and advertising. READ ALSO: 11 Trending AI Stocks on Latest News and Ratings and Jim Cramer Talked About These 8 Stocks. In a blog post, Carrie Tharp, Vice President, of Strategic Industries, wrote that Generative AI has evolved from a futuristic concept into a vital business strategy, transforming industries by enhancing efficiency and customer engagement. Despite its growth, many organizations are still testing its applications, with a study revealing that a third of businesses are evaluating its use. Key trends include the rise of multimodal AI, AI agents, AI-powered search, customer experiences, and deepfake defense. In retail, AI is being used for customer service, marketing, and digital commerce, with long-term goals of creating personalized experiences and AI-powered assistants. The financial services industry is leveraging AI for fraud detection, risk management, and efficiency, while healthcare uses AI to reduce administrative burdens and improve patient care. The media and entertainment industry is increasingly adopting AI to improve productivity, content personalization, and operational efficiency. As AI becomes more sophisticated, businesses need to address challenges like deepfake defense while focusing on high-value use cases. Generative AI is no longer a novelty but a transformative tool, with businesses needing to prioritize AI strategies that align with their specific industry needs and long-term goals.           </t>
  </si>
  <si>
    <t>https://finance.yahoo.com/news/li-auto-inc-li-shifts-131409906.html</t>
  </si>
  <si>
    <t>July 5, 2024</t>
  </si>
  <si>
    <t>Hong Kong stocks decline as EU tariffs slam Chinese EVs; Geely, Li Auto main drags</t>
  </si>
  <si>
    <t xml:space="preserve">Hong Kong stocks saw their steepest fall in a week with EV makers Geely and Li Auto leading declines, after the European Union's new tariffs on electric cars slammed the brakes on a sector which is seeking new markets in the back drop of a bruising price war at home. The Hang Seng Index fell 1.3 per cent to 17,799.61 on Friday, while the Tech Index weakened 1.5 per cent. The Shanghai Composite Index declined 0.3 per cent and struck a five-month low. Geely Auto tumbled 3.1 per cent to HK$8.43, and BYD dropped as much as 1.5 per cent before clawing back losses to end flat. The European Union raised tariffs on the two companies by 19.9 and 17.4 per cent respectively, in addition to the 10 per cent duty already in place for all electric cars imported from China. Do you have questions about the biggest topics and trends from around the world? Get the answers with SCMP Knowledge, our new platform of curated content with explainers, FAQs, analyses and infographics brought to you by our award-winning team. Li Auto lost 1.9 per cent to HK$79.25, Xpeng tumbled 3 per cent to HK$30.40 and Nio dropped 0.8 per cent to HK$37.30, as additional duties, ranging from 20.8 to 37.6 per cent, came into effect beginning on Friday, which would initially last for a maximum of four months. "The market was low key hoping the tariffs might be dialled back, but we can clearly see the EU's stance is still quite harsh," said Jason Chan, strategist at the Bank of East Asia in Hong Kong. "There's a chance that other countries, such as Canada, could step up scrutiny as well." Friday's loss has trimmed the Hang Seng Index's gain in the holiday-shortened week to 0.5 per cent, driven mainly by mainland investors targeting high-yielding stocks. Southbound buying has reached HK$10.9 billion (US$1.4 billion) in the month through Friday, adding to the 12 months of net inflows since July last year, Stock Connect data shows. Still, Hong Kong's market is struggling as China's economic recovery remains patchy with investor expecting the Third Plenum to deliver supportive policies later this month, Chan said. "We don't see a strong catalyst for the market at the moment," he said. "We probably need to wait until at least mid-July, when more detailed policies come out." Elsewhere, Robosense, a Chinese maker of sensors for self-driving cars and the first IPO out of Hong Kong this year, crashed 68 per cent to HK$16.24, its lowest after the sixth-month lock-up expired today. In the new issue market, Shandong Jianbang New Material jumped 133 per cent from its IPO price to 43.50 yuan on its first day of trading in Shanghai.   </t>
  </si>
  <si>
    <t>https://finance.yahoo.com/news/hong-kong-stocks-decline-eu-093000808.html</t>
  </si>
  <si>
    <t>October 2, 2024</t>
  </si>
  <si>
    <t>Li Auto‚Äôs Soaring Delivery Numbers and Milestones</t>
  </si>
  <si>
    <t>Li Auto (LI) has released an update. Li Auto Inc. reported a significant year-over-year growth in vehicle deliveries, with a 48.9% increase in September 2024 and a 45.4% rise for the third quarter, reflecting its leadership in China‚Äôs new energy vehicle market. They are on the brink of producing their one millionth vehicle, highlighting advancements in autonomous driving technology and an average of one OTA upgrade per month. The company has a robust retail and service network, boasting 479 retail stores and 894 supercharging stations across China. For further insights into LI stock, check out TipRanks‚Äô Stock Analysis page.</t>
  </si>
  <si>
    <t>https://finance.yahoo.com/news/li-auto-soaring-delivery-numbers-102738629.html</t>
  </si>
  <si>
    <t>June 20, 2024</t>
  </si>
  <si>
    <t>Li Auto Inc. Sponsored ADR (LI) Declines More Than Market: Some Information for Investors</t>
  </si>
  <si>
    <t xml:space="preserve">In the latest trading session, Li Auto Inc. Sponsored ADR (LI) closed at $18.03, marking a -1.74% move from the previous day. This move lagged the S&amp;P 500's daily loss of 0.25%. At the same time, the Dow added 0.77%, and the tech-heavy Nasdaq lost 0.79%. Prior to today's trading, shares of the company had lost 11.65% over the past month. This has lagged the Auto-Tires-Trucks sector's loss of 3.19% and the S&amp;P 500's gain of 3.59% in that time. The investment community will be closely monitoring the performance of Li Auto Inc. Sponsored ADR in its forthcoming earnings report. Looking at the full year, the Zacks Consensus Estimates suggest analysts are expecting earnings of $1.39 per share and revenue of $19.82 billion. These totals would mark changes of -13.66% and +14.45%, respectively, from last year. Investors should also pay attention to any latest changes in analyst estimates for Li Auto Inc. Sponsored ADR. These revisions help to show the ever-changing nature of near-term business trends. Therefore, positive revisions in estimates convey analysts' confidence in the company's business performance and profit potential. Empirical research indicates that these revisions in estimates have a direct correlation with impending stock price performance. To utilize this, we have created the Zacks Rank, a proprietary model that integrates these estimate changes and provides a functional rating system. Ranging from #1 (Strong Buy) to #5 (Strong Sell), the Zacks Rank system has a proven, outside-audited track record of outperformance, with #1 stocks returning an average of +25% annually since 1988. Over the last 30 days, the Zacks Consensus EPS estimate has moved 33.76% lower. Li Auto Inc. Sponsored ADR is holding a Zacks Rank of #5 (Strong Sell) right now. Investors should also note Li Auto Inc. Sponsored ADR's current valuation metrics, including its Forward P/E ratio of 13.2. This represents a premium compared to its industry's average Forward P/E of 7.06. It is also worth noting that LI currently has a PEG ratio of 1.66. The PEG ratio bears resemblance to the frequently used P/E ratio, but this parameter also includes the company's expected earnings growth trajectory. The Automotive - Foreign industry had an average PEG ratio of 0.61 as trading concluded yesterday. The Automotive - Foreign industry is part of the Auto-Tires-Trucks sector. With its current Zacks Industry Rank of 178, this industry ranks in the bottom 30% of all industries, numbering over 250. The Zacks Industry Rank assesses the strength of our separate industry groups by calculating the average Zacks Rank of the individual stocks contained within the groups. Our research shows that the top 50% rated industries outperform the bottom half by a factor of 2 to 1.     </t>
  </si>
  <si>
    <t>https://finance.yahoo.com/news/li-auto-inc-sponsored-adr-215017217.html</t>
  </si>
  <si>
    <t>December 27, 2024</t>
  </si>
  <si>
    <t>Li Auto Aims to Become AI Company &amp; Produce Humanoid Robots</t>
  </si>
  <si>
    <t xml:space="preserve">Li Auto Inc. LI, a leading Chinese competitor to Tesla, Inc. TSLA in the electric vehicle (EV) market, is aiming to reposition itself as an artificial intelligence (AI) company with ambitions to eventually produce humanoid robots, per Li Xiang, Li‚Äôs founder and CEO. This strategic shift aligns with China's broader focus on robotics innovation to drive economic growth amid rapid AI advancements.
Per Li, AI is central to Li Auto‚Äôs future. The company is striving for its foundational AI model to rank among China‚Äôs top three in the coming years, competing with major tech firms beyond the automotive sector. As part of this vision, Li Auto will soon introduce a mobile app for its AI assistant, Lixiang Tongxue, powered by its proprietary foundational model, Mind GPT. Per SuperClue rankings, China‚Äôs top four foundational AI models are currently being developed by ZhipuAI, SenseTime, Oppo and Alibaba Group. However, Mind GPT has yet to secure a position among the more than 40 models listed.
Li Auto‚Äôs investment in AI comes as advancements in technologies like large language models (LLMs) ‚Äî the backbone of tools like OpenAI‚Äôs ChatGPT‚Äî gain momentum. Simultaneously, local governments in China are implementing policies to accelerate robotics innovation. Similar to Tesla‚Äôs work on Optimus robots, Li Auto plans to develop humanoid robots, but only after achieving level-4 autonomous driving capabilities. Level-4 autonomy refers to vehicles capable of handling most driving tasks independently, though human intervention may still be needed in certain scenarios. Per Li, the company expects to reach this milestone within three years.
This robotics venture will place Li Auto in competition with numerous Chinese tech companies striving to mass-produce AI-powered machines. At the 2024 World Robot Conference in Beijing, more than two dozen humanoid robots were unveiled by various firms. Since September 2022, Li Auto has treated AI, including autonomous driving technology, as a strategic priority, dedicating more than half of its 10 billion yuan R&amp;D budget this year to AI development to attract top talent.
In the broader robotics industry, Chinese companies have already deployed humanoid robots in automobile manufacturing. For instance, UBTech Robotics‚Äô Walker S robot has been used on assembly lines at Nio's factories, while Zeekr began using the Walker S Lite at one of its facilities in July. LI currently carries a Zacks Rank #3 (Hold). 
Some better-ranked stocks in the auto space are Dorman Products, Inc. DORM and Blue Bird Corporation BLBD, each sporting a Zacks Rank #1 (Strong Buy) at present. You can see the complete list of today‚Äôs Zacks #1 Rank stocks here.
The Zacks Consensus Estimate for DORM‚Äôs 2024 sales and earnings suggests year-over-year growth of 3.66% and 51.98%, respectively. EPS estimates for 2024 and 2025 have improved 75 cents and 88 cents, respectively, in the past 60 days.
The Zacks Consensus Estimate for BLBD‚Äôs fiscal 2025 sales and earnings indicates year-over-year growth of 10.97% and 12.14%, respectively. EPS estimates for fiscal 2025 have improved 18 cents in the past 30 days.       </t>
  </si>
  <si>
    <t>https://finance.yahoo.com/news/li-auto-aims-become-ai-131800837.html</t>
  </si>
  <si>
    <t>Tesla, NIO, Li Auto</t>
  </si>
  <si>
    <t>Li Auto reports December deliveries 58.5K vehicles, up 16.2% y/y</t>
  </si>
  <si>
    <t>The company states: ‚ÄúLi Auto (LI) announced that it delivered 58,513 vehicles in December 2024, reflecting a 16.2% year-over-year increase. Total deliveries for the full year of 2024 reached 500,508 vehicles, bringing the Company‚Äôs cumulative deliveries to 1,133,872. Li Auto‚Äôs December delivery represents a new monthly high. With this milestone, the Company has achieved annual deliveries of over 500,000 vehicles within just five years since its first delivery, setting the record for the fastest growth among premium auto brands in the Chinese market. The Company‚Äôs smart assistant, Li Xiang Tong Xue, is now available for download on mobile devices, extending the benefits of its intelligent capabilities to more users. In January, Li Auto will begin rolling out OTA update version 7.0, featuring an enhanced highway NOA built on an end-to-end architecture. This update will seamlessly integrate both city and highway NOA capabilities, providing end-to-end functionality across all driving scenarios powered by the Company‚Äôs full-stack, proprietary dual system, which integrates an end-to-end (E2E) model and a vision-language model. Additionally, Li Auto will introduce a first-of-its-kind intelligent reasoning visualization function, enabling drivers to understand the intelligent system‚Äôs decision-making and execution processes, promoting safer and more informed autonomous driving.‚Äù Discover the latest stocks recommended by top Wall Street analysts, all in one place with Analyst Top Stocks Make smarter investments with weekly expert stock picks from the Smart Investor Newsletter Published first on TheFly ‚Äì the ultimate source for real-time, market-moving breaking financial news. Try Now&gt;&gt; Read More on LI: Li Auto (LI) Says It Plans to Become a Leading AI and Robotics Company Li Auto call volume above normal and directionally bullish Unusually active option classes on open December 26th TSLA, LI, or RIVN: Which EV Stock Could Deliver the Highest Upside Potential? M&amp;A News: Nissan and Honda (HMC) May Create World‚Äôs Third-Largest Automaker</t>
  </si>
  <si>
    <t>https://finance.yahoo.com/news/li-auto-reports-december-deliveries-080012091.html</t>
  </si>
  <si>
    <t>November 28, 2024</t>
  </si>
  <si>
    <t>Growth Companies With High Insider Ownership On US Exchanges November 2024</t>
  </si>
  <si>
    <t xml:space="preserve">As the U.S. stock market experiences a pause in its recent rally, with technology shares leading the decline, investors are closely monitoring economic indicators and Federal Reserve decisions that could influence future interest rates. In this environment of fluctuating indices, companies with strong growth potential and significant insider ownership can offer a unique appeal, suggesting confidence from those who know the business best. Name Insider Ownership Earnings Growth Atour Lifestyle Holdings (NasdaqGS:ATAT) 26% 25.7% Super Micro Computer (NasdaqGS:SMCI) 14.4% 23.7% Duolingo (NasdaqGS:DUOL) 14.6% 41.6% On Holding (NYSE:ONON) 19.1% 29.6% Coastal Financial (NasdaqGS:CCB) 18% 46.1% EHang Holdings (NasdaqGM:EH) 32.8% 81.5% Alkami Technology (NasdaqGS:ALKT) 11% 98.6% BBB Foods (NYSE:TBBB) 22.9% 43.3% Credo Technology Group Holding (NasdaqGS:CRDO) 13.7% 95% Credit Acceptance (NasdaqGS:CACC) 14.1% 50% Click here to see the full list of 210 stocks from our Fast Growing US Companies With High Insider Ownership screener. We'll examine a selection from our screener results. Simply Wall St Growth Rating: ‚òÖ‚òÖ‚òÖ‚òÖ‚òÖ‚òÖ Overview: Duolingo, Inc. operates as a mobile learning platform in the United States, the United Kingdom, and internationally with a market cap of $15.55 billion. Operations: The company's revenue is primarily derived from its educational software segment, which generated $689.46 million. Insider Ownership: 14.6% Earnings Growth Forecast: 41.6% p.a. Duolingo, a growth company with significant insider ownership, has shown impressive financial performance and future potential. In Q3 2024, revenues reached US$192.59 million, up from US$137.62 million the previous year, with net income increasing to US$23.36 million. Revenue is forecast to grow at 22.4% annually, outpacing the broader market's 8.9%. Despite recent insider selling and past shareholder dilution, Duolingo remains below its estimated fair value by 6.8%. Click to explore a detailed breakdown of our findings in Duolingo's earnings growth report. Our comprehensive valuation report raises the possibility that Duolingo is priced higher than what may be justified by its financials. Simply Wall St Growth Rating: ‚òÖ‚òÖ‚òÖ‚òÖ‚òÜ‚òÜ Overview: Li Auto Inc. operates in the energy vehicle market in the People‚Äôs Republic of China with a market cap of approximately $21.78 billion. Operations: The company's revenue primarily comes from its Auto Manufacturers segment, which generated CN¬•141.92 billion. Insider Ownership: 30.4% Earnings Growth Forecast: 24.7% p.a.                    </t>
  </si>
  <si>
    <t>https://finance.yahoo.com/news/growth-companies-high-insider-ownership-110416729.html</t>
  </si>
  <si>
    <t>July 3, 2024</t>
  </si>
  <si>
    <t>The 3 Best EV Stocks to Buy in July 2024</t>
  </si>
  <si>
    <t xml:space="preserve">Best EV stocks and related subjects are receiving immense attention due to the secular growth in the electric car market, which is projected to reach $951.9 billion by 2030 from $388.1 billion. China sets ambitious sales targets and spends extensively on EV infrastructure; hence, it is a main player in the development of this industry. With 46.7% of total vehicle sales in China in May, a new monthly high, sales of new energy vehicles‚Äîincluding EVs and plug-in hybrids‚Äîaccounted for a significant portion. Moreover, Chinese EV manufacturers revealed record deliveries in June. InvestorPlace - Stock Market News, Stock Advice &amp; Trading Tips In 2023, new energy vehicles accounted for 32% of sales. This objective grows yearly; by 2030, it will be 40%; by 2035, it will be 50%. China‚Äôs bigger strategy aims for these goals as part of achieving peak carbon dioxide emissions by 2030 and carbon neutrality by 2060. Tax exemptions for purchases also reduce the cost of owning an electric car, negating the 10% purchase tax. China also intends to create a network of charging stations sufficient to run over 20 million electric cars by 2025. All these elements will help an investor discover several of the greatest EV stocks in the Chinese market, a fantastic spot to start investing in this field. Source: Robert Way / Shutterstock.com Li Auto (NASDAQ:LI) delivered 35,020 cars in May, up 23.8% year over year. So far, 774,571 vehicles have been delivered. The company concentrated on the Li L6, which has sold about 15,000 units since April. Moreover, Li Auto and Nvidia‚Äôs (NASDAQ:NVDA) future electric car fleets will use DRIVE Thor centralized vehicle computers. This strategy should improve vehicle performance and autonomous driving capability. Li Auto‚Äôs most recent Li L7 and L8 Air models feature improved coil springs and CDC dampers. The RMB 301,800 and RMB 321,800 variants are RMB 18,000 cheaper than previous versions. This pricing strategy will enable Li Auto to make its autos more fairly affordable. However, Li Auto encountered more challenging pricing than projected, albeit beginning in 2024 with tremendous enthusiasm. This has modified its financial outlook and produced a cautious Q2 prediction, with expected car deliveries falling between 105,000 and 110,000. Bank of America (NYSE:BAC) dropped Li Auto‚Äôs price estimate for shares to $36 from $41, highlighting the company‚Äôs intentional price reductions. These reductions are meant to boost the customer base but inevitably lead to margin erosion. Li Auto is reportedly laying off employees at an above-average 18% rate. These elements led to a steep selloff of 44% this year; analysts are projecting an 81% potential upside from the current price.                     </t>
  </si>
  <si>
    <t>https://finance.yahoo.com/news/3-best-ev-stocks-buy-142339102.html</t>
  </si>
  <si>
    <t>Li Auto Surpasses One Million Deliveries, Solidifies Position in China's Premium EV Market</t>
  </si>
  <si>
    <t>Blowing past a significant mark in October with one million cumulative deliveries, Li Auto (NASDAQ:LI) has become the first premium Chinese car company to do so. With 51,443 automobiles recorded in October, the company's YTD count comes to 393,255 units. Though it is a 4.2% drop from the 53,709 units sold in September, this shows a 27.3% YOY growth. By October 31, Li Auto ran 475 retail stores in 144 cities, 444 service centers, and Li Auto-authorized body and paint shops spread across 223 Chinese cities. Emphasizing its ongoing infrastructure investment, the corporation also kept a sizable charging network with 4,910 terminals and 1,004 supercharging stations. While XPeng Inc. (NYSE:XPEV) hit a record 23,917 deliveries, up 20%, YOY, Nio recorded a 30.5% YOY bump in October deliveries, totaling 20,976 vehicles among rivals. Reflecting investor hope as Li Auto increases its hold in China's competitive EV industry, the U.S.-listed shares climbed 1.6% premarket Friday. This article first appeared on GuruFocus.</t>
  </si>
  <si>
    <t>https://finance.yahoo.com/news/li-auto-surpasses-one-million-201656949.html</t>
  </si>
  <si>
    <t>Li Auto Inc. Sponsored ADR (LI) Stock Declines While Market Improves: Some Information for Investors</t>
  </si>
  <si>
    <t xml:space="preserve">In the latest market close, Li Auto Inc. Sponsored ADR (LI) reached $21.33, with a -0.51% movement compared to the previous day. The stock fell short of the S&amp;P 500, which registered a gain of 0.55% for the day. Elsewhere, the Dow gained 0.62%, while the tech-heavy Nasdaq added 0.63%. Shares of the company witnessed a gain of 10.29% over the previous month, trailing the performance of the Auto-Tires-Trucks sector with its gain of 15.81% and outperforming the S&amp;P 500's gain of 4.28%. Investors will be eagerly watching for the performance of Li Auto Inc. Sponsored ADR in its upcoming earnings disclosure. LI's full-year Zacks Consensus Estimates are calling for earnings of $1.39 per share and revenue of $19.47 billion. These results would represent year-over-year changes of -13.66% and +12.42%, respectively. Investors might also notice recent changes to analyst estimates for Li Auto Inc. Sponsored ADR. Such recent modifications usually signify the changing landscape of near-term business trends. Hence, positive alterations in estimates signify analyst optimism regarding the company's business and profitability. Empirical research indicates that these revisions in estimates have a direct correlation with impending stock price performance. To take advantage of this, we've established the Zacks Rank, an exclusive model that considers these estimated changes and delivers an operational rating system. The Zacks Rank system ranges from #1 (Strong Buy) to #5 (Strong Sell). It has a remarkable, outside-audited track record of success, with #1 stocks delivering an average annual return of +25% since 1988. Over the past month, the Zacks Consensus EPS estimate remained stagnant. Li Auto Inc. Sponsored ADR is holding a Zacks Rank of #5 (Strong Sell) right now. Investors should also note Li Auto Inc. Sponsored ADR's current valuation metrics, including its Forward P/E ratio of 15.42. For comparison, its industry has an average Forward P/E of 7.17, which means Li Auto Inc. Sponsored ADR is trading at a premium to the group. We can additionally observe that LI currently boasts a PEG ratio of 1.94. The PEG ratio bears resemblance to the frequently used P/E ratio, but this parameter also includes the company's expected earnings growth trajectory. Automotive - Foreign stocks are, on average, holding a PEG ratio of 0.62 based on yesterday's closing prices. The Automotive - Foreign industry is part of the Auto-Tires-Trucks sector. At present, this industry carries a Zacks Industry Rank of 154, placing it within the bottom 39% of over 250 industries.      </t>
  </si>
  <si>
    <t>https://finance.yahoo.com/news/li-auto-inc-sponsored-adr-214520493.html</t>
  </si>
  <si>
    <t>Chinese EV Maker Li Auto Q2 Earnings: EPS Beat, 25% Deliveries Growth, Margin Struggles And More</t>
  </si>
  <si>
    <t xml:space="preserve">Li Auto Inc (NASDAQ:LI) reported fiscal second-quarter 2024 revenue growth of 10.6% year-on-year to $4.36 billion, marinally missing the analyst consensus of $4.45 billion. It clocked an adjusted net earnings per ADS of $0.20, which beat the analyst consensus of $0.19. Vehicle sales increased 8.4% to $4.2 billion, mainly due to the increase in vehicle deliveries. Total vehicle deliveries were 108,581 units in the quarter, a 25.5% year-over-year increase. The vehicle margin declined by 230 bps year over year to 21.0%, mainly due to changes in product mix and pricing strategy. The gross margin decreased by 230 bps year over year to 21.8%, mainly due to reduced vehicle margin. Adjusted income from operations was $119.7 million, down by 57.4% Y/Y. Adjusted net income plunged 44.9% Y/Y to $206.8 million. Li Auto held cash and equivalents of $13.4 billion as of June 30, 2024, and used $59.1 million in operating cash flow for the quarter. As of June 30, 2024, the company had 497 retail stores covering 148 cities, 421 servicing centers, Li Auto-authorized body and paint shops operating in 220 cities, and 614 supercharging stations with 2,726 charging stalls. In July 2024, the company delivered 51,000 vehicles, representing an increase of 49.4% from April 2023. Chair and CEO Mr. Xiang Lil said, "In June 2024, we surpassed the 800,000-vehicle milestone in cumulative deliveries, making history for Chinese premium automotive brands. In addition to our strong sales results, we made substantial progress in autonomous driving. In July, we rolled out our high-definition map-independent NOA with nationwide coverage to over 240,000 Li AD Max users and launched our next-generation autonomous driving technological architecture that integrates an E2E model and a VLM." Outlook: Li Auto expects third-quarter revenue of $5.4 billion‚Äî$5.8 billion, representing an increase of 13.7%‚Äì21.6% year over year versus analyst consensus of $5.74 billion. LI expects third-quarter vehicle deliveries of 145,000 ‚Äì 155,000, representing an increase of 38.0%‚Äì47.5% year over year. Li Auto stock plunged 47% in the last 12 months as the Chinese EV industry battled lackluster domestic demand and protectionist tariffs. Price Action: LI shares traded lower by 0.80% at $21.39 in premarket at the last check on Wednesday. Image Via Shutterstock "ACTIVE INVESTORS' SECRET WEAPON" Supercharge Your Stock Market Game with the #1 "news &amp; everything else" trading tool: Benzinga Pro - Click here to start Your 14-Day Trial Now!   </t>
  </si>
  <si>
    <t>https://finance.yahoo.com/news/chinese-ev-maker-li-auto-101836195.html</t>
  </si>
  <si>
    <t>October 7, 2024</t>
  </si>
  <si>
    <t>Li Auto and GDS Holdings Are Rising Today, While PDD Holdings Is Falling</t>
  </si>
  <si>
    <t xml:space="preserve">Chinese stocks are once again in the limelight today, as analysts debate how much farther the rally could run and as treasuries bounced after a blowout jobs report on Friday. Shares of the electric-car maker Li Auto (NASDAQ: LI) and data center operator GDS Holdings (NASDAQ: GDS) traded 2% and 1.5% higher, respectively. Meanwhile, the e-commerce company PDD Holdings (NASDAQ: PDD) had fallen nearly 2%, despite an analyst upgrade this morning. Since the Chinese government and central bank announced a broad range of stimulus initiatives, Chinese stocks have surged as hedge funds and other institutional investors bought the beaten-down sector. The Hang Seng index, which is composed of major Chinese stocks listed in Hong Kong, has now surged 34% over the last month. The question among analysts is whether the rally can continue despite struggles in the Chinese economy, including high unemployment, a housing downturn, and weak consumer demand. The Chinese government is targeting 5% growth in gross domestic product this year, a target several economists and analysts have questioned. Goldman Sachs believes the rally can continue, recently upgrading the sector to overweight. Goldman strategists estimate that Chinese indexes could have another 15% to 20% more to run if officials make good on their stimulus promises. Valuations are still compelling, and earnings could pick up, they noted. Not all are in this camp, however. Analysts at Invesco and JPMorgan Chase are still not convinced that stimulus efforts will be able to lift demand and believe that additional measures would be needed. Plus, after this recent run, valuations are not as attractive. According to Bloomberg, Raymond Ma, Invesco's chief investment officer for Hong Kong and mainland China, recently said: There are a group of stocks whose share prices are up by 30% to 40% and almost at historical highs. Whether in the next 12 months the fundamentals will be as good as before their peak, that's more uncertain to me. That would be the category we would like to trim. In company-specific news, analysts at Macquarie upgraded PDD Holdings this morning from neutral to outperform and significantly hiked their price target from $126 to $224. Analyst Ellie Jiang wrote in a research note that she's bullish on the Chinese internet sector, which only trades at half of the levels seen in the first quarter of 2023. Jiang also said that the sector has "materially better fundamentals" and "prudent corporate strategies, [which] enhances sector earnings visibility."           </t>
  </si>
  <si>
    <t>https://finance.yahoo.com/news/li-auto-gds-holdings-rising-155700642.html</t>
  </si>
  <si>
    <t>August 29, 2024</t>
  </si>
  <si>
    <t>Li Auto Q2 Earnings Fall Y/Y Due to Higher Costs &amp; Pricing Pressures</t>
  </si>
  <si>
    <t xml:space="preserve">Li Auto Inc. LI reported second-quarter 2024 adjusted earnings per ADS of 20 cents, down from 36 cents reported in the year-ago quarter. Rising costs and price reductions due to higher competition amid falling EV demand resulted in a year-over-year decline. The China-based EV maker generated total revenues of $4.36 billion, up from $3.95 billion reported in the year-ago quarter on higher year-over-year vehicle deliveries. It sold 108,581 units, up from 86,533 in the second quarter of 2023.
The company reported gross profit of $850 million, down from $859.9 million in the year-ago quarter. The gross margin fell to 19.5% compared with 21.8% in the second quarter of 2023 due to a dip in vehicle margin. Research and development expenses rose to $416.6 million from $334.5 million in the second quarter of 2023 due to higher expenses to support the expanding range of products and technologies as well as increased employee compensation resulting from a larger workforce. Selling, general and administrative expenses increased to $387.4 million from $318.5 million in the year-ago period due to increased employee compensation and higher rental and other expenses on sales and servicing network expansion. 
As of June 30, 2024, Li Auto had cash and cash equivalents of $11.12 billion, up from $8.38 billion as of June 30, 2023. It had a long-term debt of $1.1 billion compared with $199.9 million as of June 30, 2023.
In the second quarter of 2024, net cash used in operating activities was $59.1 million compared with net cash provided by operating activities of $1.53 billion in the second quarter of 2023. In the second quarter of 2024, Li Auto reported a negative free cash flow of $254.9 million compared with a positive free cash flow of $1.33 billion reported in the second quarter of 2023.
Li Auto‚Äôs second-quarter results were also adversely affected by the costs associated with ramping up production of the new Li L6 five-seat family SUV. However, the company anticipates improvements in margins and cash flow in the second half of the year as Li L6 production stabilizes and measures to reduce costs and enhance efficiency are fully implemented. For the third quarter of 2024, Li Auto expects total vehicle deliveries in the range of 145,000-155,000, suggesting a rise of 38-47.5% from the third quarter of 2023. It expects total revenues in the range of $5.4-$5.8 billion, indicating a rise of 13.6-22.1% from the year-ago quarter. LI currently carries a Zacks Rank #3 (Hold).
Some better-ranked stocks in the auto space are Dorman Products, Inc. DORM, Blue Bird Corporation BLBD and Douglas Dynamics, Inc. PLOW, each sporting a Zacks Rank #1 (Strong Buy) at present. You can see the complete list of today‚Äôs Zacks #1 Rank stocks here.
The consensus estimate for DORM‚Äôs 2024 sales and earnings suggests year-over-year growth of 3.71% and 35.46%, respectively. EPS estimates for 2024 and 2025 have improved 51 cents and 37 cents, respectively, in the past 30 days.
The Zacks Consensus Estimate for BLBD‚Äôs 2024 sales and earnings suggests year-over-year growth of 17.58% and 215.89%, respectively. EPS estimates for 2024 and 2025 have improved 65 cents and 80 cents, respectively, in the past 30 days.
The Zacks Consensus Estimate for PLOW‚Äôs 2024 earnings suggests year-over-year growth of 60.4%. EPS estimates for 2024 have improved 15 cents in the past 30 days.       </t>
  </si>
  <si>
    <t>https://finance.yahoo.com/news/li-auto-q2-earnings-fall-143100383.html</t>
  </si>
  <si>
    <t>July 1, 2024</t>
  </si>
  <si>
    <t>Li Auto Inc. June 2024 Delivery Update</t>
  </si>
  <si>
    <t xml:space="preserve">BEIJING, China, July 01, 2024 (GLOBE NEWSWIRE) -- Li Auto Inc. (‚ÄúLi Auto‚Äù or the ‚ÄúCompany‚Äù) (Nasdaq: LI; HKEX: 2015), a leader in China‚Äôs new energy vehicle market, today announced that it delivered 47,774 vehicles in June 2024, up 46.7% year over year. This brought the Company‚Äôs second-quarter deliveries to 108,581, increasing 25.5% year over year. As of June 30, 2024, its cumulative deliveries reached 822,345 vehicles, ranking first among China‚Äôs emerging new energy auto brands. ‚ÄúIn June, our sales momentum continued to increase, with monthly deliveries exceeding 40,000 vehicles in total and surpassing 20,000 vehicles for Li L6 alone. Since the second quarter, Li Auto has reclaimed the top spot in sales among China‚Äôs emerging new energy auto brands, and has become the sales champion of Chinese auto brands in the RMB200,000 and higher NEV market, driven by the launch of our new model, Li L6, and the improvement of store efficiency,‚Äù commented Xiang Li, chairman and chief executive officer of Li Auto. ‚ÄúToday marks the ninth anniversary of Li Auto‚Äôs inception. Over these nine years, our team‚Äôs accomplishments have been nothing short of a growth miracle for Chinese auto brands. We extend our heartfelt thanks to our users for their companionship and to our partners for their collaborative efforts. As a company emphasizing on growth as its core driving force, we will focus on user value and continually iterate products and technologies. In early July, we will officially roll out our NOA independent of high-definition maps to all our Li AD Max users, making it available to use nationwide with ease. We welcome everybody to experience the latest version of our autonomous driving functions.‚Äù As of June 30, 2024, the Company had 497 retail stores in 148 cities, 421 servicing centers and Li Auto-authorized body and paint shops operating in 220 cities, and 614 super charging stations in operation equipped with 2,726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to successfully commercialize extended-range electric vehicles in China.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leverages technology to create value for its users. It concentrates its in-house development efforts on its proprietary range extension system, next-generation electric vehicle technology, and smart vehicle solutions while expanding its product line by developing new BEVs and EREVs to target a broader user base.      </t>
  </si>
  <si>
    <t>https://finance.yahoo.com/news/li-auto-inc-june-2024-083000524.html</t>
  </si>
  <si>
    <t>US Growth Companies With High Insider Ownership For December 2024</t>
  </si>
  <si>
    <t xml:space="preserve">As the U.S. stock market experiences a mixed performance with the Dow Jones Industrial Average on a five-session winning streak, investors are closely watching for signs of sustained growth amid fluctuating indices. In such an environment, companies with high insider ownership can be particularly appealing as they often signal confidence from those who know the business best, potentially aligning management's interests with shareholders and offering resilience in uncertain times. Name Insider Ownership Earnings Growth Atour Lifestyle Holdings (NasdaqGS:ATAT) 26% 25.7% Super Micro Computer (NasdaqGS:SMCI) 14.4% 24.3% On Holding (NYSE:ONON) 19.1% 29.4% Duolingo (NasdaqGS:DUOL) 14.6% 34.7% Clene (NasdaqCM:CLNN) 21.6% 59.2% EHang Holdings (NasdaqGM:EH) 32.8% 81.5% Credo Technology Group Holding (NasdaqGS:CRDO) 13.4% 66.3% BBB Foods (NYSE:TBBB) 22.9% 41% Credit Acceptance (NasdaqGS:CACC) 14.0% 49% Ultralife (NasdaqGM:ULBI) 36% 43.8% Click here to see the full list of 199 stocks from our Fast Growing US Companies With High Insider Ownership screener. Underneath we present a selection of stocks filtered out by our screen. Simply Wall St Growth Rating: ‚òÖ‚òÖ‚òÖ‚òÖ‚òÖ‚òÖ Overview: Duolingo, Inc. operates as a mobile learning platform in the United States, the United Kingdom, and internationally with a market cap of approximately $14.97 billion. Operations: The company generates revenue of $689.46 million from its educational software segment. Insider Ownership: 14.6% Earnings Growth Forecast: 34.7% p.a. Duolingo demonstrates strong growth potential, with revenue projected to increase by 20.9% annually, outpacing the US market's average. Despite recent insider selling, the company has become profitable this year and forecasts significant earnings growth of 34.71% per year over the next three years. Recent strategic moves include appointing Bonnie Ross to its board and collaborating with WEBTOON on a new webcomic series, enhancing its brand presence and engagement opportunities. Click here and access our complete growth analysis report to understand the dynamics of Duolingo. In light of our recent valuation report, it seems possible that Duolingo is trading beyond its estimated value. Simply Wall St Growth Rating: ‚òÖ‚òÖ‚òÖ‚òÖ‚òÜ‚òÜ Overview: Li Auto Inc. operates in the energy vehicle market in the People's Republic of China and has a market cap of approximately $24.38 billion. Operations: The company generates its revenue primarily from the auto manufacturing segment, which amounted to CN¬•141.92 billion.                      </t>
  </si>
  <si>
    <t>https://finance.yahoo.com/news/us-growth-companies-high-insider-110326840.html</t>
  </si>
  <si>
    <t>Morgan Stanley Predicts Triple-Digit Rally for These 3 Stocks</t>
  </si>
  <si>
    <t xml:space="preserve">Wall Street likes to peer into the fog of the future and guess where a stock is headed. While these stock price predictions are based on educated estimates, often based on information and models unavailable to regular investors, they are nonetheless guesses. Analyst price targets are short-term in nature. They tend to look out for 12 months or so. Investors shouldn‚Äôt weigh too much on these opinions as stock prices can be volatile over such short periods. An investor should seek to own a stock for at least three to five years, preferably a decade or longer. Still, when analysts peg high-growth stocks to double or more in a year, it is worth noting. After all, even if they are wrong by half, it could amount to some serious gains. But that also means if you have chosen a stock because you think it has long-term potential, I wouldn‚Äôt sell it just because it reached an analyst‚Äôs arbitrary price target. Letting your winners run is solid investment advice that has proven its worth over time. InvestorPlace - Stock Market News, Stock Advice &amp; Trading Tips Below are three high-growth stocks Morgan Stanley (NYSE:MS) analysts see growing by 100% over the next year. Let‚Äôs see if these are grounded expectations or just wishcasting. Source: Robert Way / Shutterstock.com Chinese electric vehicle manufacturer Li Auto (NASDAQ:LI) is the first high-growth stock that more than one analyst sees doubling in value. Morgan Stanley analyst Tim Hsiao has a market-high target price of $53 per share despite his lower outlook of $65 per share. LI stock is down 47% in 2024 as the slowing EV market even hit China‚Äôs automakers. Yet June deliveries across the industry surprised the market with its strength. Second quarter numbers were much more robust than anticipated. The EV maker delivered 47,774 vehicles in June, up 47% from last year and slightly ahead of expectations for 47,000. Li also reported selling 108,600 EVs in the second quarter, better than the midpoint of the range it provided in May of 105,000 to 110,000 vehicles. With Li expected to report its financials in late August, Hsiao said he cut his price target to reflect ‚ÄúLi Auto‚Äôs strategic product pipeline changes.‚Äù That is based on Li‚Äôs decision to delay releasing a pure electric SUV this year. The automaker has pushed back the timeline to the first half of 2025. Still, Hsiao believes the selloff in LI stock was overdone. So, although he lowered his price target, it still implies a 168% upside potential in the stock. Source: shutterstock.com/Lemonsoup14             </t>
  </si>
  <si>
    <t>https://finance.yahoo.com/news/morgan-stanley-predicts-triple-digit-100800606.html</t>
  </si>
  <si>
    <t>December 31, 2024</t>
  </si>
  <si>
    <t>Li Auto Inc. December 2024 Delivery Update</t>
  </si>
  <si>
    <t xml:space="preserve">BEIJING, China, Jan. 01, 2025 (GLOBE NEWSWIRE) -- Li Auto Inc. (‚ÄúLi Auto‚Äù or the ‚ÄúCompany‚Äù) (Nasdaq: LI; HKEX: 2015), a leader in China‚Äôs new energy vehicle market, today announced that it delivered 58,513 vehicles in December 2024, reflecting a 16.2% year-over-year increase. Total deliveries for the full year of 2024 reached 500,508 vehicles, bringing the Company‚Äôs cumulative deliveries to 1,133,872. Li Auto‚Äôs December delivery represents a new monthly high. With this milestone, the Company has achieved annual deliveries of over 500,000 vehicles within just five years since its first delivery, setting the record for the fastest growth among premium auto brands in the Chinese market. The Company‚Äôs smart assistant, Li Xiang Tong Xue, is now available for download on mobile devices, extending the benefits of its intelligent capabilities to more users. In January, Li Auto will begin rolling out OTA update version 7.0, featuring an enhanced highway NOA built on an end-to-end architecture. This update will seamlessly integrate both city and highway NOA capabilities, providing end-to-end functionality across all driving scenarios powered by the Company‚Äôs full-stack, proprietary dual system, which integrates an end-to-end (E2E) model and a vision-language model (VLM). Additionally, Li Auto will introduce a first-of-its-kind intelligent reasoning visualization function, enabling drivers to understand the intelligent system‚Äôs decision-making and execution processes, promoting safer and more informed autonomous driving. As of December 31, 2024, the Company had 502 retail stores in 150 cities, 478 servicing centers and Li Auto-authorized body and paint shops operating in 225 cities. The Company also had 1,727 super charging stations in operation equipped with 9,100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</si>
  <si>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https://finance.yahoo.com/news/li-auto-inc-december-2024-030500939.html</t>
  </si>
  <si>
    <t>Why Li Auto Stock Just Jumped 6%</t>
  </si>
  <si>
    <t xml:space="preserve">Shares of Chinese electric carmaker Li Auto (NASDAQ: LI) leapt 6% higher through 11 a.m. ET Monday. Probably partly because of China's stimulus effort to jump-start its economy and boost demand for electric cars and other consumer products, which is helping many Chinese stocks today. But partly, the reason is Citigroup, which just raised its price target on Li stock for the second time in a week. As The Fly reports, on Tuesday last week Citi analyst Jeff Chung raised his price target on Li stock from $21.60 per share to $25.50 -- an 18% bump -- citing a "strong EV sector sales tailwind." Today's bump is similar, if not quite so big, from $25.50 to $29.60. It also has a different rationale. Raising his price target by another 16% this morning, Chung said an upcoming Tesla Robotaxi event will raise the profile of EV stocks in China. The analyst views this as fortunate timing because China is heading into "car sales high season." So far, so good. But here's where things turn a little less good: Li stock has moved steadily higher as Chung raised his price target this past week -- which makes sense. However, despite the price target hike, Chung is not convinced that Li stock is a buy. Citing an "aging" lineup of vehicles for sale and "peer competition," he rates Li stock only neutral, and says the stock is only fairly valued -- which is to say, not cheap enough to buy. I'm inclined to agree. On the one hand, Li is generating quite a lot of cash right now. The stock costs only 10 times trailing free cash flow, which is half its valuation against generally accepted accounting principles (GAAP) net earnings of 20. On the other hand, analysts polled by S&amp;P Global Market Intelligence see free cash flow declining this year, and long-term growth estimates are only 10%. On a 20 P/E ratio, calling this stock even just "fairly priced" might be generous.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$743,952!*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</si>
  <si>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https://finance.yahoo.com/news/why-li-auto-stock-just-155548078.html</t>
  </si>
  <si>
    <t>Why Li Auto Stock Surged Today</t>
  </si>
  <si>
    <t xml:space="preserve">Li Auto (NASDAQ: LI) stock closed out Monday's trading with substantial gains. The Chinese electric vehicle (EV) company's share price closed out the daily session up 6.7%, according to data from S&amp;P Global Market Intelligence. Li Auto published vehicle delivery results for June before U.S. markets opened today. Better-than-expected performance helped power big gains for the company's stock. Li Auto delivered 47,774 vehicles in June. The performance represented a nearly 47% year-over-year increase compared to its deliveries in June 2023. With June deliveries now tallied, the company delivered 108,581 vehicles in this year's second quarter -- up 25.5% on an annual basis. On the heels of demand headwinds in 2022 and 2023, Li now appears to be seeing some recovery trends. Even with today's gains, Li Auto stock is still down roughly 49% across this year's trading. The company is now valued roughly in line with this year's expected sales, and it trades at approximately 17 times this year's expected adjusted earnings. Given this year's delivery trends, it's possible that Li stock is actually quite cheaply valued at today's prices. On the other hand, investors have to keep macroeconomic and geopolitical risk factors in mind with the stock. The Chinese EV industry has benefited from continued stimulus this year, but the country's overall economic condition continues to look shaky. Further complicating matters, there's a fair chance that political relations between China and the U.S. could continue to deteriorate in the near future. If so, Chinese stocks that trade on U.S. exchanges could face outsized headwinds. So while Li Auto may look attractively valued in light of recent business momentum, the stock is riskier than its reasonable price-to-earnings and price-to-sales ratios would imply.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$757,001!*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</si>
  <si>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https://finance.yahoo.com/news/why-li-auto-stock-surged-212051833.html</t>
  </si>
  <si>
    <t>NIO, XPeng &amp; Li Auto Report September &amp; Q3 Delivery Results</t>
  </si>
  <si>
    <t xml:space="preserve">NIO Inc. NIO, XPeng Inc. XPEV and Li Auto LI, the three smart electric vehicle (EV) companies in China, recently posted their respective delivery results for September and the third quarter of 2024.
NIO‚Äôs deliveries rose 35.4% year over year to 21,181 vehicles in September 2024. The deliveries include 20,349 units of the premium smart EV brand NIO and 832 units of the family-oriented smart EV brand ONVO. In the third quarter of 2024, the company delivered 61,855 vehicles, rising 11.6% year over year and setting a new quarterly record. As of Sept. 30, 2024, NIO‚Äôs cumulative deliveries reached 598,875 units. NIO launched the first model of ONVO, the L60, a mid-size family smart electric SUV on Sept. 19, 2024. The company started shipping L60 in late September 2024.
XPeng set a new monthly delivery record of 21,352 units in September 2024, which rose 39% year over year and 50% from the prior month. XPeng MONA M03's first month deliveries exceeded 10,000 units. In the third quarter of 2024, XPEV delivered 46,533 units, up 6% year over year. In the first nine months of 2024, XPEV deliveries rose 21% year over year to 98,561 units. 
On Sept. 25, 2024, XPeng launched its AI Tianji XOS 5.3 to all eligible owners in China, bringing 32 feature updates and 38 functional improvements. Following successful launch events in Madrid and Lisbon in September, XPeng officially introduced the G9, G6 and P7 models to the Spanish and Portuguese markets.
In September 2024, LI delivered 53,709 vehicles, marking a 48.9% increase year over year. In the third quarter of 2024, Li delivered 152,831 units, reflecting a rise of 45.4% year over year. In the first nine months of 2024, the automaker delivered 341,812 vehicles, with cumulative deliveries reaching 975,176 units. As of Sept. 30, 2024, the new energy automaker had 479 retail stores in 145 cities, 436 servicing centers and Li Auto-authorized body and paint shops in 221 cities and 894 supercharging stations with 4,286 charging stalls in China. Shares of NIO, XPEV and LI have plunged 18.4%, 26.3% and 17.4%, respectively, over the past year. Image Source: Zacks Investment Research NIO, XPEV and LI carry a Zacks Rank #3 (Hold) each at present. You can see the complete list of today‚Äôs Zacks #1 Rank (Strong Buy) stocks here. Want the latest recommendations from Zacks Investment Research? Today, you can download 7 Best Stocks for the Next 30 Days. Click to get this free report NIO Inc. (NIO) : Free Stock Analysis Report    </t>
  </si>
  <si>
    <t>https://finance.yahoo.com/news/nio-xpeng-li-auto-report-151700471.html</t>
  </si>
  <si>
    <t>November 9, 2024</t>
  </si>
  <si>
    <t>Is Li Auto Stock‚Äôs (LI) Selloff Justified as Trump Vows to Raise Tariffs?</t>
  </si>
  <si>
    <t xml:space="preserve">Li Auto (LI) stock is down more than 7% in Friday‚Äôs trading session. The selloff appeared to be a direct reaction to the U.S. election result, with president-elect Donald Trump vowing to raise tariffs on Chinese imports. However, Li Auto doesn‚Äôt export to the U.S. and doesn‚Äôt have plans to. As such, I think the selloff is unwarranted. More broadly, I think the stock is oversold and undervalued based on projected earnings growth. That‚Äôs why I‚Äôm bullish. Donald Trump is the president-elect and tariffs are going to be headline news when he takes to the White House. While his exact plans for vehicles and electric vehicles (EVs) are uncertain, the former president said he‚Äôd look to implement tariffs of 100% or even 200% on Chinese-made vehicles entering the U.S. market. This aggressive stance is part of Trump‚Äôs broader strategy to protect the American auto industry and address concerns about Chinese competition. Of course, tariffs aren‚Äôt good for Chinese auto companies exporting to the U.S. In fact, a 100% tariff would almost certainly make any vehicle uncompetitive against a like-for-life peer. Analysts have hypothesized that Trump‚Äôs tariffs aim to force Chinese automakers to produce in the U.S. or will be used as a bargaining chip for other concessions. However, a reason why I am bullish on Li Auto is because its global expansion strategy appears to be focused on markets outside the United States, with a particular emphasis on the Middle East. According to reports, the company planned to enter overseas markets starting in 2024, targeting countries like the UAE and Saudi Arabia. More recently, Li Auto‚Äôs CEO, Li Xiang, indicated that the company‚Äôs immediate plans do not include international expansion before 2025, with the boss stating, ‚ÄúWe have no plans to expand globally until 2025.‚Äù Reports now suggest that the company has pushed its export plan back further, focusing on its position in the Chinese luxury EV market. This lack of appetite to export could be seen as a sensible option. The Chinese EV market is the biggest globally, with sales surging 82% in 2023 and capturing nearly 60% of global EV purchases. Overall, China‚Äôs EV market is expected to grow at a CAGR of 17.15% from 2024 to 2030. Although I am bullish on Li auto, there are risks worth considering. Of course, there is an issue about being geographically focused on one country ‚Äî even if it represents 20% of the global population ‚Äî and that‚Äôs a form of concentration risk. China‚Äôs economy is widely considered to be faltering, and more economic stimulus will likely be required to enhance domestic demand.         </t>
  </si>
  <si>
    <t>https://finance.yahoo.com/news/li-auto-stock-li-selloff-180436646.html</t>
  </si>
  <si>
    <t>July 13, 2024</t>
  </si>
  <si>
    <t>Tesla Walked So These 3 EV Stocks Could Fly</t>
  </si>
  <si>
    <t xml:space="preserve">The electric vehicle (EV) market has been one of the most dynamic new markets in a while. American EV maker Tesla (NASDAQ:TSLA) is not only a major player in the EV space but helped to pioneer it as well. The Model S, which Tesla released way back in 2012, paved the way for the key aesthetics of a modern electric vehicle. Moreover, in the United States, for example, Tesla built up the charging infrastructure needed for EVs traveling long distances. Since then, a number of capable EV companies have entered the space, and several of them have done well for themselves. Furthermore, elevated interest rates coupled with ongoing inflationary pressures have created a prolonged EV slump, a downturn that has sorely affected Tesla and its sales figures. Moreover, as China supercharges its EV market, more competitors have emerged, putting Tesla, again, on the defensive. Below are three EV stocks that probably wouldn‚Äôt be here if it were not for Tesla, yet currently have better prospects. InvestorPlace - Stock Market News, Stock Advice &amp; Trading Tips Source: T. Schneider / Shutterstock The Chinese EV champion BYD (OTCMKTS:BYDDY) continues to make waves in both domestic and international markets. BYD has developed quite an efficient, vertically integrated business that not only manufactures the cars themselves but also develops the batteries that go into them and enables a supply chain of various EV material inputs. There was a lot of reporting at the beginning of 2024 that the Chinese EV market might not hold up, and sequential growth from December had slowed. However, Chinese EVs ended the first quarter better than anyone expected. BYD, in particular, reported sales increasing 46% year-on-year (YOY) to 301,631 passenger vehicles. A total of 300,114 of them included hybrid and pure battery EVs. Second-quarter EV sales jumped 21% YOY to 426,039 vehicles, while Tesla‚Äôs second-quarter deliveries fell 4.8% to 443,956 vehicles. This puts BYD back on track to the be the world‚Äôs largest EV producer again in 2024. Despite all the success, BYD also trades at a cheaper valuation multiple to Tesla: 21x forward earnings. Source: Robert Way / Shutterstock.com Li Auto (NASDAQ:LI) is another stock that appears to be on its way to eclipsing Tesla, at least in Li Auto‚Äôs home market, China. The EV maker specializes in designing and manufacturing premium SUVs. According to its website, ‚Äú[Li Auto] started volume production in November 2019. Its current model lineup includes Li MEGA, a high-tech flagship family MPV, Li L9, a six-seat flagship family SUV, Li L8, a six-seat premium family SUV, Li L7, a five-seat flagship family SUV and Li L6, a five-seat premium family SUV.‚Äù          </t>
  </si>
  <si>
    <t>https://finance.yahoo.com/news/tesla-walked-3-ev-stocks-100300094.html</t>
  </si>
  <si>
    <t>November 22, 2024</t>
  </si>
  <si>
    <t>US Exchange Stocks Estimated Up To 29.8% Below Intrinsic Value</t>
  </si>
  <si>
    <t xml:space="preserve">As the U.S. stock market experiences a period of mixed futures and weekly gains, investors are closely watching major indices like the Dow Jones Industrial Average and S&amp;P 500 for signs of sustained recovery following recent fluctuations. In this environment, identifying undervalued stocks‚Äîthose trading below their intrinsic value‚Äîcan offer potential opportunities for investors seeking to capitalize on market inefficiencies. Name Current Price Fair Value (Est) Discount (Est) UMB Financial (NasdaqGS:UMBF) $123.13 $244.43 49.6% Oddity Tech (NasdaqGM:ODD) $43.12 $85.73 49.7% Business First Bancshares (NasdaqGS:BFST) $27.95 $55.08 49.3% West Bancorporation (NasdaqGS:WTBA) $24.07 $46.84 48.6% Afya (NasdaqGS:AFYA) $16.26 $31.49 48.4% Five Star Bancorp (NasdaqGS:FSBC) $32.58 $63.90 49% Advanced Energy Industries (NasdaqGS:AEIS) $112.53 $219.21 48.7% WEX (NYSE:WEX) $181.73 $345.51 47.4% Marcus &amp; Millichap (NYSE:MMI) $40.58 $78.67 48.4% Vertex Pharmaceuticals (NasdaqGS:VRTX) $450.37 $859.69 47.6% Click here to see the full list of 182 stocks from our Undervalued US Stocks Based On Cash Flows screener. Let's take a closer look at a couple of our picks from the screened companies. Overview: Li Auto Inc. operates in the energy vehicle market in the People‚Äôs Republic of China with a market cap of approximately $22.72 billion. Operations: The company generates revenue primarily from its Auto Manufacturers segment, which reported CN¬•141.92 billion. Estimated Discount To Fair Value: 28.7% Li Auto is trading at 28.7% below its estimated fair value of US$31.69 and is considered highly undervalued based on discounted cash flow analysis. Earnings are forecast to grow significantly, outpacing the US market's growth rate, although revenue growth is slower than expected. Recent vehicle deliveries increased by 27.3% year-over-year in October 2024, with projected quarterly revenues between US$6.2 billion and US$6.5 billion, indicating solid operational performance despite a volatile share price recently. According our earnings growth report, there's an indication that Li Auto might be ready to expand. Click here and access our complete balance sheet health report to understand the dynamics of Li Auto. Overview: Gulfport Energy Corporation is involved in the acquisition, exploration, development, and production of natural gas, crude oil, and natural gas liquids in the United States with a market cap of approximately $3.10 billion. Operations: The company's revenue is primarily derived from its oil and gas exploration and production segment, totaling $886.64 million.                   </t>
  </si>
  <si>
    <t>https://finance.yahoo.com/news/us-exchange-stocks-estimated-29-140206694.html</t>
  </si>
  <si>
    <t>August 15, 2024</t>
  </si>
  <si>
    <t>7 Growth Stocks to Buy on Corrections for 3X Returns by 2026</t>
  </si>
  <si>
    <t xml:space="preserve">The S&amp;P 500 index touched highs of 5,670 in July. Over the last one month, the index movement has been volatile with a downward bias. There is nervousness among investors as geopolitical tensions remain high and GDP growth has been sluggish. I believe that this volatility and correction can be used to accumulate several quality growth stocks. An important point to note is that the U.S. Federal Reserve is likely to pursue expansionary policies before the end of 2024. Further, multiple rate cuts might be on the cards next year. While the impact will be with a lag, expansionary policies will support GDP growth. This will have an impact on earnings in the next 24 to 36 months. I therefore believe that fundamentally strong growth stocks are likely to deliver healthy returns within this time horizon. Let‚Äôs therefore discuss the business factors that are likely to support value creation in these ideas. InvestorPlace - Stock Market News, Stock Advice &amp; Trading Tips Source: Robert Way / Shutterstock.com Li Auto (NASDAQ:LI) stock has witnessed a sharp correction of 48% year-to-date. This has been on the back of negative sentiments for the EV industry coupled with investors being bearish on Chinese stocks. I believe that LI stock is a steal at a forward P/E of 16.7. The EV company has been delivering healthy growth and has strong fundamentals. Further, with focus on technology, Li Auto is among the EV companies that are positioned to survive and grow. As of Q1 2024, Li Auto reported a cash buffer of $13.7 billion. This provides ample flexibility to invest in innovation and aggressive expansion within China. It‚Äôs worth noting that even amidst intense competition, Li Auto reported a healthy vehicle margin of 19.3%. Even if the margin sustains at these levels, operating and free cash flows are likely to remain healthy. Further, for Q2 2024, Li reported vehicle deliveries growth of 25.5% on a year-on-year basis. I expect coming quarterly results to be good and will support a rally from oversold levels. With rate cuts on the cards, it‚Äôs also likely that the EV industry will witness growth acceleration. Source: shutterstock.com/Hendrick Wu Let‚Äôs talk about another Chinese growth stock that looks significantly undervalued. Miniso Group (NYSE:MNSO) is a lifestyle retailer with global presence. The company has been on a high-growth trajectory. However, MNSO stock has corrected by 22% year-to-date. At a forward P/E of 12.7, the stock is a buy and offers a healthy dividend yield of 2.6%. I must mention that Miniso is also likely to be a beneficiary of expansionary policies that will encourage consumption spending. On the financial front, Miniso reported revenue growth of 26% for Q1 2024 to $515.7 million. For the same period, adjusted EBITDA margin swelled by 200 basis points to 25.9%. Growth has been on the back of a dynamic product SKU coupled with aggressive store expansion in China and in international markets.                              </t>
  </si>
  <si>
    <t>https://finance.yahoo.com/news/7-growth-stocks-buy-corrections-101000199.html</t>
  </si>
  <si>
    <t>Li Auto Inc. to Report Second Quarter 2024 Financial Results on August 28, 2024</t>
  </si>
  <si>
    <t xml:space="preserve">BEIJING, China, Aug. 15, 2024 (GLOBE NEWSWIRE) -- Li Auto Inc. (‚ÄúLi Auto‚Äù or the ‚ÄúCompany‚Äù) (Nasdaq: LI; HKEX: 2015), a leader in China‚Äôs new energy vehicle market, today announced that it will report its unaudited financial results for the second quarter of 2024 before the U.S. market opens on Wednesday, August 28, 2024. The Company‚Äôs management will hold an earnings conference call on Wednesday, August 28, 2024, at 8:00 A.M. U.S. Eastern Time or 8:00 P.M. Beijing/Hong Kong Time on the same day. For participants who wish to join the call, please complete online registration using the link provided below prior to the scheduled call start time. Upon registration, participants will receive the conference call access information, including dial-in numbers, passcode, and a unique access PIN. To join the conference, please dial the number provided, enter the passcode followed by your PIN, and you will join the conference instantly. Participant Online Registration: https://s1.c-conf.com/diamondpass/10041167-jgh57t.html A replay of the conference call will be accessible through September 4, 2024, by dialing the following numbers: United States: +1-855-883-1031 Mainland, China: +86-400-1209-216 Hong Kong, China: +852-800-930-639 International: +61-7-3107-6325 Replay PIN: 10041167 A live and archived webcast of the conference call will also be available at the Company‚Äôs investor relations website at https://ir.lixiang.com.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</si>
  <si>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https://finance.yahoo.com/news/li-auto-inc-report-second-091800797.html</t>
  </si>
  <si>
    <t>November 18, 2024</t>
  </si>
  <si>
    <t>Is Li Auto (LI) a Buy as Wall Street Analysts Look Optimistic?</t>
  </si>
  <si>
    <t xml:space="preserve">The recommendations of Wall Street analysts are often relied on by investors when deciding whether to buy, sell, or hold a stock. Media reports about these brokerage-firm-employed (or sell-side) analysts changing their ratings often affect a stock's price. Do they really matter, though? Before we discuss the reliability of brokerage recommendations and how to use them to your advantage, let's see what these Wall Street heavyweights think about Li Auto Inc. Sponsored ADR (LI). Li Auto currently has an average brokerage recommendation (ABR) of 1.68, on a scale of 1 to 5 (Strong Buy to Strong Sell), calculated based on the actual recommendations (Buy, Hold, Sell, etc.) made by 14 brokerage firms. An ABR of 1.68 approximates between Strong Buy and Buy. Of the 14 recommendations that derive the current ABR, eight are Strong Buy and two are Buy. Strong Buy and Buy respectively account for 57.1% and 14.3% of all recommendations. Check price target &amp; stock forecast for Li Auto here&gt;&gt;&gt;
While the ABR calls for buying Li Auto, it may not be wise to make an investment decision solely based on this information. Several studies have shown limited to no success of brokerage recommendations in guiding investors to pick stocks with the best price increase potential. Are you wondering why? The vested interest of brokerage firms in a stock they cover often results in a strong positive bias of their analysts in rating it. Our research shows that for every "Strong Sell" recommendation, brokerage firms assign five "Strong Buy" recommendations.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With an impressive externally audited track record, our proprietary stock rating tool, the Zacks Rank, which classifies stocks into five groups, ranging from Zacks Rank #1 (Strong Buy) to Zacks Rank #5 (Strong Sell), is a reliable indicator of a stock's near -term price performance. So, validating the Zacks Rank with ABR could go a long way in making a profitable investment decision. Although both Zacks Rank and ABR are displayed in a range of 1-5, they are different measures altogether. Broker recommendations are the sole basis for calculating the ABR, which is typically displayed in decimals (such as 1.28). The Zacks Rank, on the other hand, is a quantitative model designed to harness the power of earnings estimate revisions. It is displayed in whole numbers -- 1 to 5.            </t>
  </si>
  <si>
    <t>https://finance.yahoo.com/news/li-auto-li-buy-wall-143010609.html</t>
  </si>
  <si>
    <t>December 2, 2024</t>
  </si>
  <si>
    <t>BYD Smashes Records as Tesla Rivals Shake Up China's EV Market in November</t>
  </si>
  <si>
    <t>Some Chinese electric vehicle makers reported healthy deliveries in November, while others saw moderation. However, both NIO (NIO, Financial) and Li Auto (LI, Financial) delivered fewer vehicles in November compared to October, despite record sales from BYD (BYDDY, Financial), XPeng (XPEV, Financial), and Zeekr (ZK, Financial) Warning! GuruFocus has detected 4 Warning Signs with BYDDY. BYD took the leadership with 506,804 vehicles sold, a 67.9% year over year increase and a 0.8% increase compared to the previous month. This included 305,938 plug-in hybrids and 198,065 fully battery electric vehicles (BEVs). XPeng deliveries also rose to 30,895 vehicles, up from 52% a year earlier, mainly because of the success of the Mona M03 hatchback. EV rival Zeekr was equally impressive, selling 16,700 units, an 81% increase compared to the same period last year. On the other hand, Deliveries in Li Auto shrank by 5.3% from October to 48,740 but registered an Annual growth of 18.8%. Nio delivered 20,575 vehicles, a slight progression from the previous month's performance, marking seven straight months above 20,000 vehicle sales but lower than the previous month. The competitive rivalry in China concerning EVs is still intense, with Tesla competing on the new Model Y and year-end bonuses from domestic competitors like BYD, Nio, and Li Auto. Also, the company's intention to pressure its suppliers to lower the price in 2025 shows that cost pressure will remain a major issue in the sector. The trend analysis demonstrates that the EV market is competitive but full of opportunities because sales reversal is observed in some manufacturers, the level of aggression in the pricing strategies is still high, and EV demand is quite unsteady. This article first appeared on GuruFocus.</t>
  </si>
  <si>
    <t>https://finance.yahoo.com/news/byd-smashes-records-tesla-rivals-131829596.html</t>
  </si>
  <si>
    <t>August 31, 2024</t>
  </si>
  <si>
    <t>Li Auto Inc. August 2024 Delivery Update</t>
  </si>
  <si>
    <t xml:space="preserve">BEIJING, China, Sept. 01, 2024 (GLOBE NEWSWIRE) -- Li Auto Inc. (‚ÄúLi Auto‚Äù or the ‚ÄúCompany‚Äù) (Nasdaq: LI; HKEX: 2015), a leader in China‚Äôs new energy vehicle market, today announced that it delivered 48,122 vehicles in August 2024, an increase of 37.8% year over year. This brought the Company‚Äôs total deliveries in 2024 to 288,103. As of August 31, 2024, its cumulative deliveries reached 921,467 vehicles. ‚ÄúLi L6 has gained widespread popularity among young users, with deliveries exceeding 20,000 for the third consecutive month, further expanding our market share. Notably, our share of the RMB200,000 and higher NEV market grew to 18% in July, outpacing Tesla to become the sales champion among NEV brands in China. We maintained our strong momentum, retaining the top spot in sales among China‚Äôs emerging new energy auto brands in August. During the third quarter, we have been enhancing the product strength across all our models through continued OTA updates, further boosting user satisfaction and driving our NPS to a new high for the year to date. Additionally, our full-stack proprietary autonomous driving architecture, which integrates an end-to-end (E2E) model and a vision-language model (VLM), showcased its strong capabilities and potential for further evolution during user testing. The penetration rate of city NOA mileage among test users has exceeded 50%,‚Äù commented Xiang Li, chairman and chief executive officer of Li Auto. ‚ÄúAs we enhance autonomous driving system, we are also maximizing the effectiveness of our active safety features. We rolled out the industry‚Äôs first fully automatic emergency steering function, providing users dual protections in extreme scenarios through AEB and AES. We would like to express our gratitude to over 900,000 families for choosing Li Auto. Their recognition serves as a long-term driving force behind our commitment to investing in research and development. We will remain steadfast in our focus on user value to create greater happiness for families in this era of AI innovation.‚Äù As of August 31, 2024, the Company had 481 retail stores in 145 cities, 423 servicing centers and Li Auto-authorized body and paint shops operating in 220 cities, and 748 super charging stations in operation equipped with 3,506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</si>
  <si>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https://finance.yahoo.com/news/li-auto-inc-august-2024-020100218.html</t>
  </si>
  <si>
    <t>July 31, 2024</t>
  </si>
  <si>
    <t>What Are the Hottest EV Stocks Right Now? 3 Top Picks.</t>
  </si>
  <si>
    <t xml:space="preserve">The electric vehicle industry has gone through difficult times in the last 12 to 18 months. EV stocks have corrected during this period on the back of sluggish growth and margin compression. However, business progress for some of the best EV companies remains positive. Once market sentiments change, these EV stocks are likely to surge higher from attractive levels. This column discusses three of the hottest EV stocks to buy for near- and long-term uptrend. I believe that the next 12 to 18 months are critical for the EV industry. The winners will clearly be separated from the laggards and losers during this period. Some EV stocks will surge higher while others will continue to destroy wealth. Therefore, stock selection is the key in an intensely competitive industry. In my view, the ideas discussed represent EV companies that are positioned to survive challenging times and emerge stronger in the coming years. InvestorPlace - Stock Market News, Stock Advice &amp; Trading Tips Source: Hadrian / Shutterstock.com There is no doubt that Tesla (NASDAQ:TSLA) is the hottest EV stock to buy. On April 22, TSLA stock touched closing lows of $142. From those levels, there has been a strong rally of 63%. However, if we look at the chart on a 12-month basis, TSLA stock has delivered negative returns of 13%. Therefore, it‚Äôs a good time to accumulate before the innovation driven EV company surges higher. It‚Äôs worth noting that in May, Nvidia (NASDAQ:NVDA) CEO had opined that Tesla is ‚Äúfar ahead‚Äù in self-driving cars. The global autonomous taxi ecosystem is expected to be worth $8 trillion to $10 trillion. Cathie Wood estimates that Tesla can potentially capture 50% of the market. According to Wood, this can translate into TSLA stock surging 10-fold by 2030. Another potential positive is the impending launch of low-cost cars. Tesla is working on its ‚Äúunboxed model‚Äù that‚Äôs likely to cut manufacturing costs to half. If this is achieved, Tesla can make significant inroads in emerging markets. Source: Robert Way / Shutterstock.com Li Auto (NASDAQ:LI) stock has plunged by almost 50% for year-to-date. The deep correction has been on the back of growth expectations being revised on the downside. The news of tariffs in the European Union has also depressed sentiments. However, there are few positives to note. First, Li Auto currently only has a presence in China. With retail expansion within the country and launch of new models, growth is likely to remain healthy. International expansion might be on the cards in 2025 with the possibility of entering the Middle East markets where regulations are friendly.           </t>
  </si>
  <si>
    <t>https://finance.yahoo.com/news/hottest-ev-stocks-now-3-110000391.html</t>
  </si>
  <si>
    <t>July 10, 2024</t>
  </si>
  <si>
    <t>3 Millionaire-Maker Stocks With More Potential Than Nvidia</t>
  </si>
  <si>
    <t xml:space="preserve">Thanks to Nvidia‚Äôs (NASDAQ:NVDA) astronomical rise this year, high-potential stocks are on everyone‚Äôs minds. NVIDIA‚Äôs stock outperformed the S&amp;P 500 with a 166.1% gain in the last year, compared to 26.4%. NVIDIA stock is up 149.51% in 2024. The wider indexes concluded the first half positively, thanks to Nvidia and other AI performers. Nvidia is helping maintain momentum. It recently introduced the next-generation Blackwell GPU architecture to improve AI speed and efficiency and executed a 10-for-1 stock split on June 7. InvestorPlace - Stock Market News, Stock Advice &amp; Trading Tips At CES 2024, NVIDIA introduced NVIDIA Omnacle for car setups and DRIVE for autonomous driving. However, Nvidia‚Äôs 75x price-to-earnings is worse than 78% of 632 chip firms and far higher than its 10-year average of 45x. Other high-potential stocks may match Nvidia‚Äôs performance this year. Analysts appreciate these high-potential stocks because of their growth potential, and their upside is more than 30% in each instance. Source: Walt Disney Co Disney‚Äòs (NYSE:DIS) stock price has been erratic lately; it is currently $97, a 31.5% increase that supports its ‚ÄúStrong Buy‚Äù consensus recommendation. Disney‚Äôs sales in the fiscal second quarter were below analyst projections, driving the current mood; this is the fourth time. A proxy fight headed by independent investor Nelson Peltz further tarnished the market mood. But Bob Iger‚Äôs management won the proxy fight; investors reposed faith, and Disney+ and Hulu made a profit for the first time in Q2, thus helping to offset the $18 million shortfall of the streaming operation from $659 million a year earlier. By autumn 2025, ESPN wants to become a stand-alone, interactive digital destination with live events, studio programming and tailored features. Disney+ also performs well on Taylor Swift‚Äôs ‚ÄúThe Eras Tour‚Äù and ‚ÄúPercy Jackson and the Olympians.‚Äù CEO Bob Iger discussed the streaming company‚Äôs profitability for the quarter and said that all units covered by the streaming umbrella should aim to be profitable by Q4. Additionally, Disney is working with Nike (NYSE:NKE) on a sportswear collection, which is significant as Disney is canceling its Adidas contract. Disney and Epic Games, owned by Tencent Holdings (OTCMKTS:TCEHY), are creating a new Fortnite realm. This arrangement lets people play, watch, create and purchase Disney-related digital and physical items using Epic‚Äôs gaming platform. Source: Robert Way / Shutterstock.com Li Auto (NASDAQ:LI) reported that it shipped 47,774 cars in June 2024, 46.7% more than in the same month last year. The company delivered 108,581 cars in the second quarter, 25.5% more than in the same time last year. Li Auto is now the leading Chinese new energy auto brand, delivering 822,345 cars.              </t>
  </si>
  <si>
    <t>https://finance.yahoo.com/news/3-millionaire-maker-stocks-more-115700053.html</t>
  </si>
  <si>
    <t>Why Chinese Stocks Continued to Zoom Higher on Wednesday</t>
  </si>
  <si>
    <t xml:space="preserve">To the detriment of many publicly traded companies headquartered in the U.S., the hot action on the equity markets Wednesday continued to be in Chinese stocks. That's what a massive government stimulus program will do; the one announced by government officials in the giant Asian country in late September is providing some powerful rally fuel. Many top Chinese stocks kept climbing higher, successfully surmounting Hump Day. And, as in previous sessions, investors didn't seem to discriminate by industry. Electric vehicle (EV) maker Li Auto (NASDAQ: LI), which has an additional tailwind of excellent delivery numbers released quite recently, rose by nearly 5% on the day. In a completely different sector, Tencent Music Entertainment Group (NYSE: TME) increased at an almost 8% clip. Even the controversial real estate company KE Holdings (NYSE: BEKE) posted a 5% gain. This isn't the Chinese authorities' first time at the stimulus rodeo, so by now they have quite a good idea how to spread their support throughout the economy. To name but one measure, promised central bank interest rate cuts can ultimately benefit many types of businesses. That especially applies to rate-sensitive financial companies like banks and real estate service providers such as KE Holdings (which also stands to benefit from relaxed new financial rules covering that real estate market). Li Auto and its carmaking peers also get a gift -- auto production is a capital-draining activity, so comparatively inexpensive financing is sure to benefit players in the sector. Another factor in the continued rise of Chinese equities is increased tensions elsewhere in the world, namely the Middle East. We live in a globalized world, of course, yet China is not considered to be as involved politically or economically in the region as, say, the U.S. On that basis, its companies look to be more insulated against the negative effects of that worsening situation. Investors should keep in mind, however, that there are solid reasons for launching a stimulus program. China's once-hot gross domestic product (GDP) growth has cooled, and at times has come in under economists' projections. While China is still posting numbers that would be the envy of other economies, expectations were fairly high, and the subsequent disappointment helped push the share prices of many companies lower. Recent struggles and controversies shaking certain industries -- chiefly real estate and for-profit education -- didn't help the situation.         </t>
  </si>
  <si>
    <t>https://finance.yahoo.com/news/why-chinese-stocks-continued-zoom-222613810.html</t>
  </si>
  <si>
    <t>October 1, 2024</t>
  </si>
  <si>
    <t>Why Li Auto Stock Zoomed Nearly 12% Higher Today</t>
  </si>
  <si>
    <t xml:space="preserve">It's not every day that an electric vehicle (EV) maker reports a record number of quarterly deliveries. On Tuesday, that happened with not one, not two, but three Chinese EV manufacturers. Of the trio, investors seemed most impressed with Li Auto (NASDAQ: LI) achieving that feat. Those folks pushed the company's U.S.-listed stock up by 12% in value across the day. This performance contrasted sharply with the nearly 1% slump of the S&amp;P 500 index. Li Auto announced both its latest monthly and quarterly delivery figures. For September, this tally was 53,709, which represented a sturdy 49% year-over-year improvement. This helped boost the number for the company's third quarter to a total of 152,831, shaking down into growth of 45% over the same period of 2023. The company attributed this indisputably impressive growth to enthusiastic takeup of EVs by Chinese consumers. It didn't mention that top-down government initiatives aimed at bolstering the EV sector also have a strong influence. Li Auto quoted CEO Xiang Li as saying: "With the penetration rate of new energy vehicles surpassing 50%, the dominance of leading brands has become more pronounced. Since the beginning of the third quarter, the top three brands have captured over 50% of the 200,000 yuan ($28,507) and above new energy vehicle market." ("New energy vehicle" is the common Chinese term for EV.) The encouraging delivery figures released the same day by Li Auto's peers, including BYD and Nio, bolster the company's argument. Heavy Chinese consumer demand for EVs of every category is really pushing the domestic industry forward. This will surely be exacerbated by the government's latest package of economic stimulus measures announced last month.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$744,197!*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</si>
  <si>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https://finance.yahoo.com/news/why-li-auto-stock-zoomed-203355343.html</t>
  </si>
  <si>
    <t>October 23, 2024</t>
  </si>
  <si>
    <t>Is Li Auto Inc. (LI) the Best EV Stock to Buy Right Now?</t>
  </si>
  <si>
    <t xml:space="preserve">We recently compiled a list of the 8 Best EV Stocks To Buy Right Now. In this article, we are going to take a look at where Li Auto Inc. (NASDAQ:LI) stands against the other EV stocks. After a swift rise in the EV industry over the years, we saw a slowdown in its progress, especially in Europe and the USA. Nevertheless, it is just a matter of time before the technology takes over the traditional internal combustion engines (ICE). While the growth has been slowing in the western part of the world, China has been working tirelessly to become the global leader in the EV industry. In a podcast episode of Everything Electric Show on October 20, Ford CEO Jim Farley discussed the ongoing transformation in the automotive industry. He noted that while EV adoption continues to grow worldwide, significant changes have occurred regarding market dynamics. He emphasized China's dominance in EV production, with 70% of global EVs manufactured there. A rapidly expanding sub-segment in China is electric vehicles with extended range (e-rev), which use a small combustion engine to power the batteries for longer trips. This shift is reshaping global supply chains, brand preferences, and jobs, with geopolitical factors further influencing the industry's future. Farley noted that these changes have become clearer over the past year. We also discussed the country‚Äôs dominance in our article about small-cap EV stocks to invest in. Here is an excerpt from the article: ‚ÄúWhile the growth in the US and Europe is slowing down, China is picking up a significant pace and dominating the EV landscape. According to a World Economic Forum report, Chinese EVs are much cheaper than their Western counterparts, with an average price of $34,400, compared to $55,242 in the U.S. The price gap is driven by lower labor costs, favorable government subsidies, and more affordable battery sourcing. Read Also: 7 Best Delivery Stocks To Invest In Now and 10 High Growth Non-Tech Stocks That Are Profitable in 2024. The United States government acknowledges the potential of EVs in the future of mobility and is trying its best to push for its development. On July 11, the Department of Energy (DOE) announced $1.7 billion in grants aimed at converting 11 auto plants in eight states to produce electric vehicles and components.                     </t>
  </si>
  <si>
    <t>https://finance.yahoo.com/news/li-auto-inc-li-best-021826727.html</t>
  </si>
  <si>
    <t>November 30, 2024</t>
  </si>
  <si>
    <t>Li Auto Inc. November 2024 Delivery Update</t>
  </si>
  <si>
    <t xml:space="preserve">BEIJING, China, Dec. 01, 2024 (GLOBE NEWSWIRE) -- Li Auto Inc. (‚ÄúLi Auto‚Äù or the ‚ÄúCompany‚Äù) (Nasdaq: LI; HKEX: 2015), a leader in China‚Äôs new energy vehicle market, today announced that it delivered 48,740 vehicles in November 2024, up 18.8% year over year. As of November 30, 2024, Li Auto had delivered a total of 441,995 vehicles in 2024, with cumulative deliveries reaching 1,075,359. Li Auto maintained its best-selling position among Chinese automotive brands in the RMB200,000 and above passenger vehicle market for eight straight months. Li L6 achieved over 160,000 cumulative deliveries, retaining as the sales champion among Chinese brand models priced above RMB200,000 since June. Additionally, the Company‚Äôs continuous advancements in autonomous driving technologies have boosted demand for models equipped with Li AD Max. In November, vehicles featuring Li AD Max accounted for over 70% and over 80% of orders for models priced above RMB300,000 and above RMB400,000, respectively. The Company released OTA update version 6.5 in November, providing all Li AD Max users with one-click point-to-point autonomous driving feature, leveraging its end-to-end (E2E) and vision-language model (VLM) technologies. As of November 30, 2024, the Company had 475 retail stores in 141 cities, 451 servicing centers and Li Auto-authorized body and paint shops operating in 223 cities, and 1,135 super charging stations in operation equipped with 5,680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</si>
  <si>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https://finance.yahoo.com/news/li-auto-inc-november-2024-030000939.html</t>
  </si>
  <si>
    <t>October 31, 2024</t>
  </si>
  <si>
    <t>Why Li Auto Stock Plunged Today</t>
  </si>
  <si>
    <t xml:space="preserve">Chinese electric vehicle (EV) maker Li Auto (NASDAQ: LI) reported better-than-expected third-quarter results, but the stock was still down by 12.9% today, as of 1:05 p.m. ET. EV sales in China have been relatively strong recently, and Li's results reflect that. Third-quarter deliveries of nearly 153,000 vehicles represented a 45.4% jump versus the prior-year period. And Li reported earnings per share of $0.26, compared to Wall Street expectations of $0.19. Revenue of $6.1 billion also beat estimates for $5.9 billion, according to FactSet Research. Start Your Mornings Smarter! Wake up with Breakfast news in your inbox every market day. Sign Up For Free ¬ª But Li Auto stock has already jumped 35% in just the last three months. Investors have been eyeing relatively strong demand in China, even as Chinese leadership has announced plans to stimulate the economy even further. Li's operating business is in fact profitable. It produced $1.6 billion from operating activities and generated $1.3 billion in free cash flow in the third quarter. And it had a cash position of over $15 billion as of the end of the quarter. But investors likely decided to take some of those gains today, especially with the underwhelming guidance from the company. Looking ahead, Li said it sees revenue of between $6.2 billion and $6.5 billion in the fourth quarter. But Wall Street was looking for fourth-quarter sales of $6.7 billion. Management thinks EV deliveries in the fourth quarter will show a year-over-year increase of about 25% at the midpoint of its range. But even as volumes grow, heavy competition and price wars look to be cutting into revenue. The Chinese economy might see an acceleration in EV sales growth, but until that happens, some investors were happy to take profits from recent gains after the latest quarterly report.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$853,860!*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</si>
  <si>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https://finance.yahoo.com/news/why-li-auto-stock-plunged-173558413.html</t>
  </si>
  <si>
    <t>September 21, 2024</t>
  </si>
  <si>
    <t>2 Stocks Down 39% and 49% to Buy Right Now</t>
  </si>
  <si>
    <t xml:space="preserve">Temperatures may be cooling these days, but one thing that remains hot is the S&amp;P 500. Since the start of the year, it has soared 18% to the delight of investors. But some stocks have moved in the other direction. Take Chinese electric vehicle (EV) stocks Nio (NYSE: NIO) and Li Auto (NASDAQ: LI), for example. Since the start of the year, these two stocks have provided investors with little to celebrate. This certainly doesn't mean that they should be written off, though. Let's see why two Fool.com contributors think these stocks can stop heading in reverse and drive higher in the months to come. Howard Smith (Nio): Investors in Chinese EV maker Nio have been waiting a long time to see green shoots indicating the company is becoming a sustainably successful, global EV maker. Those green shoots may have just sprouted in Nio's second-quarter report. Nio shares have plunged about 40% thus far in 2024. But those returns were much worse just a month ago. The stock has surged as the company has reported strong monthly vehicle deliveries and a better-than-expected quarterly financial report. The good news began with the company exceeding the 20,000 unit delivery threshold consistently for the first time. That's helping Nio take market share and, importantly, improving margins. In the second-quarter earnings release, Nio CEO William Li stated: In the second quarter of 2024, Nio achieved a record-breaking delivery of 57,373 premium smart electric vehicles, securing over 40% of the market share in the battery electric vehicle segment priced above RMB 300,000 [about $42,000] in China. And the company thinks production and delivery can stay consistently strong. Management estimates third-quarter deliveries could reach 63,000 EVs, a nearly 14% year-over-year increase. And that is after Nio has just concluded three straight months with over 20,000 EVs delivered for the first time. Nio is also exceeding the expectations of analysts that follow the company. Third-quarter revenue and delivery guidance is higher for both metrics. As mentioned, that growth is also helping the company by improving profit margin. Gross profit margin in the second quarter reached 9.7%, nearly double the first quarter, and significantly higher than the 1% reported in the prior-year period. Nio is working to expand its charging and battery swapping station network in China, too. While the company continues to generate losses, it ended the second quarter with about $5.7 billion in cash and equivalents. Investors are starting to see light at the end of the tunnel. But Nio still remains a very aggressive investment, and any allocation should reflect that.              </t>
  </si>
  <si>
    <t>https://finance.yahoo.com/news/2-stocks-down-39-49-070000881.html</t>
  </si>
  <si>
    <t>August 30, 2024</t>
  </si>
  <si>
    <t>Li Auto Remains A Rare EV Maker With A Profit Despite Setbacks</t>
  </si>
  <si>
    <t xml:space="preserve">On Wednesday, a prominent EV player, Li Auto (NASDAQ: LI), issued better-than-expected the second quarter report. However, even though the price war Tesla Inc (NASDAQ: TSLA) initiated a while is eating up margins, Li Auto and BYD (OTC: BYDDY) remain the only profitable Chinese EV makers. Also, Li Auto regained its leading position in Chinese new energy SUV sales, having surpassed Tesla in July when it comes to unit sales. Despite thinned margins, Li Auto and BYD are still profitable. BYD, the world‚Äôs largest EV maker, reported earnings of 9.1 billion yuan, which is about $1.28 billion, for its second quarter that ended in June. In other words, BYD reported its earnings almost doubled from the prior, fiscal first, quarter and rose 32.8% compared to last year‚Äôs comparable quarter, while delivering a record 986,720 pure electric and plug-in hybrid cars across the globe. For the quarter ended on June 30th, Li Auto reported vehicle deliveries grew 25.5% YoY. Net income experienced a significant year-over-year decline of 52.3% as it halved to 1.10 billion yuan, which is about $154.4 million. On the other hand, sales only grew about 10% YoY to about $4.4 billion but still surpassing Wall Street‚Äôs estimate of $4.31 billion. But operating expenses increased by 23.9% YoY and gross margin, slipped to 19.5%, down from 21.8% reported during last year‚Äôs comparable quarter. Solid guidance despite a persistently challenging EV environment. For the third quarter, Li Auto guided for deliveries in the range between 45,000 and 155,000 vehicles, which would represent a YoY increase between 38.0% and 47.5% with sales coming in between $5.4 billion and $5.8 billion, representing YoY growth from 13.7% to 21.6%. Despite intense competition from BYD, Tesla and others, Li Auto turned the setbacks into a comeback. Li Auto's second-quarter earnings call painted a picture of a company that is not only navigating the competitive electric vehicle market successfully with BYD‚Äôs dominance taking a toll on smaller EV rivals, but is also making strategic moves to ensure its continued growth as well as leadership when it comes to the higher-end NEV market. Therefore, Li Auto did more than just demonstrate its resilience, standing proudly next to BYD and Tesla. Second quarter profit did slump with slower sales growth and thinned margins, but Li Auto remains among the handful of profitable EV makers. DISCLAIMER: This content is for informational purposes only. It is not intended as investing advice.     </t>
  </si>
  <si>
    <t>https://finance.yahoo.com/news/li-auto-remains-rare-ev-132101322.html</t>
  </si>
  <si>
    <t>October 16, 2024</t>
  </si>
  <si>
    <t xml:space="preserve">When deciding whether to buy, sell, or hold a stock, investors often rely on analyst recommendations. Media reports about rating changes by these brokerage-firm-employed (or sell-side) analysts often influence a stock's price, but are they really important? Before we discuss the reliability of brokerage recommendations and how to use them to your advantage, let's see what these Wall Street heavyweights think about Li Auto Inc. Sponsored ADR (LI). Li Auto currently has an average brokerage recommendation (ABR) of 1.68, on a scale of 1 to 5 (Strong Buy to Strong Sell), calculated based on the actual recommendations (Buy, Hold, Sell, etc.) made by 14 brokerage firms. An ABR of 1.68 approximates between Strong Buy and Buy. Of the 14 recommendations that derive the current ABR, eight are Strong Buy and two are Buy. Strong Buy and Buy respectively account for 57.1% and 14.3% of all recommendations. Check price target &amp; stock forecast for Li Auto here&gt;&gt;&gt;
The ABR suggests buying Li Auto, but making an investment decision solely on the basis of this information might not be a good idea. According to several studies, brokerage recommendations have little to no success guiding investors to choose stocks with the most potential for price appreciation. Are you wondering why? The vested interest of brokerage firms in a stock they cover often results in a strong positive bias of their analysts in rating it. Our research shows that for every "Strong Sell" recommendation, brokerage firms assign five "Strong Buy" recommendations.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Although both Zacks Rank and ABR are displayed in a range of 1-5, they are different measures altogether. Broker recommendations are the sole basis for calculating the ABR, which is typically displayed in decimals (such as 1.28). The Zacks Rank, on the other hand, is a quantitative model designed to harness the power of earnings estimate revisions. It is displayed in whole numbers -- 1 to 5.            </t>
  </si>
  <si>
    <t>https://finance.yahoo.com/news/wall-street-bulls-look-optimistic-133011210.html</t>
  </si>
  <si>
    <t>The Zacks Analyst Blog Highlights Tesla, Rivian, NIO, Li Auto and XPeng</t>
  </si>
  <si>
    <t xml:space="preserve">Chicago, IL - July 5, 2024 ‚Äì Zacks.com announces the list of stocks featured in the Analyst Blog. Every day the Zacks Equity Research analysts discuss the latest news and events impacting stocks and the financial markets. Stocks recently featured in the blog include: Tesla TSLA, Rivian RIVN, NIO Inc. NIO, Li Auto LI and XPeng Inc. XPEV. Major U.S. EV companies like Tesla, Rivian and China-based NIO Inc., Li Auto and XPeng Inc. released their delivery results for the second quarter of 2024. Here‚Äôs a rundown of the delivery numbers. Tesla delivered 443,956 cars (422,405 Model 3/Y and 21,551 other models) worldwide in the second quarter, beating analysts‚Äô expectations of 439,000 as compiled by FactSet. The deliveries were down roughly 5% year over year but increased 15% from the first quarter of 2024. The company produced 410,831 vehicles (386,576 Model 3/Y, and 24,255 Model S/X) in the three months ended June. NIO delivered 21,209 vehicles last month, comprising 11,581 premium smart electric SUVs and 9,628 premium smart electric sedans. Deliveries jumped 98.1% year over year. Second-quarter 2024 deliveries rocketed 144% year over year to 57,373 units. As of Jun 30, 2024, NIO‚Äôs cumulative vehicle deliveries totaled 537,020 units. Li Auto reported monthly deliveries of 47,774 vehicles in June, representing an uptick of 46.7% year over year. It delivered 108,581 vehicles in the second quarter of 2024, rising 25.5% year over year. LI‚Äôs cumulative deliveries reached 822,345 as of Jun 30, 2024. Li Auto exited the quarter with 497 retail stores in 148 cities. Its servicing centers totaled 421 and Li Auto-authorized body and paint shops were in 220 cities. The company has 614 supercharging stations with 2726 charging stalls in China. XPeng delivered 10,668 EVs last month, up 24% year over year and 5% from the month of May. With deliveries of 1,687 units in June, XPENG X9 remained the top-selling all-electric multi-purpose vehicle in China. Around 13,143 units of XPENG X9 have been sold since its launch. In the second quarter of 2024, XPeng delivered 30,207 smart EVs, up from 23,205 recorded in the year-ago period. In the first six months ending June, XPEV delivered 52,028 units, up 26% from the year-ago period. Rivian manufactured 9,612 vehicles at its Illinois factory, down from 13,980 units in the first quarter of 2024 and 12,640 units in the second quarter of 2023. Deliveries of 13,790 units in the second quarter of 2024 were up from 13,588 units in the first quarter of 2024 but down from 13,992 units in the second quarter of 2023. Rivian maintains its full-year delivery guidance of 57,000 units. Recently, Rivian secured a massive deal with Volkswagen, per which the German auto giant will invest up to $5 billion in the California-based EV startup.                    </t>
  </si>
  <si>
    <t>https://finance.yahoo.com/news/zacks-analyst-blog-highlights-tesla-100500961.html</t>
  </si>
  <si>
    <t>Tesla, Rivian, NIO, Li Auto</t>
  </si>
  <si>
    <t>December 26, 2024</t>
  </si>
  <si>
    <t>China's Tesla rival Li Auto wants to expand into an AI and robot company</t>
  </si>
  <si>
    <t xml:space="preserve">Li Auto, one of China's closest rivals to US electric vehicle (EV) giant Tesla, is looking to reposition itself as an artificial intelligence (AI) company and produce humanoid robots one day, according to the founder, as mainland policymakers bet on robotics innovation to supercharge the economy amid rapid AI advances. AI means "everything" for Li Auto's future, founder and CEO Li Xiang said in a video published to the premium EV maker's website on Wednesday. The company aims for its foundational AI model to become one of the top three in China in a few years, competing with major tech firms beyond the car industry, he said. Li Auto will soon launch a mobile app for its AI assistant Lixiang Tongxue, built on its self-developed foundational model Mind GPT, Li added. Do you have questions about the biggest topics and trends from around the world? Get the answers with SCMP Knowledge, our new platform of curated content with explainers, FAQs, analyses and infographics brought to you by our award-winning team. China's four best-performing foundational AI models are from start-up ZhipuAI, AI pioneer SenseTime, smartphone maker Oppo and e-commerce giant Alibaba Group Holding, according to the latest rankings by SuperClue, a benchmarking platform. Mind GPT was not ranked among the more than 40 models listed. Alibaba owns the South China Morning Post. Li Auto cars on display at a motor show in Chengdu, capital of southwest China's Sichuan province. Photo: Xinhua alt=Li Auto cars on display at a motor show in Chengdu, capital of southwest China's Sichuan province. Photo: Xinhua&gt; Li Auto's AI push comes amid rapid development in AI technologies including large language models (LLMs), which underpin popular services, such as OpenAI's ChatGPT. At the same time, local governments across China have introduced policies to accelerate robotics innovations. Just as Tesla have been developing its Optimus robots, Hong Kong and New York-listed Li Auto plans to make humanoids, although this effort will move forward after the company achieves level-4 autonomous driving, according to Li Level-4 autonomy refers to how highly autonomous vehicles that can handle most driving scenarios, which may still require a driver to take over in some situations. Li said at an industry conference in June that the company can reach this level within three years. The EV maker's planned venture into robotics would pit it against numerous rivals on the mainland that are trying to mass-produce AI-powered machines. A number of Chinese tech companies unveiled more than two dozen humanoids at the 2024 World Robot Conference in Beijing in August.        </t>
  </si>
  <si>
    <t>https://finance.yahoo.com/news/chinas-tesla-rival-li-auto-093000762.html</t>
  </si>
  <si>
    <t>July 23, 2024</t>
  </si>
  <si>
    <t>3 Deeply Undervalued EV Stocks to Buy Before They Drive Higher</t>
  </si>
  <si>
    <t xml:space="preserve">A very simple rule to make money in the market is to buy when there is fear. Of course, there also needs to be long term fundamental factors that support the logic of buying depressed stocks. With the market trading near all-time highs, it‚Äôs relatively difficult to find value stocks. The best idea is to look at depressed sectors that have the potential to bounce back in the coming years. The electric vehicle (EV) sector is one such area, and that‚Äôs why now is the best time to buy undervalued EV stocks. Without a doubt, the recent depression in EV stocks has been backed by negative developments. These include slower than expected EV adoption, macroeconomic and geopolitical headwinds and intense competition. However, there are high-quality EV companies that are likely to survive and continue growing beyond the decade. This is a solid list of three undervalued EV stocks to buy before they surge higher. Besides the valuation factor, these EV companies have good fundamentals that will support navigation through challenging times. InvestorPlace - Stock Market News, Stock Advice &amp; Trading Tips Source: Iv-olga / Shutterstock.com Tesla (NASDAQ:TSLA) stock has already surged from lows with a rally of 36% in the last month. However, the EV stock remains down 7% in the last 12 months. I expect a strong comeback for Tesla once industry sentiments improve. From a macroeconomic perspective, rate cuts are likely to support growth and lower the cost of borrowing. This is likely to help Tesla in accelerating deliveries growth. However, the key reason to be bullish on Tesla is the innovation edge. A major catalyst for Tesla in the coming months is the unveiling of its robotaxis. The event is likely in October and Wedbush estimates that robotaxis and artificial intelligence (AI) technology ‚Äúcould put the company on the path to a $1 trillion valuation.‚Äù Further, Oppenheimer believes that a full self-driving technology can ‚Äúpotentially raise earnings per share by $1-$2 a year through the end of the decade.‚Äù Tesla is also looking at a ‚Äúnew unboxed manufacturing process‚Äù that can slash production costs in half. The possibility of a low-cost car is exciting as it will help Tesla gain market share in emerging economies. Source: Robert Way / Shutterstock.com Li Auto (NASDAQ:LI) stock has witnessed a sharp correction dropping 43% year-to-date (YTD). I see this as a good buying opportunity with LI stock trading at an attractive forward price-to-earnings ratio (P/E) of 13.3. There are two reasons for the deep correction in LI stock. First, the company lowered its growth expectations for the year. Further, the European Union has imposed tariffs on Chinese EV companies. The latter does not impact Li Auto currently with the EV maker focused exclusively on China.            </t>
  </si>
  <si>
    <t>https://finance.yahoo.com/news/3-deeply-undervalued-ev-stocks-202510047.html</t>
  </si>
  <si>
    <t>September 25, 2024</t>
  </si>
  <si>
    <t>Is Li Auto Inc. (LI) Among the Best EV Stocks to Buy for the Long Term?</t>
  </si>
  <si>
    <t xml:space="preserve">We recently compiled a list of the 11 Best EV Stocks To Buy For The Long Term. In this article, we are going to take a look at where Li Auto Inc. (NASDAQ:LI) stands against the other EV stocks to buy for the long term. On August 30, Mark Fields, former Ford CEO and President joined CNBC‚Äôs ‚ÄòSquawk Box‚Äô to discuss the challenges facing electric vehicle (EV) adoption. Fields pointed out that early enthusiasm for EVs was driven by automakers and government regulations, but mass adoption is proving more difficult. Consumers are hesitant due to several factors including the high cost of EVs, the lack of visible and convenient charging infrastructure, and the slow charging times compared to gas refueling. Fields suggested that automakers need to offer more affordable EVs and expand hybrid offerings while working towards breakthroughs in battery technology, especially solid-state batteries. These batteries could eventually reduce charging times to match the convenience of filling up at a gas station. Fields commended his former company‚Äôs strategy as it involves focusing on hybrid models to ease consumers into EV technology without the range anxiety that comes with current models. He noted that automakers are also facing financial challenges in the EV space, as shown by his former company‚Äôs recent writedowns. He emphasized that while automakers are working on delivering low-cost EVs, the real game-changer will be the development of solid-state batteries, which could significantly improve charging times and consumer convenience. Despite the challenges, the EV industry seems inevitable and is poised to grow over the next few decades. We discussed the International Energy Agency‚Äôs (IEA) EV outlook in our article about the best EV stocks according to short sellers. Here is an excerpt from it: ‚ÄúThe IEA‚Äôs Global EV Outlook 2024 examined the potential paths to electrifying road transport by 2035. The report presents three scenarios: the Stated Policies Scenario (STEPS), the Announced Pledges Scenario (APS), and the Net Zero Emissions by 2050 Scenario (NZE). The STEPS considers current policies and market trends, the APS assumes that all government pledges will be fully implemented on time, and the NZE outlines a pathway to achieve net zero CO2 emissions by 2050.                      </t>
  </si>
  <si>
    <t>https://finance.yahoo.com/news/li-auto-inc-li-among-105217730.html</t>
  </si>
  <si>
    <t>Li Auto Reports Strong Q3 2024 Financial Results</t>
  </si>
  <si>
    <t>Li Auto, Inc. ( (LI) ) has released its Q3 earnings. Here is a breakdown of the information Li Auto, Inc. presented to its investors. Li Auto Inc. is a prominent player in China‚Äôs new energy vehicle sector, known for designing, developing, and manufacturing premium smart electric vehicles, including both extended-range and battery electric vehicles. The company has achieved significant milestones in vehicle deliveries and technological advancements, enhancing its market position. In the third quarter of 2024, Li Auto reported impressive financial results with total revenues reaching RMB42.9 billion (US$6.1 billion), reflecting a 23.6% year-over-year increase. Vehicle deliveries soared to 152,831 units, marking a 45.4% growth compared to the previous year. These figures underscore the company‚Äôs robust business performance and expanding market influence. Key financial metrics for the quarter highlighted a gross margin of 21.5% and a vehicle margin of 20.9%. Li Auto‚Äôs net income stood at RMB2.8 billion (US$401.9 million), while non-GAAP net income rose to RMB3.9 billion (US$548.8 million). The company also achieved a milestone of one million cumulative vehicle deliveries, showcasing its rapid growth and customer acceptance. The company‚Äôs strategic focus on technological innovation is evident from its latest updates in autonomous driving and smart vehicle features, contributing to a positive user experience. Additionally, Li Auto‚Äôs commitment to safety and environmental standards has been recognized with top ratings in recent assessments. Looking ahead, Li Auto anticipates continued growth in the fourth quarter of 2024, with expected vehicle deliveries between 160,000 and 170,000 units and revenues estimated to range from RMB43.2 billion to RMB45.9 billion. The company remains dedicated to leveraging technology for innovation and maintaining its leadership in the new energy vehicle market.</t>
  </si>
  <si>
    <t>https://finance.yahoo.com/news/li-auto-reports-strong-q3-045630066.html</t>
  </si>
  <si>
    <t>November 26, 2024</t>
  </si>
  <si>
    <t>Exclusive-China's Hesai to halve lidar prices next year, sees wide adoption in electric cars</t>
  </si>
  <si>
    <t xml:space="preserve">SHANGHAI (Reuters) - China's Hesai Group, the world's largest maker of lidar sensors for autonomous driving, said it plans to slash the price of its key product by half next year which should lead to far wider adoption of the technology in electric cars. "We are moving to a stage where millions of cars sold annually are equipped with lidar," Chief Executive David Li told Reuters in an interview. Halving the price would make the use of lidar appealing even for cheaper EVs priced below 150,000 yuan ($20,000), he added. For electric cars priced above that, the adoption rate for lidar technology would likely jump to 40%, Li also said. That compares with a current rate of about 24% for Chinese EVs and plug-in hybrids, according to auto parts trading platform Gasgoo.com. Lidar uses lasers to produce three-dimensional images of a vehicle's surroundings which helps vehicles navigate around obstacles. The sensors are a key component of many self-driving systems being developed by automakers. "We should see this as the popularization of lidar as a standard safety component for EVs," Li said, likening its use to that of airbags and safety belts. Hesai's next-generation lidar product ATX for advanced driver assistance systems (ADAS) will be sold next year for under $200, half the price of the current AT128 model. The price cut will be made possible by using self-developed chips to run lidar sensors and improving factory operation rates, Li added. His comments come after the company reported earnings on Tuesday when Li said he expected Hesai to break even in the current quarter following a net loss of 70.4 million yuan ($9.7 million) in the third quarter. Shares in Nasdaq-listed Hesai soared 44% on Tuesday after the results, giving it a market cap of roughly $875 million. Encouraged by strong demand from automakers in China, the 10-year-old company plans to more than double output at its plant in Hangzhou next year to its full annual capacity of 1.5 million units. It currently supplies a dozen automakers in China including Li Auto and BYD. Its lidar sales more than tripled in the third quarter to nearly 130,000 units. Hesai Chief Financial Officer Andrew Fan said in the same interview that the company is looking to expand globally and has been in discussions with foreign automakers. Asked how Hesai might counter potential entry barriers to foreign markets such as the U.S. and Europe due to growing trade tensions, Li said Hesai was "actively exploring" avenues to set up plants overseas. "In the long run, the global trend would be for countries like the United States to encourage us to set up local plants and create jobs locally," said Li.   </t>
  </si>
  <si>
    <t>https://finance.yahoo.com/news/exclusive-chinas-hesai-halve-lidar-060141296.html</t>
  </si>
  <si>
    <t>June 21, 2024</t>
  </si>
  <si>
    <t>Li Auto Stock (NASDAQ:LI): What Has Gone Wrong?</t>
  </si>
  <si>
    <t xml:space="preserve">A few years ago, Li Auto (NASDAQ:LI) stock was trading at over 200x forward earnings, reflecting high hopes for the Beijing-based company as China‚Äôs main rival to Tesla (NASDAQ:TSLA). However, despite being China‚Äôs first profit-making new energy vehicle (NEV) maker, the stock has tumbled on slowing growth. I‚Äôm still bullish, noting the company‚Äôs strong balance sheet and attractive metrics, but I‚Äôm increasingly wary about competition and anecdotal evidence about build quality. Li Auto stock had been flying high on entry into 2024, with the company ready to start deliveries of its first all-electric vehicle, the Li Mega. Sadly, the firm had pressed ahead with its initial design for the people-carrier type vehicle ‚Äî or simply made very few changes to the original design ‚Äî despite concerns about the car‚Äôs appearance. After the car was released, Li Auto‚Äôs CEO, Li Xiang, vowed to fight back against negative comments, which did seem a little unusual. Li Xiang, allegedly referencing the avalanche of criticism directed towards the Mega, said, ‚ÄúFor those organized illegal and criminal acts, we are already dealing with them by legal means.‚Äù Perhaps the appearance wasn‚Äôt the only concern, but the company reportedly only delivered just over 3,000 of the Mega in March. That‚Äôs less than half of what analysts had expected. The company had planned to sell around 8,000 of the premium vehicles every month. While deliveries of the Mega haven‚Äôt lived up to expectations, there‚Äôs been a broader dropoff in sales across the EREV (extended-range electric vehicle) range ‚Äî essentially hybrids. This has concerned investors. Sales peaked at 50,353 vehicles in December before tumbling into the new year. May‚Äôs deliveries represented the best performance of the year so far for Li, with 35,020 vehicles delivered to customers. While I understand that shareholders will be disappointed by the Mega‚Äôs performance, I‚Äôd suggest the falling share price ‚Äî from as high as $46 in late February to just $18 ‚Äî is an overreaction. The Mega might be ugly, but the tech, range, and charging speed are impressive. Likewise, Li Auto has delivered 141,207 vehicles so far this year. That‚Äôs up 32.5% year-over-year. I still think that‚Äôs pretty strong. Tesla isn‚Äôt the only competition facing Li Auto in China. Xiaomi (OTC:XIACF) and Huawei have both entered the market with vehicles packed with smart features. Moreover, NIO (NYSE:NIO) has been making a comeback, and there are dozens of new companies entering the sector, many of which have been drawn in by enticing government policy.        </t>
  </si>
  <si>
    <t>https://finance.yahoo.com/news/li-auto-stock-nasdaq-li-215114726.html</t>
  </si>
  <si>
    <t>August 8, 2024</t>
  </si>
  <si>
    <t>Should You Invest in Li Auto (LI) Based on Bullish Wall Street Views?</t>
  </si>
  <si>
    <t xml:space="preserve">When deciding whether to buy, sell, or hold a stock, investors often rely on analyst recommendations. Media reports about rating changes by these brokerage-firm-employed (or sell-side) analysts often influence a stock's price, but are they really important? Before we discuss the reliability of brokerage recommendations and how to use them to your advantage, let's see what these Wall Street heavyweights think about Li Auto Inc. Sponsored ADR (LI). Li Auto currently has an average brokerage recommendation (ABR) of 1.39, on a scale of 1 to 5 (Strong Buy to Strong Sell), calculated based on the actual recommendations (Buy, Hold, Sell, etc.) made by 14 brokerage firms. An ABR of 1.39 approximates between Strong Buy and Buy. Of the 14 recommendations that derive the current ABR, 10 are Strong Buy and two are Buy. Strong Buy and Buy respectively account for 71.4% and 14.3% of all recommendations. Check price target &amp; stock forecast for Li Auto here&gt;&gt;&gt;
While the ABR calls for buying Li Auto, it may not be wise to make an investment decision solely based on this information. Several studies have shown limited to no success of brokerage recommendations in guiding investors to pick stocks with the best price increase potential. Do you wonder why? As a result of the vested interest of brokerage firms in a stock they cover, their analysts tend to rate it with a strong positive bias. According to our research, brokerage firms assign five "Strong Buy" recommendations for every "Strong Sell" recommendation.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Although both Zacks Rank and ABR are displayed in a range of 1-5, they are different measures altogether.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t>
  </si>
  <si>
    <t>https://finance.yahoo.com/news/invest-li-auto-li-based-133011996.html</t>
  </si>
  <si>
    <t>Goldman Sachs Sees Strong Upside In Li Auto on New Model Pipeline and Autonomous Driving Advances</t>
  </si>
  <si>
    <t>Goldman Sachs analyst Tina Hou maintained a Buy rating on Li Auto Inc (NASDAQ:LI) with a price target of $36. Li Auto is a leading pure New Energy Vehicle (NEV) player, with a 5% NEV market share in China as of the first quarter of 2024 (17% and 39% market share in China's premium PV and premium NEV market, respectively). As Hou noted, the company will have the most potent model pipeline of 5 new launches and the most vigorous sales network expansion of 400 stores in 2024. Also Read: Chinese Stocks Drop As Manufacturing Growth Slows And Geopolitical Tensions Hit The analyst expects the competitive positioning of Battery Electric Vehicle (BEV) models and deepening sales network to drive another leg of growth for Li Auto. With continued scale economics and operating leverage, Hou expects Li Auto to deliver the fastest earnings growth and generate top-tier free cash flow among her China auto OEM coverage. Over the past six months, Hou noted signs that Li Auto has not only caught up with industry leaders in terms of urban NOA (navigate on autopilot) performance but has also become one of the best in the market. The improvement has resulted in a higher take-rate of its Max version models and an improved vehicle gross margin. Looking into 2025, the company expects to achieve L3 autonomous driving capability utilizing its current "End-to-End + VLM" architecture and MPI (mile per intervention) of 1 takeover per 500km. With Li Auto's strengthening focus on AI and visible improvements in its urban NOA performance, Hou noted the company is well positioned to benefit from the ongoing intelligent driving trend, supporting volume growth with a better Max version blend, margin improvement, and ongoing BOM cost reduction. Hou projected fiscal 2024 revenue of 144.13 billion Chinese yuan and EPS of 3.30 Chinese yuan. Price Action: LI stock is up 1.04% at $24.24 at last check Thursday. Also Read: Xiaomi Expands EV Charging Options, Partners with NIO, XPeng, and Li Auto for Greater Network Access Image via Shutterstock Date Firm Action From To Feb 2022 Barclays Maintains Overweight Feb 2022 Barclays Initiates Coverage On Overweight Jan 2022 Macquarie Initiates Coverage On Outperform View More Analyst Ratings for LI View the Latest Analyst Ratings UNLOCKED: 5 NEW TRADES EVERY WEEK. Click now to get top trade ideas daily, plus unlimited access to cutting-edge tools and strategies to gain an edge in the markets. Get the latest stock analysis from Benzinga? This article Goldman Sachs Sees Strong Upside In Li Auto on New Model Pipeline and Autonomous Driving Advances originally appeared on Benzinga.com ¬© 2025 Benzinga.com. Benzinga does not provide investment advice. All rights reserved.</t>
  </si>
  <si>
    <t>https://finance.yahoo.com/news/goldman-sachs-sees-strong-upside-184415234.html</t>
  </si>
  <si>
    <t>From EVs to AI Titans: Li Auto Targets Top 3 Spot in China's AI Race by 2030</t>
  </si>
  <si>
    <t>Aiming to become a leader in artificial intelligence and robotics by 2030, Li Auto (NASDAQ:LI) is expanding its tentacles outside of electric vehicles. Referring to smart electric vehicles as its first AI robots and a basis for more general AI integration into the physical world, CEO Li Xiang said this change is critical for the company's future. Xiang said in a video posted on the company's website that Li Auto's evolution into a significant AI player will depend much on artificial intelligence. Within a few years, the Beijing-based automaker intends to create one of the top three basic artificial intelligence models in China, thereby challenging established IT behemoths.Including its own proprietary basic model, Mind GPT, Li Auto has set over half of its research and development expenditure for AI projects. Underpinning its in-car assistant, "Li Xiang Classmate," which is now available on mobile platforms, is this technology. Powered by Mind GPT, the company also plans to publish a mobile app for Lixiang Tongxue, an AI assistant. Warning! GuruFocus has detected 5 Warning Sign with LI. Li Auto is now giving autonomous driving technology priority as a necessary first step in advancing sophisticated AI-powered robotics, even while it hopes to eventually enter the humanoid robots industry. Its important to know that LI stock has shed a massive 35% on a YTD basis, on the back of the weakness in the EV scene. This article first appeared on GuruFocus.</t>
  </si>
  <si>
    <t>https://finance.yahoo.com/news/evs-ai-titans-li-auto-145815436.html</t>
  </si>
  <si>
    <t>June 27, 2024</t>
  </si>
  <si>
    <t>7 Growth Stocks That Will Outperform the Markets Through 2028</t>
  </si>
  <si>
    <t xml:space="preserve">If we look at high-quality growth stocks, the revenue and EBITDA upside is not just for a year or two. Companies continue to grow at a CAGR of 20% to 30% in the long term. Of course, industry factors must be supportive and coupled with good execution. Identifying these long-term growth stocks can translate into massive wealth creation. This column focuses on growth stocks that represent companies with strong fundamentals and an attractive business. A few of the ideas discussed have been depressed and undervalued due to temporary headwinds. However, there is little doubt about the long-term growth potential. I would therefore consider exposure to these growth stocks for multibagger returns. Over a horizon of five years, these ideas are likely to witness multi-fold growth in revenue and cash flows. Let‚Äôs discuss the business and financial factors that support the bullish thesis. InvestorPlace - Stock Market News, Stock Advice &amp; Trading Tips Source: shutterstock.com/Hendrick Wu Miniso Group (NYSE:MNSO) seems to be trading at a deep valuation gap considering a forward P/E of 15.9x. Revenue and earnings growth for the lifestyle retailer is likely to remain robust and I expect a strong reversal rally. It‚Äôs worth adding here that MNSO stock offers an attractive dividend yield of 2%. An important point to note is that Miniso has been growing at a stellar pace even amidst macroeconomic headwinds. With rate cuts likely globally in the coming quarters, there is a strong case for growth acceleration. For Q1 2024, the lifestyle retailer reported revenue growth of 26% on a year-on-year basis to $515.7 million. Further, adjusted EBITDA margin swelled by 200 basis points to 25.9%. Miniso is also planning to pursue aggressive store expansion. Between 2024 and 2028, the company plans to open 900 to 1,100 new stores globally. The target is to deliver revenue growth at a CAGR of more than 20%. With operating leverage, margin expansion will likely continue. Miniso therefore looks attractive on all fronts and the stock is a likely value creator. Source: Robert Way / Shutterstock.com If an investor is bullish on the long-term outlook for electric vehicles, the best time to buy EV stocks is now. Sentiments are over bearish and some of the best EV stocks trade at undervalued levels. Once sentiments reverse, the upside in quality names is likely to be steep. Li Auto (NASDAQ:LI) is among the undervalued EV stocks to buy with millionaire-maker potential. LI stock trades at a forward P/E of 16.2 after a deep correction of 50% for year-to-date.                             </t>
  </si>
  <si>
    <t>https://finance.yahoo.com/news/7-growth-stocks-outperform-markets-141548786.html</t>
  </si>
  <si>
    <t>January 14, 2025</t>
  </si>
  <si>
    <t>Nio or Li Auto: Bernstein Selects the Superior EV Stock to Buy</t>
  </si>
  <si>
    <t xml:space="preserve">Electric vehicles, EVs, have scooped up plenty of hype in recent years ‚Äì and controversy. Debates on the technology are still ongoing, with many questions remaining on EV adoption. Can EVs match the range and all-weather performance of gasoline-powered vehicles? Can EV pricing come down, to broaden the potential customer base? Can charging networks be expanded sufficiently to support a true EV transition? Discover outperforming stocks and invest smarter with Top Smart Score Stocks Filter, analyze, and streamline your search for investment opportunities using Tipranks' Stock Screener For the near-term, we don‚Äôt have complete answers to these questions. We do know that the world‚Äôs largest automobile markets are not necessarily friendly for EVs as 2025 gets rolling. In the US, the incoming Trump administration is likely to reverse policies in place to support or subsidize EVs, while in China, EV sales are supported by a combination of manufacturer price cuts and government subsidies. Amid this complex backdrop, Bernstein analyst Eunice Lee envisions a brighter future for EVs. She notes, ‚ÄúThe long term secular growth outlook for EVs remains intact and even though EV transition has come to the mass adoption phase in China, we forecast EV sales growth will be c.25% for 2025 and drive EV penetration to 60%. Nearer term, we also expect PHEV growth to outpace the market. We expect competition within the domestic market to remain intense and put pressure on pricing and profitability. Meanwhile, we believe overseas markets will present a strategic growth opportunity.‚Äù With this outlook, Lee has set her sights on two of China‚Äôs top EV players, Nio (NYSE:NIO) and Li Auto (NYSE:LI), to determine which name might emerge as the superior stock pick for the coming year. We‚Äôve turned to the TipRanks database database to explore Wall Street‚Äôs perspective on both ‚Äì here‚Äôs what we discovered. Nio, Inc. We‚Äôll start with a look at Nio. This firm, in business since 2014, currently has a line-up of nine EV models on the market. These include several all-electric SUVs and sedans, as well as an electric ‚Äòtourer‚Äô car. The vehicles are designed to combine luxury styling and high-end EV technology, with a long range per charge and interior features such as digital dashboards. Last year, NIO supplemented its eponymous line-up with the launch of the Onvo brand, an EV brand name built to target the mass market. The first Onvo model, the L60, officially launched in September ‚Äì it was announced in May ‚Äì as a rival to Tesla‚Äôs Model Y, but priced at less than US$22,000. Higher models can go for US$30,000 or more; the lower price is based on the subscription battery version. By mid-December, Nio‚Äôs Onvo L60 deliveries had exceeded 20,000 vehicles.                  </t>
  </si>
  <si>
    <t>https://finance.yahoo.com/news/nio-li-auto-bernstein-selects-110048220.html</t>
  </si>
  <si>
    <t>Why Electric Vehicle Stocks Plunged This Week</t>
  </si>
  <si>
    <t xml:space="preserve">After some positive trends in the EV market, particularly in China, stocks fell sharply this week after earnings were released. It's clear the profitability some investors had hoped for isn't coming soon. According to data provided by S&amp;P Global Market Intelligence, shares of Li Auto (NASDAQ: LI) fell as much as 13.8% this week, Nikola (NASDAQ: NKLA) dropped 15.2%, Polestar Automotive (NASDAQ: PSNY) was down 15%, and Blink Charging (NASDAQ: BLNK) outperformed the group, only falling 9.1% at its low. The stocks are down 13.3%, 14.9%, 14.3%, and 8.6%, respectively, for the week as of 2 p.m. ET on Friday. Start Your Mornings Smarter! Wake up with Breakfast news in your inbox every market day. Sign Up For Free ¬ª The biggest news came from Li Auto, which reported vehicle sales of $5.9 billion in the third quarter of 2024 and a vehicle margin of 20.9%. Total revenue jumped 24% from a year ago to $6.1 billion and beat the $5.9 billion that analysts were expecting, and earnings of $0.38 per share also topped estimates. But we have seen this earnings season that stocks that ran up ahead of earnings had expected even more than analysts did. Li Auto stock had run up over 50% from its September lows to late October, and this drop was just giving back some of those gains. We also learned today that deliveries for October were 51,443, about flat with the pace of deliveries in the third quarter, so growth may not continue for Li Auto. At Nikola, the picture is much more bleak. The company shipped 90 trucks in the third quarter, but gross loss was a whopping $61.9 million, and net loss was $199.8 million. Nikola is bleeding cash and has just $198 million on the balance sheet, so a falling stock price will make it harder to get the money it needs to grow. Any pessimism about the EV market often impacts Polestar, who is hoping to be cash flow break-even by the end of 2025, but doesn't have the scale or brand awareness to give investors much confidence after delivering just 11,900 cars in the third quarter. It's also hard to overlook the possible change in policy environment after the election. Tariffs have already been put in place on Chinese EV imports, and those restrictions may increase, no matter which candidate wins. Even the subsidies and tax credits could change depending on the outcome. A more restrictive trade environment would reduce the opportunity for EV exports from China and may make it more costly to buy EVs in the U.S. Not only does that impact Li Auto, but Blink Charging wants more EVs on the road in order to charge them, and that may be impacted by higher costs.         </t>
  </si>
  <si>
    <t>https://finance.yahoo.com/news/why-electric-vehicle-stocks-plunged-185046556.html</t>
  </si>
  <si>
    <t>3 No-Brainer EV Stocks to Buy Right Now for Less Than $1,000</t>
  </si>
  <si>
    <t xml:space="preserve">The electric vehicle (EV) market cooled off over the past few years as EV makers grappled with inflation, rising interest rates, and supply chain challenges. However, that sell-off has also created some compelling buying opportunities for patient investors. I personally wouldn't invest too much cash in these volatile stocks before the market firms up, but they might be a compelling place to park less than $1,000 for a few years. If any of these stocks soar, you could end up with big multibagger gains. But if they fizzle out, you can probably offset those losses with some better-performing stocks. So if you're willing to nibble on a few riskier EV plays with a lot of upside potential, you should check out these two Chinese EV makers -- Li Auto (NASDAQ: LI) and Nio (NYSE: NIO) -- as well as the solid-state battery maker QuantumScape (NYSE: QS). Li Auto is a leading manufacturer of plug-in hybrid electric vehicles (PHEVs) in China. It sells plug-in hybrid SUVs and a battery-powered Mega minivan. Its annual deliveries surged from just 32,624 vehicles in 2020 to 376,030 vehicles in 2023. It also turned profitable in 2023. In the first nine months of 2024, its deliveries grew 40% year over year to 341,812 vehicles. Li has been building its own network of supercharging stations. At the end of the third quarter of 2024, it was operating 894 supercharging stations with 4,286 charging stalls across China. It operated 479 retail stores across 145 cities. Analysts expect Li's revenue to rise 18% in 2024, then grow at a compound annual growth rate (CAGR) of 28% from 2024 to 2026. They expect its net income to dip 35% in 2024 as it ramps up production of its new Mega minivan, but they also expect it to rise at a CAGR of 53% over the following two years as it scales up its business. With an enterprise value of 75.2 billion yuan ($10.3 billion), Li trades at just 0.5 times its 2024 sales. Its valuation is being compressed by the near-term concerns about the Chinese economy, higher tariffs, and the cooling EV market, but it could bounce back quickly if those headwinds dissipate and the bulls rush back. Nio is another major EV maker in China. It produces a wide range of sedans and SUVs, and it differentiates itself from its competitors with removable batteries that can be quickly swapped out across its own battery-swapping network. Its drivers can pay for that service on a per-swap basis or through monthly subscriptions. From 2019 to 2023, Nio's deliveries surged from 20,565 vehicles to 160,038 vehicles. In the first nine months of 2024, its deliveries grew 36% year over year to 149,281 vehicles. That rapid expansion was driven by its market share gains, robust sales of its premium ET-series sedans, and the rollout of its cheaper Onvo smart vehicles in China. It's also been expanding across Europe, and it plans to ramp up deliveries of its new high-end Firefly compact EV in both China and Europe this year.             </t>
  </si>
  <si>
    <t>https://finance.yahoo.com/news/3-no-brainer-ev-stocks-094000868.html</t>
  </si>
  <si>
    <t>Brokers Suggest Investing in Li Auto (LI): Read This Before Placing a Bet</t>
  </si>
  <si>
    <t xml:space="preserve">Investors often turn to recommendations made by Wall Street analysts before making a Buy, Sell, or Hold decision about a stock. While media reports about rating changes by these brokerage-firm employed (or sell-side) analysts often affect a stock's price, do they really matter? Let's take a look at what these Wall Street heavyweights have to say about Li Auto Inc. Sponsored ADR (LI) before we discuss the reliability of brokerage recommendations and how to use them to your advantage. Li Auto currently has an average brokerage recommendation (ABR) of 1.68, on a scale of 1 to 5 (Strong Buy to Strong Sell), calculated based on the actual recommendations (Buy, Hold, Sell, etc.) made by 14 brokerage firms. An ABR of 1.68 approximates between Strong Buy and Buy. Of the 14 recommendations that derive the current ABR, eight are Strong Buy and two are Buy. Strong Buy and Buy respectively account for 57.1% and 14.3% of all recommendations. Check price target &amp; stock forecast for Li Auto here&gt;&gt;&gt;
While the ABR calls for buying Li Auto, it may not be wise to make an investment decision solely based on this information. Several studies have shown limited to no success of brokerage recommendations in guiding investors to pick stocks with the best price increase potential. Are you wondering why? The vested interest of brokerage firms in a stock they cover often results in a strong positive bias of their analysts in rating it. Our research shows that for every "Strong Sell" recommendation, brokerage firms assign five "Strong Buy" recommendations.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Although both Zacks Rank and ABR are displayed in a range of 1-5, they are different measures altogether.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t>
  </si>
  <si>
    <t>https://finance.yahoo.com/news/brokers-suggest-investing-li-auto-133011819.html</t>
  </si>
  <si>
    <t>Three US Stocks Estimated To Be Trading Below Their Intrinsic Values In July 2024</t>
  </si>
  <si>
    <t xml:space="preserve">Amidst a turbulent period for major indices like the Nasdaq and S&amp;P 500, marked by tech sell-offs and a pivot towards smaller cap stocks, investors are keenly watching for opportunities that might be undervalued in this shifting landscape. In such times, identifying stocks trading below their intrinsic values could offer potential avenues for those looking to invest in assets that may be poised for recovery or growth as market conditions evolve. Name Current Price Fair Value (Est) Discount (Est) Victory Capital Holdings (NasdaqGS:VCTR) $50.22 $100.02 49.8% Marriott Vacations Worldwide (NYSE:VAC) $88.19 $169.56 48% Sachem Capital (NYSEAM:SACH) $2.74 $5.36 48.9% Atlanticus Holdings (NasdaqGS:ATLC) $33.22 $64.30 48.3% Kiniksa Pharmaceuticals International (NasdaqGS:KNSA) $21.60 $41.90 48.4% Rush Street Interactive (NYSE:RSI) $8.83 $17.02 48.1% EVERTEC (NYSE:EVTC) $32.28 $61.85 47.8% Viant Technology (NasdaqGS:DSP) $10.29 $19.98 48.5% Harvard Bioscience (NasdaqGM:HBIO) $3.28 $6.55 49.9% Vasta Platform (NasdaqGS:VSTA) $3.10 $6.13 49.5% Click here to see the full list of 177 stocks from our Undervalued US Stocks Based On Cash Flows screener. Let's take a closer look at a couple of our picks from the screened companies. Overview: BioMarin Pharmaceutical Inc. specializes in developing and commercializing therapies for individuals with serious and life-threatening rare diseases, boasting a market cap of approximately $15.63 billion. Operations: The company generates revenue primarily through the development and commercialization of innovative therapies, totaling approximately $2.47 billion. Estimated Discount To Fair Value: 43.7% BioMarin Pharmaceutical is significantly undervalued based on its cash flows, trading at US$83.91 against a fair value estimate of US$148.97, marking a substantial discount. The company's earnings are expected to grow by 30.6% annually, outpacing the US market forecast of 14.8%. Despite recent drops from several Russell indexes and additions to defensive indexes reflecting a shift in market perception, BioMarin's strong past earnings growth of 186.9% and robust revenue growth forecasts align with its potential undervaluation signals based on discounted cash flow analysis. According our earnings growth report, there's an indication that BioMarin Pharmaceutical might be ready to expand. Unlock comprehensive insights into our analysis of BioMarin Pharmaceutical stock in this financial health report. Overview: Li Auto Inc. is a company based in the People‚Äôs Republic of China, specializing in the electric vehicle market, with a market capitalization of approximately $21.99 billion.                    </t>
  </si>
  <si>
    <t>https://finance.yahoo.com/news/three-us-stocks-estimated-trading-110336745.html</t>
  </si>
  <si>
    <t>Why Li Auto Stock Accelerated 10.6% Today</t>
  </si>
  <si>
    <t xml:space="preserve">Wednesday's sputtering jalopy of an electric vehicle (EV) stock, Li Auto (NASDAQ: LI), was a race car tearing down the track on Thursday. The Chinese company's American depositary receipts (ADRs) rose 10.6% across the trading session not because of any fresh news from the company, but rather on the back of new bullish analyst takes. That share price increase was well higher than the 0.1% rise of the S&amp;P 500 index. Li Auto's Wednesday skid (a 16% drop) came on the back of the company's second-quarter earnings report. The fundamentals disappointed investors even though the EV maker met the consensus analyst estimate for revenue, and beat the estimate for net income. Some pundits clearly felt this was an overreaction, and reiterated or bolstered their optimistic views of Li Auto's future today. One was Citigroup's Jeff Chung, who reiterated both his buy recommendation on the stock and his $26.20 per-share price target. In Chung's estimation Li Auto, which has carved out a niche as a producer of extended range EVs (EREVs), wrote that the company is a first mover in its home market within the segment. He also feels the company will be able to grab market share in the higher-end SUV market "thanks to its competitive products with Level 2.5 ADAS [advanced driver assistance systems] solution and superior functionality." It's a truism that capital markets frequently overshoot when positive or negative news hits the headlines. Li Auto certainly seemed to be a victim of that on Wednesday. But the company is still a powerful presence in the Chinese vehicle space, and it's selling into a market obviously hungry for next-generation sustainable mobility. So today's move back up makes sense.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$769,685!*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</si>
  <si>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https://finance.yahoo.com/news/why-li-auto-stock-accelerated-211300873.html</t>
  </si>
  <si>
    <t>Elon Musk May Tank Tesla: 3 EV Stocks That Are Better Bets</t>
  </si>
  <si>
    <t xml:space="preserve">The electric vehicle (EV) market is in its transitional period. New companies are entering the market, competition is getting fiercer every day, and the market is no longer dominated by a single powerhouse like Tesla (NASDAQ:TSLA). Specifically, Chinese EV manufacturers are growing in popularity, and their presence and sales are growing globally. As a result, EV stocks are becoming more diverse and competitive. In fact, it‚Äôs been almost a year since Chinese EV powerhouse BYD Company (OTCMKTS:BYDDF) overtook Tesla‚Äôs number one EV seller spot. As a whole, the EV market had a poor year in 2023. Due to macroeconomic conditions, the demand for overall electric vehicles has gone down and customers are simply not as excited as they were when EVs first came out. While the growth of electric vehicles has slowed down, according to industry data, the industry is still growing and there is still potential. Especially considering that the electric vehicle market is heavily dependent on interest rates, and the Fed is expected to start rate cuts soon, investors look into buying EV stocks. Below are the three best electric vehicles stocks to buy instead of Tesla. Source: Robert Way / Shutterstock.com Li Auto (NASDAQ:LI) is an electric vehicle manufacturer based in Beijing, China. The EV maker specializes in premium and luxury SUVs, and putting strong emphasis on long range electric vehicles. Li Auto has been dominating the Chinese EV market, and while the company has publicly stated it will take time before expanding overseas, it announced plans to open its first after-sales service store in Kazakhstan this month. InvestorPlace - Stock Market News, Stock Advice &amp; Trading Tips In terms of recent sales records, there is a lot to like about Li Auto. In June 2024, Li Auto delivered 47,774 vehicles, an impressive 46.7% increase year-over-year. This contributed to over 100,000 deliveries in the second quarter, which was up more than 25% from Q2 2023. While the stock price stands just under $20 as of writing, analyst ratings indicate a new target price for Li Auto at $34.95. Li Auto has momentum, and with the expected interest cuts in the near future, its sales and revenues are only going to accelerate. Source: Freer / Shutterstock.com The Chinese electric vehicle maker Nio (NYSE:NIO) is another EV stock that should be on investors‚Äô watchlist. While the stock is down nearly 50% year-to-date as of writing, there are still reasons to be bullish about Nio. Last month alone, Nio delivered 21,209 vehicles last month, which was a 98.1% increase from the previous year. Moreover, in the second quarter of 2024, the Chinese EV pioneer achieved 143.9% growth in sales YOY.         </t>
  </si>
  <si>
    <t>https://finance.yahoo.com/news/elon-musk-may-tank-tesla-101500451.html</t>
  </si>
  <si>
    <t>August 1, 2024</t>
  </si>
  <si>
    <t>Li Auto Inc. July 2024 Delivery Update</t>
  </si>
  <si>
    <t xml:space="preserve">BEIJING, Aug. 01, 2024 (GLOBE NEWSWIRE) -- Li Auto Inc. (‚ÄúLi Auto‚Äù or the ‚ÄúCompany‚Äù) (Nasdaq: LI; HKEX: 2015), a leader in China‚Äôs new energy vehicle market, today announced that it delivered 51,000 vehicles in July 2024, setting a new monthly delivery record and representing an increase of 49.4% year over year. This brought the Company‚Äôs total deliveries in 2024 to 239,981. As of July 31, 2024, its cumulative deliveries reached 873,345 vehicles, ranking first among China‚Äôs emerging new energy auto brands. ‚ÄúLi L6 sustained its robust sales performance with monthly deliveries continually exceeding 20,000, and has become a blockbuster model in the RMB200,000 to RMB300,000 price range. With the rollout of OTA versions 6.0 and 6.1 in July, Li L series and Li MEGA have undergone major upgrades, achieving comprehensive enhancements in product strengths across autonomous driving, smart space, and smart electric features,‚Äù commented Xiang Li, chairman and chief executive officer of Li Auto. ‚ÄúIn particular, our autonomous driving technology has garnered significantly higher user interest and recognition following our 2024 Autonomous Driving Summer Launch Event held on July 5. Since we made our NOA independent of high-definition maps available for test users in May, the proportion of NOA test drives nearly doubled, and orders for Li AD Max models equipped with such NOA function also grew substantially. Additionally, we started to roll out our new autonomous driving technology architecture based on an end-to-end model, a vision-language model, and world models, to approximately a thousand test users at the end of July. We are very pleased to see that our advancements in autonomous driving technology are creating value for an expanding user base, as our products are growing alongside families through OTA updates.‚Äù As of July 31, 2024, the Company had 487 retail stores in 146 cities, 411 servicing centers and Li Auto-authorized body and paint shops operating in 220 cities, and 701 super charging stations in operation equipped with 3,260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</si>
  <si>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https://finance.yahoo.com/news/li-auto-inc-july-2024-083000111.html</t>
  </si>
  <si>
    <t>October 4, 2024</t>
  </si>
  <si>
    <t>Li Auto Inc. Sponsored ADR (LI) Exceeds Market Returns: Some Facts to Consider</t>
  </si>
  <si>
    <t xml:space="preserve">Li Auto Inc. Sponsored ADR (LI) closed at $29.29 in the latest trading session, marking a +1.61% move from the prior day. The stock's performance was ahead of the S&amp;P 500's daily gain of 0.9%. Meanwhile, the Dow experienced a rise of 0.81%, and the technology-dominated Nasdaq saw an increase of 1.22%. Shares of the company witnessed a gain of 52.81% over the previous month, beating the performance of the Auto-Tires-Trucks sector with its gain of 6.06% and the S&amp;P 500's gain of 3.15%. Investors will be eagerly watching for the performance of Li Auto Inc. Sponsored ADR in its upcoming earnings disclosure. LI's full-year Zacks Consensus Estimates are calling for earnings of $1.39 per share and revenue of $20.11 billion. These results would represent year-over-year changes of -13.66% and +16.13%, respectively. Investors should also note any recent changes to analyst estimates for Li Auto Inc. Sponsored ADR. These revisions typically reflect the latest short-term business trends, which can change frequently. As a result, we can interpret positive estimate revisions as a good sign for the company's business outlook. Our research demonstrates that these adjustments in estimates directly associate with imminent stock price performance. Investors can capitalize on this by using the Zacks Rank. This model considers these estimate changes and provides a simple, actionable rating system. The Zacks Rank system, which ranges from #1 (Strong Buy) to #5 (Strong Sell), has an impressive outside-audited track record of outperformance, with #1 stocks generating an average annual return of +25% since 1988. Over the last 30 days, the Zacks Consensus EPS estimate has remained unchanged. Currently, Li Auto Inc. Sponsored ADR is carrying a Zacks Rank of #3 (Hold). With respect to valuation, Li Auto Inc. Sponsored ADR is currently being traded at a Forward P/E ratio of 20.73. This denotes a premium relative to the industry's average Forward P/E of 6.58. One should further note that LI currently holds a PEG ratio of 1.96. The PEG ratio bears resemblance to the frequently used P/E ratio, but this parameter also includes the company's expected earnings growth trajectory. As of the close of trade yesterday, the Automotive - Foreign industry held an average PEG ratio of 0.72. The Automotive - Foreign industry is part of the Auto-Tires-Trucks sector. Currently, this industry holds a Zacks Industry Rank of 160, positioning it in the bottom 37% of all 250+ industries. The strength of our individual industry groups is measured by the Zacks Industry Rank, which is calculated based on the average Zacks Rank of the individual stocks within these groups. Our research shows that the top 50% rated industries outperform the bottom half by a factor of 2 to 1.     </t>
  </si>
  <si>
    <t>https://finance.yahoo.com/news/li-auto-inc-sponsored-adr-214518811.html</t>
  </si>
  <si>
    <t>Li Auto Inc. September 2024 Delivery Update</t>
  </si>
  <si>
    <t xml:space="preserve">BEIJING, China, Oct. 01, 2024 (GLOBE NEWSWIRE) -- Li Auto Inc. (‚ÄúLi Auto‚Äù or the ‚ÄúCompany‚Äù) (Nasdaq: LI; HKEX: 2015), a leader in China‚Äôs new energy vehicle market, today announced that it delivered 53,709 vehicles in September 2024, up 48.9% year over year. This brought the Company‚Äôs third-quarter deliveries to 152,831, increasing by 45.4% year over year. As of September 30, 2024, Li Auto had delivered a total of 341,812 vehicles in 2024, with cumulative deliveries reaching 975,176. ‚ÄúWith the penetration rate of new energy vehicles surpassing 50%, the dominance of leading brands has become more pronounced. Since the beginning of the third quarter, the top three brands have captured over 50% of the RMB200,000 and above NEV market. Notably, Li Auto accounted for over 17% of market share in this segment, ranking first among Chinese automotive brands. Order intake for Li L series and Li MEGA has seen a steady increase, leading to record deliveries in September,‚Äù commented Xiang Li, chairman and chief executive officer of Li Auto. ‚ÄúIn October, we are set to reach the first million-unit milestone for emerging new energy automakers in China: the completion of production and delivery of our one millionth vehicle. This milestone represents more than just sales numbers; it signifies a new era in the intelligent transformation of NEVs, particularly in the development of autonomous driving technologies, alongside the growing ownership of our vehicles. We are delighted to see that our research and development investments are promoting the democratization of technology, with our products undergoing one OTA upgrade per month on average. Additionally, we have already rolled out our new autonomous driving architecture, which integrates an end-to-end (E2E) model and a vision-language model (VLM), to approximately ten thousand test users, enhancing safety and convenience for more users. We would like to express our heartfelt gratitude to every user, employee, and partner for their support and efforts over the past nine years. Looking ahead, we will remain focused on user value to create happiness for families.‚Äù As of September 30, 2024, the Company had 479 retail stores in 145 cities, 436 servicing centers and Li Auto-authorized body and paint shops operating in 221 cities, and 894 super charging stations in operation equipped with 4,286 charging stalls in China.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</si>
  <si>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https://finance.yahoo.com/news/li-auto-inc-september-2024-020000744.html</t>
  </si>
  <si>
    <t>November 10, 2024</t>
  </si>
  <si>
    <t>3 Top EV Stocks to Buy in November</t>
  </si>
  <si>
    <t xml:space="preserve">Many electric vehicle (EV) stocks soared during the buying frenzy in growth and meme stocks in 2021. But in 2022 and 2023, many of those stocks withered as their growth cooled off and rising rates popped their bubbly valuations. The soft Chinese economy and an EV pricing war exacerbated that pressure. But with interest rates set to decline, some of those beaten-down EV stocks are starting to look like undervalued growth plays. Let's examine three of those stocks -- Nio (NYSE: NIO), Li Auto (NASDAQ: LI), and Joby Aviation (NYSE: JOBY) -- and see why they're worth nibbling on in November. Start Your Mornings Smarter! Wake up with Breakfast news in your inbox every market day. Sign Up For Free ¬ª Nio is a Chinese EV maker that produces electric sedans and SUVs. It differentiates itself from its competitors with batteries that can be quickly swapped out at its swapping stations as a faster alternative to traditional chargers. Nio delivered its first vehicles in 2018. From 2019 to 2023, its annual deliveries jumped nearly eightfold from 20,565 to 160,038 vehicles. Its annual revenue grew at a compound annual growth rate (CAGR) of 63%. However, its growth decelerated in 2022 and 2023 as it grappled with supply chain constraints, weather-related disruptions, macro challenges in China, and the persistent pricing war across the EV market. That slowdown spooked the bulls, but Nio's deliveries grew 36% year over year in the first nine months of 2024 -- compared to its 33% year-over-year growth in the first nine months of 2023. Its vehicle margins also stabilized as it grew its market share, sold a higher mix of premium vehicles, and rolled out its cheaper Onvo smart vehicles in China. It's also expanding into Europe, but those plans could be throttled by the new tariffs on Chinese EVs. But despite that pressure, analysts expect Nio's revenue to grow at a CAGR of 28% from 2023 and 2026. It isn't profitable yet, but its stock looks undervalued at less than 1 times next year's sales. It could eventually command a much higher valuation as it overcomes its near-term challenges. Li Auto is one of China's leading producers of plug-in hybrid electric vehicles (PHEVs). It sells four models of plug-in hybrid SUVs (the L6, L7, L8, and L9), and it launched its first fully battery-powered electric minivan, the Li Mega, earlier this year. Li started delivering its first vehicles at the end of 2019. From 2020 to 2023, its annual deliveries soared more than 11 times, from 32,624 to 376,030 vehicles. From 2020 to 2023, its revenue rose at a CAGR or 136%. It also turned profitable for the first time in 2023.               </t>
  </si>
  <si>
    <t>https://finance.yahoo.com/news/3-top-ev-stocks-buy-110600234.html</t>
  </si>
  <si>
    <t>Top US Growth Stocks With High Insider Ownership For October 2024</t>
  </si>
  <si>
    <t xml:space="preserve">As of September 30, 2024, the U.S. stock market has capped off a strong month and quarter, with the S&amp;P 500 and Dow Jones Industrial Average reaching record highs. Investors are increasingly confident in a soft economic landing and potential interest rate cuts by the Federal Reserve. In this favorable market environment, growth companies with high insider ownership can offer compelling investment opportunities due to their alignment of interests between management and shareholders. Name Insider Ownership Earnings Growth GigaCloud Technology (NasdaqGM:GCT) 25.7% 24.3% Atour Lifestyle Holdings (NasdaqGS:ATAT) 26% 23.2% Victory Capital Holdings (NasdaqGS:VCTR) 10.2% 32.3% Super Micro Computer (NasdaqGS:SMCI) 25.7% 28.0% Atlas Energy Solutions (NYSE:AESI) 29.1% 42.1% Hims &amp; Hers Health (NYSE:HIMS) 13.8% 40.7% Credo Technology Group Holding (NasdaqGS:CRDO) 14.0% 95% EHang Holdings (NasdaqGM:EH) 32.8% 81.4% BBB Foods (NYSE:TBBB) 22.9% 51.2% Carlyle Group (NasdaqGS:CG) 29.5% 22% Click here to see the full list of 185 stocks from our Fast Growing US Companies With High Insider Ownership screener. Underneath we present a selection of stocks filtered out by our screen. Simply Wall St Growth Rating: ‚òÖ‚òÖ‚òÖ‚òÖ‚òÜ‚òÜ Overview: Li Auto Inc. operates in the energy vehicle market in the People‚Äôs Republic of China and has a market cap of $25.72 billion. Operations: Li Auto's revenue from the Auto Manufacturers segment is CN¬•133.72 billion. Insider Ownership: 31.1% Earnings Growth Forecast: 23.1% p.a. Li Auto has demonstrated significant growth with vehicle deliveries increasing by 48.9% year over year in September 2024, totaling 341,812 vehicles for the year to date. Its earnings are forecasted to grow at 23.1% annually, outpacing the US market average of 15.2%. Despite trading at a valuation below its estimated fair value and having substantial insider ownership, Li Auto's revenue growth is expected to be slightly below 20% per year. Click here and access our complete growth analysis report to understand the dynamics of Li Auto. The valuation report we've compiled suggests that Li Auto's current price could be quite moderate. Simply Wall St Growth Rating: ‚òÖ‚òÖ‚òÖ‚òÖ‚òÜ‚òÜ Overview: The Est√©e Lauder Companies Inc. manufactures, markets, and sells skin care, makeup, fragrance, and hair care products worldwide with a market cap of approximately $35.83 billion. Operations: The company's revenue segments include Skin Care ($7.91 billion), Makeup ($4.47 billion), Fragrance ($2.49 billion), and Hair Care ($629 million).                      </t>
  </si>
  <si>
    <t>https://finance.yahoo.com/news/top-us-growth-stocks-high-110236876.html</t>
  </si>
  <si>
    <t>June 28, 2024</t>
  </si>
  <si>
    <t>June 2024 Insight Into US Growth Companies With High Insider Ownership</t>
  </si>
  <si>
    <t xml:space="preserve">As of June 2024, the U.S. stock market displays resilience with tech stocks driving gains amidst a mixed performance in other sectors like semiconductors and financials. In this environment, growth companies with high insider ownership can be particularly compelling as these insiders often have a deep commitment to the company's long-term success. Name Insider Ownership Earnings Growth GigaCloud Technology (NasdaqGM:GCT) 25.9% 21.3% PDD Holdings (NasdaqGS:PDD) 32.1% 23.2% Atour Lifestyle Holdings (NasdaqGS:ATAT) 26% 21.7% Duolingo (NasdaqGS:DUOL) 15% 48% Super Micro Computer (NasdaqGS:SMCI) 14.3% 40.2% Bridge Investment Group Holdings (NYSE:BRDG) 11.6% 98.2% Credo Technology Group Holding (NasdaqGS:CRDO) 14.7% 60.9% Carlyle Group (NasdaqGS:CG) 29.2% 23.6% BBB Foods (NYSE:TBBB) 22.9% 100.1% EHang Holdings (NasdaqGM:EH) 32.8% 74.3% Click here to see the full list of 180 stocks from our Fast Growing US Companies With High Insider Ownership screener. Here's a peek at a few of the choices from the screener. Simply Wall St Growth Rating: ‚òÖ‚òÖ‚òÖ‚òÖ‚òÖ‚òÜ Overview: Coastal Financial Corporation, operating as the bank holding company for Coastal Community Bank, offers banking products and services to small and medium-sized businesses, professionals, and individuals in Washington's Puget Sound region, with a market cap of approximately $589.65 million. Operations: The bank's primary revenue streams include $170.08 million from CCBX and $166.08 million from its Community Bank operations, along with $9.31 million contributed by Treasury &amp; Administration. Insider Ownership: 18.8% Revenue Growth Forecast: 53% p.a. Coastal Financial is trading at 62.1% below its estimated fair value, indicating potential undervaluation. Despite recent substantial insider selling, earnings are expected to significantly increase, with a forecasted growth of 43.16% per year, outpacing the US market's 14.8%. Revenue growth is also projected to be strong at 53% annually, well above the market average of 8.7%. However, recent financial disclosures show a downturn in net income and an increase in net charge-offs compared to the previous year. Get an in-depth perspective on Coastal Financial's performance by reading our analyst estimates report here. Our valuation report unveils the possibility Coastal Financial's shares may be trading at a discount. Simply Wall St Growth Rating: ‚òÖ‚òÖ‚òÖ‚òÖ‚òÖ‚òÜ Overview: Li Auto Inc., valued at a market cap of approximately $20.07 billion, operates in the electric vehicle market in the People‚Äôs Republic of China.                       </t>
  </si>
  <si>
    <t>https://finance.yahoo.com/news/june-2024-insight-us-growth-110529150.html</t>
  </si>
  <si>
    <t>July 18, 2024</t>
  </si>
  <si>
    <t>If You Can Only Buy One EV Stock in July, It Better Be One of These 3 Names</t>
  </si>
  <si>
    <t xml:space="preserve">In the ever-evolving electric vehicle (EV) market, selecting standout EV stocks can be challenging. Investors looking to capitalize on this dynamic sector are faced with a myriad of choices. Each promises varying degrees of innovation and market penetration. The urgency to invest in EV stocks is underscored by several factors. Firstly, global efforts to mitigate climate change are accelerating. The shift from traditional combustion engines to electric alternatives is expanding the consumer base for EVs. Secondly, governments worldwide are bolstering this pivot with favorable policies and substantial incentives. As a result, it is making EVs more accessible and financially attractive. Lastly, advancements in battery technology and infrastructure development are enhancing EV practicality and appeal. And this further stimulates consumer and investor interest. In this context, focusing on a select few EV stocks that show unparalleled promise and strategic positioning in July 2024 isn‚Äôt just an investment strategy. It‚Äôs a necessity. Let‚Äôs now look at three such EV stocks that stand out not only for their current achievements but also for their potential to dominate in the near term. InvestorPlace - Stock Market News, Stock Advice &amp; Trading Tips Source: Robert Way / Shutterstock.com NIO (NYSE:NIO) is a prominent EV player in China. The company‚Äôs stock has experienced a significant decline, shedding about 45% of its value year-to-date (YTD). This downturn is primarily attributed to the slower growth in EV deliveries, which starkly contrasts with the explosive growth seen in previous years. However, NIO‚Äôs management is actively addressing these issues. Strategic initiatives are aiming at both the premium and mass markets, which may signal a potential for recovery. Also, NIO is expanding its product line. In response to market demand and competitive pressures, NIO has introduced a new sub-brand. Targeting the mass market, it offers more affordable EV options. This tactical move is expected to broaden NIO‚Äôs customer base and drive volume growth despite potential impacts on profit margins. Moreover, the company is pushing forward with innovative solutions like its battery-swapping technology, which sets it apart from competitors. This technology offers a unique value proposition by significantly reducing EV charging time. Source: Robert Way / Shutterstock.com Li Auto (NASDAQ:LI) has been making headlines with its innovative approach and robust financial performance. With a unique focus on range-extended EVs (REEV), Li Auto is carving out a niche. It will offer substantial growth potential amid China‚Äôs push for cleaner transportation options.            </t>
  </si>
  <si>
    <t>https://finance.yahoo.com/news/only-buy-one-ev-stock-102000570.html</t>
  </si>
  <si>
    <t>BYD Dominance Is Taking a Toll on Smaller Chinese EV Rivals</t>
  </si>
  <si>
    <t xml:space="preserve">(Bloomberg) -- Chinese electric car maker BYD Co.‚Äôs relentless growth is squeezing out smaller rivals, with Li Auto Inc. joining fellow upstart Xpeng Inc. in releasing disappointing earnings. Most Read from Bloomberg A Guide to Urban Swimming in Europe, Beyond the Seine Dense Cities With Low Emissions Suffer Most From Air Pollution, Study Finds In a stark highlight of their contrasting fortunes, BYD on Wednesday posted a 33% jump in second-quarter profit, while around the same time Li Auto posted a bigger-than-estimated 52% drop in earnings ‚Äî sending its US-listed shares tumbling. Xpeng last week forecast third-quarter revenue well below analyst expectations amid a bruising price war in China. Neither Li Auto or Xpeng have managed to break into the top 10 largest Chinese EV makers by sales. BYD‚Äôs rise to become the dominant force in China‚Äôs auto market ‚Äî overtaking established western automakers like Volkswagen AG to sell 3 million units last year ‚Äî comes amid a broad slowdown in EV demand globally. Ford Motor Co., Porsche AG and Mercedes-Benz Group AG have all walked back their EV ambitions in recent months, while Tesla Inc. is well off the pace of 1.8 million cars sold last year. In another sign of slowing demand for EVs, automotive researcher J.D. Power said Wednesday that battery-powered models will account for just 9% of sales in the US this year, down from its previous forecast of 12.4%. BYD‚Äôs result is ‚Äúimpressive, as most of its EV peers in China and around the world have been incurring significant losses for some time and are faced with potential liquidity issues,‚Äù Barclays analysts Jiong Shao and Lian Xiu Duan wrote in a note. The profits will also arm BYD with the power to accelerate EV industry consolidation, they added. Consultancy AlixPartners said in July that fewer than 20 Chinese electric car brands will be profitable by the end of the decade, as market leaders like BYD and Tesla further entrench their positions. ‚ÄúYou can easily tell from the sales data that top carmakers are accounting for a bigger share now, while low ranked performers may be phased out as soon as in two years,‚Äù said Yale Zhang, managing director at Shanghai-based consultancy AutoForesight. ‚ÄúThe consolidation is pushed by the market, and the price war is one of the most effective and cruel methods.‚Äù BYD has established its dominance in recent years by pioneering battery and hybrid technologies that it‚Äôs deployed across a wide lineup. Offerings include the affordable Seagull hatchback, now one of China‚Äôs best-selling EVs, which starts from 69,800 yuan ($9,800), to the luxury Yangwang supercar series, which sell for more than 1 million yuan. The carmaker‚Äôs growth has also been supported by the popularity of plug-in hybrids, whose sales are increasing at a faster pace than battery EVs.             </t>
  </si>
  <si>
    <t>https://finance.yahoo.com/news/byd-dominance-taking-toll-smaller-024514982.html</t>
  </si>
  <si>
    <t>Li Auto Inc. Sponsored ADR (LI) Dips More Than Broader Market: What You Should Know</t>
  </si>
  <si>
    <t xml:space="preserve">In the latest market close, Li Auto Inc. Sponsored ADR (LI) reached $17.87, with a -0.89% movement compared to the previous day. The stock trailed the S&amp;P 500, which registered a daily loss of 0.16%. On the other hand, the Dow registered a gain of 0.04%, and the technology-centric Nasdaq decreased by 0.18%. Heading into today, shares of the company had lost 7.92% over the past month, lagging the Auto-Tires-Trucks sector's loss of 3.02% and the S&amp;P 500's gain of 3.15% in that time. The investment community will be paying close attention to the earnings performance of Li Auto Inc. Sponsored ADR in its upcoming release. In terms of the entire fiscal year, the Zacks Consensus Estimates predict earnings of $1.39 per share and a revenue of $19.82 billion, indicating changes of -13.66% and +14.45%, respectively, from the former year. It is also important to note the recent changes to analyst estimates for Li Auto Inc. Sponsored ADR. Recent revisions tend to reflect the latest near-term business trends. As a result, upbeat changes in estimates indicate analysts' favorable outlook on the company's business health and profitability. Our research shows that these estimate changes are directly correlated with near-term stock prices. To exploit this, we've formed the Zacks Rank, a quantitative model that includes these estimate changes and presents a viable rating system. The Zacks Rank system, which ranges from #1 (Strong Buy) to #5 (Strong Sell), has an impressive outside-audited track record of outperformance, with #1 stocks generating an average annual return of +25% since 1988. Over the past month, there's been no change in the Zacks Consensus EPS estimate. As of now, Li Auto Inc. Sponsored ADR holds a Zacks Rank of #5 (Strong Sell). In terms of valuation, Li Auto Inc. Sponsored ADR is presently being traded at a Forward P/E ratio of 12.97. This valuation marks a premium compared to its industry's average Forward P/E of 7.02. Investors should also note that LI has a PEG ratio of 1.63 right now. The PEG ratio bears resemblance to the frequently used P/E ratio, but this parameter also includes the company's expected earnings growth trajectory. LI's industry had an average PEG ratio of 0.61 as of yesterday's close. The Automotive - Foreign industry is part of the Auto-Tires-Trucks sector. At present, this industry carries a Zacks Industry Rank of 94, placing it within the top 38% of over 250 industries. The Zacks Industry Rank evaluates the power of our distinct industry groups by determining the average Zacks Rank of the individual stocks forming the groups. Our research shows that the top 50% rated industries outperform the bottom half by a factor of 2 to 1.     </t>
  </si>
  <si>
    <t>https://finance.yahoo.com/news/li-auto-inc-sponsored-adr-214517029.html</t>
  </si>
  <si>
    <t>July 22, 2024</t>
  </si>
  <si>
    <t>What's Going On With Chinese EV Stocks Nio, Xpeng, Li Auto Stocks On Monday?</t>
  </si>
  <si>
    <t>Chinese electric vehicle stocks, including NIO Inc (NYSE:NIO), Li Auto Inc (NASDAQ:LI), and XPeng Inc (NYSE:XPEV), are trading higher Monday. China, a key AI chip and electric vehicle market, faces several economic challenges, including weak growth in the second quarter and looming deflation. On Monday, the People‚Äôs Bank of China (PBOC) announced that it would cut the seven-day reverse repo rate to 1.7% from 1.8% and reduce the one-year loan prime rate (LPR) to 3.35% from 3.45%. Additionally, China lowered the five-year LPR to 3.85% from 3.95%. Also Read: Alibaba, Chinese Tech Stocks And EV Stocks NIO, XPeng, Li Auto Tumble After Disappointing Economic Report EV stocks also got a boost from reports of Nvidia Corp (NASDAQ:NVDA) developing a new AI chip tailored to comply with US export restrictions for China. EV companies also use AI chips. Reports indicated Nvidia collaborating with Inspur, a key distribution partner in China, to introduce and distribute the new chip, tentatively named ‚ÄúB20.‚Äù Investors can gain exposure to Nio through iShares Core MSCI Emerging Markets ETF (NYSE:IEMG) and iShares MSCI China ETF (NASDAQ:MCHI). Equity research can be a valuable source of information for learning about a company's fundamentals. Analysts create financial models based on the fundamentals and expected future earnings of a company to arrive at a price target and recommendation for the stock. Shares of XPeng have an average 1-year price target of $10.0, representing an expected upside of 18.34%. Because of differences in assumptions, analysts can arrive at very different price targets and recommendations. No analysts have bearish recommendations on XPeng, while 1 analysts have bullish ratings. The street high price target from B of A Securities is $11.7, while the street low from Citigroup is $8.3. Price Actions: At the last check on Monday, NIO shares were trading higher by 3.36% to $4.61 premarket. XPEV is up 3.31% to $8.72, and LI is up 2.55% to $20.15. Also Read: NIO, Li Auto, and XPeng Stocks Rise After Strong June Delivery Numbers Photos via Shutterstock "ACTIVE INVESTORS' SECRET WEAPON" Supercharge Your Stock Market Game with the #1 "news &amp; everything else" trading tool: Benzinga Pro - Click here to start Your 14-Day Trial Now! Get the latest stock analysis from Benzinga? NIO (NIO): Free Stock Analysis Report This article What's Going On With Chinese EV Stocks Nio, Xpeng, Li Auto Stocks On Monday? originally appeared on Benzinga.com ¬© 2024 Benzinga.com. Benzinga does not provide investment advice. All rights reserved.</t>
  </si>
  <si>
    <t>https://finance.yahoo.com/news/whats-going-chinese-ev-stocks-123421586.html</t>
  </si>
  <si>
    <t>November 4, 2024</t>
  </si>
  <si>
    <t>While Stellantis Performed Below Its Potential, Li Auto Reported Strong And Record Numbers</t>
  </si>
  <si>
    <t xml:space="preserve">On Thursday, both Stellantis (NYSE: STLA) and Li Auto Inc (NASDAQ: LI) issued their third quarter results and they told quite different tales. While Stellantis reported a disappointing performance, Li Auto topped estimates with record deliveries and strong financials, however, its stock fell nevertheless. Stellantis reported weak financials, but this was expected. Considering that the trans-Atlantic automaker issued a profit warning back in September as it trimmed its annual guidance in response to the deteriorating global industry dynamics and needing to fix its performance in North America. Unfortunately, shipments fell in Europe as well with stringent quality requirements delaying the start of a few high-volume items. Jeep, Dodge, Fiat, Chrysler and Peugeot owner said that net revenues for the September quarter came in at 33 billion euros, which is about $35.8 billion and largely below LSEG‚Äôs consensus estimate of 36.6 billion euros as it slumped 27%. However, Stellantis reaffirmed that it remains on track to deliver about 20 new models this year, adding that it was making good progress on slashing bloated inventories, especially in the U.S. CFO Doug Ostermann admitted that the quarterly performance was below the automaker‚Äôs potential but also emphasized that U.S. inventories had been meaningfully reduced and reaffirmed that targets will be hit. However, with progress resolving challenges Stellantis expects to soon benefit from its significantly expanded reach with the new product wave, from 2025 and beyond. According to Cox Automotive, Stellantis has some of the highest inventories of vehicles on dealer lots out of all brands in the U.S. In addition, Stellantis escalated its long battle with the UAW with a lawsuit over strike threats. Like many of its peers, Stellantis has been struggling with a perfect storm of challenges on the EV road, including faltering global EV demand and severe competition from China. Meanwhile, Li Auto‚Äôs financials reflected its emerging NEV leader position in China. Having grown deliveries by as much as 45.4%, Li Auto also grew its revenues by 23.6% as they reached $6.1 billion. Its NEV market share grew to 17.3%. CEO, Xiang Li also revealed that cumulative vehicle deliveries have surpassed 1 million units, which means that LI Auto achieved this milestone achieved faster than its NEV peers. However, its outlook was not as shiny considering the delayed entry to Western Europe and North America, as the focus remains on the Middle East and Central Asia. Li Auto plans to continue advancing on the autonomous driving front, with significant enhancements on the three to five years horizon.         </t>
  </si>
  <si>
    <t>https://finance.yahoo.com/news/while-stellantis-performed-below-potential-221124154.html</t>
  </si>
  <si>
    <t>Chinese Electric Vehicle Stocks Mostly Rise as Deliveries Jump in October</t>
  </si>
  <si>
    <t>Costfoto / NurPhoto / Getty Images  U.S.-listed shares of a number of Chinese electric vehicle manufacturers mostly rose Monday after October sales rose from last year. Deliveries from BYD, Li Auto, XPeng, and Nio all rose from the same time last year, while Tesla's China-made vehicle sales fell from last year. Tesla stock fell Monday morning, while the others all rose.  Investors were bullish on Chinese electric vehicle stocks Monday morning after companies such as BYD, XPeng (XPEV), Li Auto (LI), and others released October delivery data late Friday. BYD's EV sales rose roughly 12% from last year while sales of the company's hybrid vehicles surged over 62%, sending its shares on the Hong Kong stock exchange up 3.5% in Monday morning trading. Though while Li Auto's deliveries rose 27% year-over-year to 51,443, its U.S.-listed shares dropped 0.26% Monday morning. US-based Tesla (TSLA), however, saw sales of its EVs manufactured in China drop 5.3% from last year and over 20% from September, according to data from the China Passenger Car Association reported by Reuters Monday. The EV giant's stock fell as much as 2.4% in morning trading Monday. XPeng said it set a new monthly record for deliveries at 23,917, a bump of 20% from last year. The uptick seemingly sent its U.S.-traded shares up around 6% Monday morning. Nio's (NIO) deliveries were also up just over 30% from October 2023 at nearly 21,000 vehicles. The company's U.S.-traded shares also rose around 1.7%. Update - November 4, 2024: Article has been updated with fresh stock numbers.</t>
  </si>
  <si>
    <t>https://finance.yahoo.com/news/chinese-electric-vehicle-stocks-rise-132008018.html</t>
  </si>
  <si>
    <t>Why PDD Holdings, Li Auto, and JD.com Slipped Today</t>
  </si>
  <si>
    <t xml:space="preserve">Chinese stocks pulled back broadly on Wednesday morning, failing to maintain the boost they got from stimulus measures and interest rate cut announcements yesterday, as the group tries to find momentum amid a struggling Chinese economy. Shares of the e-commerce giants PDD Holdings (NASDAQ: PDD) and JD.com (NASDAQ: JD) had both fallen as much as roughly 3% and 5%, respectively, earlier this morning before paring some of those losses. Meanwhile, shares of Li Auto (NASDAQ: LI) also traded nearly 5% down this morning before recouping some of those losses. After the Federal Reserve lowered the target range of its federal funds rate by a half point last week, the Chinese government yesterday rolled out stimulus measures. Those stimulus measures included lower reserve requirements for banks and efforts to stimulate the housing market, including lower mortgage rates and down payments. The People's Bank of China (PBOC) also said it would inject capital into Chinese funds, insurance companies, and banks that those companies could use to buy stocks and repurchase their own stock. In addition, the Chinese government cut the country's seven-day reverse repo rate by 20 bps to 1.5%. It also announced future interest rate cuts, part of which it carried out today. The PBOC reduced the rate of medium-term loans to banks and lowered the interest rate on a one-year lending facility by 30 bps to 2%. "The partial rollover did not come as a surprise especially with the planned reserve requirement ratio (RRR) cut," Frances Cheung of OCBC Bank said, according to Reuters, referring to the PBOC's announcement yesterday that it would decrease the amount of cash reserves banks must maintain. "Looking ahead, the window of opportunity is there for another RRR cut before year end, given heavy MLF maturities in Q4." While the moves were welcome and requested by many investors, many are still uncertain whether it will be enough for the Chinese economy to overcome the many macro issues it faces, including a struggling housing market, weak consumer demand, deflationary pressure, and the potential to miss the Chinese government's 5% GDP growth target this year. While I don't see a lot of company-specific news out there, analysts at Citigroup recently increased their price target on Li Auto by nearly $4 to $25.50 and maintained their neutral rating on the stock. Citigroup analyst Jeff Chung said in a research note that he sees tailwinds for the company after sectorwide electric vehicle sales came in better than expected in July and August. However, Chung also said he thinks the stock is at its fair value right now.           </t>
  </si>
  <si>
    <t>https://finance.yahoo.com/news/why-pdd-holdings-li-auto-154157055.html</t>
  </si>
  <si>
    <t>What's Going On With Chinese Stocks Alibaba, NIO, XPeng, Li Auto On Wednesday?</t>
  </si>
  <si>
    <t xml:space="preserve">Alibaba Group Holding (NYSE:BABA) and domestic rival stocks continued their rally since China announced stimulus plans to spur demand. Alibaba peers, including Baidu, Inc. (NASDAQ:BIDU), JD.com, Inc. (NASDAQ:JD), and PDD Holdings Inc. (NASDAQ:PDD), traded higher on Wednesday. Last week, China‚Äôs central bank shared plans to cut banks‚Äô reserve requirement ratio (RRR) by 50 basis points or half a percentage point and lower the seven-day reverse repurchase rate to 1.5% from 1.7%. Additionally, China agreed to let homeowners refinance mortgages. Shawn Yang of Arete Research and Appaloosa Management founder David Tepper rated Chinese e-commerce juggernaut Alibaba as the key beneficiary of the stimulus. Tepper increased exposure to Alibaba and rival stocks. In August, China signaled an end to its domestic regulatory crackdown on hyperscalars like Alibaba. The Chinese tech companies led by Alibaba have started opening up their ‚Äúwalled gardens‚Äù to one another to stay clean in the eyes of the regulators. Chinese electric vehicle stocks, including NIO Inc (NYSE:NIO), Li Auto Inc (NASDAQ:LI), XPeng Inc (NYSE:XPEV), and ZEEKR Intelligent Technology Holding (NYSE:ZK), are trading higher on Wednesday, in anticipation of boost in demand from the stimulus package. The companies noted a significant update in their third-quarter and September 2024 delivery. When deciding whether to buy a stock, there are some key fundamentals investors may want to consider. One of these factors is revenue growth. Buying a stock is essentially a bet that the business will continue to grow and generate profits in the future. Alibaba has reported average annual revenue growth of 15.81% over the past 5 years. . It's also important to pay attention to valuation when deciding whether to buy a stock. Alibaba has a forward P/E ratio of 13.12. This means investors are paying $13.12 for each dollar of expected earnings in the future. The average forward P/E ratio of Alibaba peers is 20.7. Other important metrics to look at include a company's profitability, balance sheet, performance relative to a benchmark index and valuation compared to peers. For in-depth analysis tools and important financial data, check out Benzinga PRO. Price Actions: At the last check on Wednesday, BABA stock was up 2.76% at $115.84 premarket. PDD was up 4.59%, JD was up 8.83%, BIDU was up 5.91%, NIO was up 6.40%, XPEV was up 6.46%, LI was up 7.17%, and ZK was up 10.50%. Photo by Oleg Elkov via Shutterstock UNLOCKED: 5 NEW TRADES EVERY WEEK. Click now to get top trade ideas daily, plus unlimited access to cutting-edge tools and strategies to gain an edge in the markets.    </t>
  </si>
  <si>
    <t>https://finance.yahoo.com/news/whats-going-chinese-stocks-alibaba-132614178.html</t>
  </si>
  <si>
    <t>China's premium EV makers Li Auto, Xpeng and Nio ride discounts to strong monthly sales</t>
  </si>
  <si>
    <t xml:space="preserve">China's top three makers of premium electric vehicles (EVs) continued to grow on a fast track in June as discounts and incentives propelled deliveries even as they made profitability more difficult to achieve. Beijing-headquartered Li Auto, the nearest rival to Tesla in mainland China, led the pack with a 36.4 per cent month-on-month jump in deliveries to 47,774 units, just shy of the carmaker's all-time high of 50,353 in December. Guangzhou-based Xpeng saw its deliveries increase for the fifth straight month, with sales advancing 5.1 per cent month on month to 10,688 vehicles. Do you have questions about the biggest topics and trends from around the world? Get the answers with SCMP Knowledge, our new platform of curated content with explainers, FAQs, analyses and infographics brought to you by our award-winning team. Shanghai-based Nio rewrote its record for the second straight month, with deliveries rising 3.2 per cent over May's, hitting 21,209. "The strong sales numbers add to evidence that the EV market in China is still growing despite worries about slowing momentum," said Eric Han, a senior manager at Suolei, an advisory firm in Shanghai. "However, leading players are now facing the hard task of improving profitability now that they have to offer discounts and other incentives to bolster sales." The industry is still mired in a discount war amid overcapacity worries. The three top premium EV builders grappled with a drop in deliveries in early 2024 when new rivals such as smartphone vendor Xiaomi launched their new models to attract wealthy drivers. They were forced to either slash prices or offer incentives, such as exempting users from paying battery rental fees, to maintain their market share. Nio's incentives to encourage use of its battery swap technology, which started in May, continued to help the company lure new buyers. The proprietary technology allows car owners to quickly exchange a spent battery pack for a fully charged one. Under the promotion, buyers of Nio vehicles that rent a swappable battery from the carmaker are exempt from paying 12 months of rental fees, which amounts to 8,736 yuan (US$1,202). Xiaomi said monthly deliveries of its SU7 intelligent EV surpassed the 10,000 mark in June. The Beijing-based company began delivering the car, expected to take on Tesla's Model 3, in late March. The company said it targeted deliveries of at least 100,000 SU7s in 2024. Zeekr, a premium EV unit of Geely, also reported record monthly sales in June after it shipped 20,106 units, up 8 per cent from May.       </t>
  </si>
  <si>
    <t>https://finance.yahoo.com/news/chinas-premium-ev-makers-li-093000408.html</t>
  </si>
  <si>
    <t>December 1, 2024</t>
  </si>
  <si>
    <t>Tesla, BYD Ramp Up China Incentives in End-of-Year Sales Push</t>
  </si>
  <si>
    <t>(Bloomberg) -- Electric car makers including Tesla Inc. and BYD Co. have unleashed further discounts and incentives in China in a final push to meet annual sales targets. Most Read from Bloomberg As Wars Rage, Cities Face a Dark New Era of Urban Destruction Riyadh Metro Partially Opens in Bid to Ease City‚Äôs Traffic Jams Tesla is offering five-year 0% loans and a 10,000 yuan ($1,380) discount on its Model Y sport utility vehicle until the end of December, according to a post on the company‚Äôs Weibo account. BYD is offering between 1,000 yuan to 3,000 yuan off some models, auto consultant Sun Shaojun wrote on Weibo on Sunday. The maker of Seagull hatchbacks to Yangwang supercars is on track to exceed its annual sales goal of 4 million cars after another record month in November. China‚Äôs best-selling car brand sold 504,000 last month, up 67% from a year earlier. While EV and hybrid sales got a boost in July when government subsidies for trading in old vehicles for new fuel-efficient models were doubled to as much as 20,000 yuan, the market remains ultra-competitive. The discounts point to the effort of smaller players fighting for share in a market where BYD commands about one-third of deliveries. Stellantis NV‚Äôs partner Zhejiang Leapmotor Technology Co. has achieved its annual goal ahead of time. It delivered 40,169 vehicles in November, bringing year-to-date sales to 251,207, surpassing its goal of 250,000 for the year. Xiaomi Corp. chairman Lei Jun said the company shipped more than 20,000 SU7 EVs in October and November, and will raise its full-year target to 130,000 from the 120,000. For others, the pressure is still on. Zhejiang Geely Holding Group Co.‚Äôs premium EV brand Zeekr still needs to sell about 35,000 cars in December to reach its annual target of 230,000. It sold just over 27,000 in November, and has launched a 15-day campaign where customers can get a three-year interest-free loan and incentives that are worth tens of thousands of yuan in a final push. Li Auto Inc., which has shipped more than 441,000 cars as of November, still needs to sell almost 60,000 vehicles this month to make its goal of 500,000 units. The EV maker has also offered three-year interest-free loans. Most Read from Bloomberg Businessweek How a Billionaire‚Äôs ‚ÄòBaby Project‚Äô Ensnared Dozens of Women A New Method to Map the Brain: Infect It With a Virus Who Will Clean Up Shell‚Äôs Mess in Nigeria? The Billion-Dollar Railways Driving Biden‚Äôs Last Overseas Trip Elon Musk‚Äôs Least Favorite Judge Strikes Again ¬©2024 Bloomberg L.P.</t>
  </si>
  <si>
    <t>https://finance.yahoo.com/news/tesla-byd-ramp-china-incentives-023606834.html</t>
  </si>
  <si>
    <t>Chinese EV and Solar Stocks Soared This Week</t>
  </si>
  <si>
    <t xml:space="preserve">There has been great news for companies based in China, and the EV and renewable energy sector reacted strongly this week. According to data provided by S&amp;P Global Market Intelligence, Li Auto (NASDAQ: LI) jumped as much as 14.9% in trading this week, Zeekr Intelligent Technology (NYSE: ZK) rose 30.3%, and Daqo New Energy (NYSE: DQ) jumped 19.8%. Not only have the Chinese stimulus plans been a tailwind, Li and Zeekr also announced their deliveries for September 2024, and they weren't as bad as feared. The pop may not last if China's economy doesn't improve, but for now, these stocks are flying high. After initially being announced a week ago, more details about China's stimulus plans have come out over the past week, and it's a sizable amount of money being poured into the economy. According to Deutsche Bank, the stimulus could be $1.07 trillion, or about 6% of China's GDP. Investors took that as a great sign for the Chinese economy and domestic demand for automobiles. Part of that could be economic growth, but the other piece is lower interest rates, which will make borrowing costs lower for consumers. We got production and delivery numbers from Zeekr and Li Auto. Zeekr said it delivered 21,333 vehicles in September 2024, up 77% from a year ago, and deliveries were 142,873 in 2024, up 71%. Li Auto delivered 53,709 vehicles in September, up 48.9% from a year ago and 11.6% from a month earlier. There was a lot of fear that the Chinese EV market would be in a downward spiral as prices dropped and companies struggled to make money. The market pressure may still be there, but the deliveries are strong, and that's what investors were cheering this week. Daqo New Energy is a polysilicon provider to the solar industry, and it got an upgrade from HSBC this week. The bank upgraded the stock from a hold to a buy rating and put a price target of $29.30 per share on the stock. That was a significant upside from the $20 per-share price the stock had earlier this week, but after the rally, some of the potential upside has already been priced in. The fundamental question investors have to ask is about the durability of China's recent rally. The economy has been struggling because domestic demand isn't enough to support China's industrial base, and exports are being hampered by increasing tariffs around the world. Stimulus could paper over some of those struggles temporarily, but they don't change the fundamental dynamics in the market. EV makers may find it easier to sell automobiles in China if rates are lower, but they don't change tariffs in the U.S. and Europe, and increasing supply will eventually lead to an unsustainable glut.         </t>
  </si>
  <si>
    <t>https://finance.yahoo.com/news/chinese-ev-solar-stocks-soared-182105534.html</t>
  </si>
  <si>
    <t>Li Auto Stock: Buy, Sell, or Hold?</t>
  </si>
  <si>
    <t xml:space="preserve">Li Auto (NASDAQ: LI), a leading manufacturer of plug-in hybrid electric vehicles (PHEVs) in China, went public at $11.50 per American depositary share (ADS) on July 30, 2020. Its stock more than quadrupled to a record high of $46.65 on Aug. 7, 2023. At the time, it was dazzling the market with its soaring PHEV deliveries and the launch of its first battery-powered electric vehicle (EV). But today, Li's stock trades at $27. The bulls retreated as China's tepid economic growth, the persistent price war in the EV market, and higher tariffs on Chinese EVs weighed down the sector. So is it the right time to buy, sell, or hold Li's stock? Start Your Mornings Smarter! Wake up with Breakfast news in your inbox every market day. Sign Up For Free ¬ª Li started to deliver its first PHEVs at the end of 2019. It discontinued its first vehicle, the Li One SUV, in 2022. It currently sells four plug-in hybrid SUVs (the L6, L7, L8, and L9) and the battery-powered MEGA minivan. From 2020 to 2023, Li's annual deliveries increased more than 11 times, from 32,624 vehicles in 2020 to 376,030 vehicles in 2023. Metric 2020 2021 2022 2023 1H 2024 Deliveries 32,624 90,491 133,246 376,030 188,981 Growth (YOY) N/A* 177% 47% 182% 36% Data source: Li Auto. YOY = Year-over-year. *Started deliveries in December 2019. From 2020 to 2023, Li's revenue grew at a compound annual growth rate (CAGR) of 136%. It also turned profitable in 2023 with a net margin of 9.5%. That profitability sets Li apart from its unprofitable competitors like Nio. Like Tesla (NASDAQ: TSLA), Li has been building its own network of superchargers to support its own vehicles. At the end of the second quarter of 2024, it was operating 614 supercharging stations equipped with 2,726 charging stalls across China. It also operated 497 retail stores across 148 cities and 421 service centers in 220 cities. The bulls love Li because its growth rates are impressive and its valuations are attractive. From 2023 to 2026, analysts expect its revenue to grow at a CAGR of 24% as its net income increases at a CAGR of 15%. Its business is maturing, but it could still have plenty of upside potential as it launches new EVs, grows its supercharging network, and expands overseas. Based on those expectations and its enterprise value of 115.7 billion yuan ($16.25 billion), Li trades at just 0.8 times this year's sales. In comparison, Nio trades at 1.1 times this year's sales, while Tesla trades at 8.4 times this year's sales.             </t>
  </si>
  <si>
    <t>https://finance.yahoo.com/news/li-auto-stock-buy-sell-083200729.html</t>
  </si>
  <si>
    <t>October 15, 2024</t>
  </si>
  <si>
    <t>Why Chinese Stocks PDD Holdings, Tencent, and Li Auto Fell Today</t>
  </si>
  <si>
    <t xml:space="preserve">Shares of Chinese consumer and tech leaders PDD Holdings (NASDAQ: PDD), Tencent (OTC: TCEHY), and electric vehicle (EV) leader Li Auto (NASDAQ: LI) plunged today, down 6.1%, 4.8%, and 4.4%, respectively, as of 12:07 p.m. ET. Chinese stocks had a vicious rally beginning in September with the announcement of general stimulus plans from the government. However, stocks are now pulling back as investors fear the actual measures and their details may not be enough to revive growth. Last night, disappointing September trade data led to a further pullback after last weekend's announcement from the country's finance minister was also light on details. Hence, consumer names in China are pulling back hard after a strong month-long run. On Monday night, China released trade data showing exports rose 2.4% over the past year, and imports rose 0.3%. While both growth figures were positive, each figure was well below expectations. Remember, China is an emerging economy, and its leaders have set a 5% growth target for the year. The disappointing trade figures follow Sunday's consumer price index, which showed just a 0.1% increase in prices in China in September, the lowest rate since February 2021. While low inflation would be a positive in countries trying to solve the post-pandemic inflation problem, too-low inflation is a problem if one's economy is stalling. The figure seems dangerously close to deflation, which would become a larger problem. The data Sunday and Monday night followed the somewhat disappointing announcement from China's finance minister, Lan Fo'an, on Saturday. While Fo'an disclosed plans to help shore up the country's regional banks in an attempt to stabilize the property market, there were few details on direct fiscal stimulus to households that many had been hoping for. Last night, China's Caixin media reported the government may raise $846 billion in special long bonds to help local governments plug holes in their off-balance sheet debt. While investors had high hopes and the $846 billion measure sounds fairly large, China is a huge country, and clearly, some were expecting more. To date, these measures mostly seem to be an attempt to plug holes in local and regional governments and banks, not the "bazooka" to consumers that could revitalize demand. Thus, it's no surprise that even the fastest-growing e-commerce company, PDD; the leading social media company, Tencent; and one of the leading electric vehicle companies, Li Auto were down sharply today. This is especially true as each had rallied viciously between mid-September and early October. PDD and Li each experienced a 50%-plus rally between Sept. 13 and Oct. 7, while Tencent had rallied over 20% before each of those rallies began to fade.            </t>
  </si>
  <si>
    <t>https://finance.yahoo.com/news/why-chinese-stocks-pdd-holdings-181533541.html</t>
  </si>
  <si>
    <t>August 6, 2024</t>
  </si>
  <si>
    <t>3 EV Stocks That Could Be Poised for Big Moves Higher</t>
  </si>
  <si>
    <t xml:space="preserve">The EV market is a difficult one to digest right now. On the one hand, there are EV companies based in the United States that have paved the way largely for how American investors think about this sector. The likes of Tesla (NASDAQ:TSLA) and other top EV stocks have clearly reshaped investors‚Äô mindsets around the sector. The thing is, Chinese EV stocks are among the group that haven‚Äôt gotten the same amount of love. It‚Äôs not even close. And by most metrics, the Chinese EV market should continue to grow faster, and much larger, than the U.S. market over time. Here are three Chinese EV stocks that I think fit the profile of many growth investors much better than their U.S. counterparts right now. These are the companies I‚Äôm honing in on for the next dip lower in the markets, which appears to be materializing as we speak. InvestorPlace - Stock Market News, Stock Advice &amp; Trading Tips Source: shutterstock.com/Trygve Finkelsen BYD (OTCMKTS:BYDDF) remains the top global seller of electric vehicles, with an 18% market share. That‚Äôs incredible, and it‚Äôs largely due to the fact that BYD focuses on its home market in China. Even more impressive may be the fact that BYD also ranks second in power battery production, expanding its storage capacity surged by over 35% from the previous year. Recently, BYD‚Äôs international sales rose 156% year-over-year to 26,995 vehicles in June 2024. The company sold nearly 1 million new energy vehicles in Q2 2024, up 58% from the previous quarter. In July, BYD posted robust sales, delivering 341,000 vehicles, with a 67% increase in plug-in hybrids but a 4% dip in battery-electric cars. Despite a 31% sales growth year-over-year, BYD‚Äôs U.S. stock fell 3.8% due to concerns from the Federal Reserve and the shift in sales mix. In other BYD news, Uber‚Äôs (NYSE:UBER) partnership with Chinese EV maker BYD will add 100,000 electric vehicles to its platform, but only in Europe, Latin America, and other regions‚Äîexcluding the U.S. This deal aims to lower EV costs for Uber drivers and boost global adoption. For those looking for a true mega-cap Chinese EV stock to buy, it‚Äôs hard to go wrong with BYD. And notably, this stock has been a pick of Warren Buffett for some time, so it‚Äôs got the blessing of the Oracle of Omaha. Can‚Äôt say no to that. Source: Robert Way / Shutterstock.com Li Auto‚Äôs (NASDAQ:LI) stock is down nearly 50% year-to-date. Like other EV stocks, Li Auto has struggled from a series of sector-specific headwinds that remain strong. That said, LI stock is increasingly looking undervalued with a forward price-earnings ratio of only 17.8X. Despite a weak industry outlook and EU tariffs, Li Auto‚Äôs strong $13.7 billion cash reserve and focus on China, alongside plans for Level 3 self-driving cars by 2025, suggests the potential for a significant rebound.            </t>
  </si>
  <si>
    <t>https://finance.yahoo.com/news/3-ev-stocks-could-poised-165200792.html</t>
  </si>
  <si>
    <t>July 26, 2024</t>
  </si>
  <si>
    <t>3 Auto Stocks to Buy on the Dip: July 2024</t>
  </si>
  <si>
    <t xml:space="preserve">Auto stocks across the board have sold off recently. We saw poorly received quarterly earnings releases from not just Tesla (NASDAQ:TSLA), but Ford (NYSE:F) and General Motors (NYSE:GM) as well. However, when it comes to ‚Äúbuying the dip,‚Äù instead of buying any of these names, you may want to consider automotive stocks that have been under pressure for an extended period. So much pressure that instead of merely correcting to a valuation more in line with fundamentals, each of these names has become oversold and underappreciated. In other words, the market has priced in uncertainty and near-term challenges to too great an extent while paying little to no attention to their still-promising long-term prospects. Admittedly, it may take some time for challenges to dissipate and for results to improve. This step will be necessary when it comes to driving a shift in investor sentiment. InvestorPlace - Stock Market News, Stock Advice &amp; Trading Tips Even so, if you are patient, and have no issue going contrarian, each of these auto stocks is a great opportunity at today‚Äôs prices. Source: Robert Way / Shutterstock.com As recently as a few weeks ago, it seemed Chinese EV stocks like Li Auto (NASDAQ:LI) were gearing up to enter rebound mode. At the time, upbeat delivery results led to renewed bullishness for U.S.-listed shares in EV makers located in the world‚Äôs largest EV market. After experiencing an extended slide since March, LI stock experienced a moderate move higher, from the high-teens to the low-$20s per share. Since then, however, stocks in this category, including LI, have reversed course. However, this fast return to bearishness could work in your favor with this undervalued China EV stock. In contrast to peers like Nio, Li Auto isn‚Äôt experiencing high cash burn. Rather, the company is consistently profitable. The company also trades for only 18x forward earnings. This valuation may not sound super low, but it belies this company‚Äôs strong growth forecasts. Analysts‚Äô consensus expectations are for Li earnings to rise by more than two-thirds over the next year. Even if this EV contender merely drops ‚Äúbetter than feared‚Äù results in the coming quarters, it may prove sufficient to re-rate shares back to a higher valuation. Source: T. Schneider / Shutterstock.com Stellantis (NYSE:STLA) is a leading incumbent automaker in North America and Europe. Well-known makes from this manufacturer include Chrysler, Dodge, Jeep, Ram, Fiat, Opel, and Peugeot. In recent months, Stellantis shares have steadily slid lower in anticipation of less stellar fiscal results.             </t>
  </si>
  <si>
    <t>https://finance.yahoo.com/news/3-auto-stocks-buy-dip-120000414.html</t>
  </si>
  <si>
    <t>Chinese EV Makers Surge: December Deliveries Hit Records Amid Subsidies and Pricing Wars</t>
  </si>
  <si>
    <t>Government subsidies and competitive pricing helped major Chinese electric vehicle (EV) manufacturersBYD (BYDDF), Li Auto (NASDAQ:LI), XPeng (NYSE:XPEV), and NIOreport record December delivery figures. Though on a relatively lower level, Leapmotor, ZEEKR Intelligent (NYSE:ZK), and Xiaomi (XIACF) also reached monthly highs. Some firms fell short of their annual delivery targets despite the year-end rise. A government subsidy scheme of 20,000 yuan ($2,740) for substituting electric vehicles (EVs) for gas-powered cars concluded in December helped to sustain the late-year demand bump. Manufacturing-related pricing wars also drove sales and are predicted to last until 2025. While Li Auto instituted a 15,000 yuan ($2,55) cash subsidy per purchase and zero-interest financing for three years, Tesla (NASDAQ:TSLA) extended its 10,000 yuan ($1,370) discount for Model Y loans in China through January. Moreover, in maintaining demand in 2025, analysts predict ongoing pricing competitiveness. This article first appeared on GuruFocus.</t>
  </si>
  <si>
    <t>https://finance.yahoo.com/news/chinese-ev-makers-surge-december-134236452.html</t>
  </si>
  <si>
    <t>Tue, January 21, 2025 at 2:17 AM PST</t>
  </si>
  <si>
    <t>Li Auto opens R&amp;D centre in Germany</t>
  </si>
  <si>
    <t>Chinese electric vehicle (EV) manufacturer Lixiang Auto Inc (Li Auto) opened its first overseas research and development (R&amp;D) center in the German city of Munich, as the company continues to step up its overseas sales drive. Li Auto said the aim of the R&amp;D centre is to collaborate with European component manufacturers in the development of next-generation technologies, including those related to AI, power semiconductors, smart chassis systems, electric drivetrains and overall vehicle design. Through the new R&amp;D centre, the automaker also aims to gain a better understanding of the European market and develop products that are more ‚Äúaligned‚Äù with European automotive regulations and consumer preferences. Li Auto‚Äôs CEO, Ma Donghui, said in a statement: ‚ÄúThis R&amp;D center marks the official start of Li Auto's global strategy. It will also serve as a cornerstone of our artificial intelligence (AI) core strategy, with nearly half of our R&amp;D investment currently directed toward AI technologies." Established in 2015, Li Auto is one of China‚Äôs more successful EV startups, with global sales last year growing by 33% to 500,508 battery electric vehicles (BEVs) ‚Äì bringing the company‚Äôs cumulative sales to 1,133,872 units. "Li Auto opens R&amp;D centre in Germany"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</si>
  <si>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https://finance.yahoo.com/news/li-auto-opens-r-d-101726626.html</t>
  </si>
  <si>
    <t>December 4, 2024</t>
  </si>
  <si>
    <t xml:space="preserve">Investors often turn to recommendations made by Wall Street analysts before making a Buy, Sell, or Hold decision about a stock. While media reports about rating changes by these brokerage-firm employed (or sell-side) analysts often affect a stock's price, do they really matter? Let's take a look at what these Wall Street heavyweights have to say about Li Auto Inc. Sponsored ADR (LI) before we discuss the reliability of brokerage recommendations and how to use them to your advantage. Li Auto currently has an average brokerage recommendation (ABR) of 1.68, on a scale of 1 to 5 (Strong Buy to Strong Sell), calculated based on the actual recommendations (Buy, Hold, Sell, etc.) made by 14 brokerage firms. An ABR of 1.68 approximates between Strong Buy and Buy. Of the 14 recommendations that derive the current ABR, eight are Strong Buy and two are Buy. Strong Buy and Buy respectively account for 57.1% and 14.3% of all recommendations. Check price target &amp; stock forecast for Li Auto here&gt;&gt;&gt;
While the ABR calls for buying Li Auto, it may not be wise to make an investment decision solely based on this information. Several studies have shown limited to no success of brokerage recommendations in guiding investors to pick stocks with the best price increase potential. Are you wondering why? The vested interest of brokerage firms in a stock they cover often results in a strong positive bias of their analysts in rating it. Our research shows that for every "Strong Sell" recommendation, brokerage firms assign five "Strong Buy" recommendations.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With an impressive externally audited track record, our proprietary stock rating tool, the Zacks Rank, which classifies stocks into five groups, ranging from Zacks Rank #1 (Strong Buy) to Zacks Rank #5 (Strong Sell), is a reliable indicator of a stock's near -term price performance. So, validating the Zacks Rank with ABR could go a long way in making a profitable investment decision. In spite of the fact that Zacks Rank and ABR both appear on a scale from 1 to 5, they are two completely different measures. Broker recommendations are the sole basis for calculating the ABR, which is typically displayed in decimals (such as 1.28). The Zacks Rank, on the other hand, is a quantitative model designed to harness the power of earnings estimate revisions. It is displayed in whole numbers -- 1 to 5.            </t>
  </si>
  <si>
    <t>https://finance.yahoo.com/news/worth-investing-li-auto-li-143010248.html</t>
  </si>
  <si>
    <t>Why Li Auto Stock Crashed Today</t>
  </si>
  <si>
    <t xml:space="preserve">One Chinese electric vehicle (EV) maker has differentiated itself from the crowd. It has grown by selling extended-range electric vehicles (EREVs) that utilize a small onboard gasoline engine to boost vehicle range. But Li Auto (NASDAQ: LI) also just came out with its first pure electric model earlier this year. Investors were hoping the fully electric Li Mega would help boost sales beginning in the second quarter. But Li's second-quarter earnings report showed it only boosted vehicle revenue by 8.4% year over year. That, along with other factors, has the stock tanking on the quarterly report. Li Auto shares were lower by 15.9% as of 12:45 p.m. ET Wednesday. The EV maker did report better-than-expected second-quarter results. It earned about $0.10 per share, slightly ahead of analyst expectations. Sales of about $4.4 billion met estimates, according to FactSet Research. That makes Li one of the few profitable global EV makers. But investors today are reacting to the headwinds that still exist. Vehicle margin declined on both a year-over-year and sequential basis. That's a result of lower vehicle prices. In its news release, both CEO Xiang Li and CFO Tie Li noted "intense" market competition. The company recently branched out beyond its EREV lineup with its first pure electric vehicle. The Mega, a seven-seat multipurpose vehicle, was launched in March. But in the current environment of strong competition amid a slower growing market than many anticipated, the launch has investors somewhat disappointed. Management expects increased vehicle deliveries and revenue in the third quarter. But for now investors are backing away from Li Auto stock likely until the landscape improves.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$786,169!* Stock Advisor provides investors with an easy-to-follow blueprint for success, including guidance on building a portfolio, regular updates from analysts, and two new stock picks each month. The Stock Advisor service has more than quadrupled the return of S&amp;P 500 since 2002*. See the 10 stocks ¬ª *Stock Advisor returns as of August 26, 2024  </t>
  </si>
  <si>
    <t>https://finance.yahoo.com/news/why-li-auto-stock-crashed-174852178.html</t>
  </si>
  <si>
    <t>August 7, 2024</t>
  </si>
  <si>
    <t>3 Undervalued Stocks Trading At Up To 34.4% Below Intrinsic Value</t>
  </si>
  <si>
    <t xml:space="preserve">Amid a cooling U.S. labor market and significant economic data releases, global markets have experienced notable volatility, with major indices such as the S&amp;P 500 and Nasdaq Composite pulling back sharply. This environment of heightened uncertainty presents an opportunity to identify undervalued stocks that are trading significantly below their intrinsic value. In this context, a good stock is one that demonstrates strong fundamentals and potential for growth despite broader market challenges. Here are three stocks currently trading up to 34.4% below their intrinsic value, offering potential opportunities for investors seeking value in uncertain times. Name Current Price Fair Value (Est) Discount (Est) Atour Lifestyle Holdings (NasdaqGS:ATAT) US$16.68 US$33.25 49.8% Elders (ASX:ELD) A$9.08 A$18.11 49.9% Members (TSE:2130) ¬•712.00 ¬•1416.24 49.7% SMRT Holdings Berhad (KLSE:SMRT) MYR1.03 MYR2.06 49.9% Bowhead Specialty Holdings (NYSE:BOW) US$26.98 US$53.76 49.8% Green Thumb Industries (CNSX:GTII) CA$15.46 CA$30.83 49.9% Seatrium (SGX:5E2) SGD1.42 SGD2.83 49.8% SK Biopharmaceuticals (KOSE:A326030) ‚Ç©85300.00 ‚Ç©170336.89 49.9% Sandfire Resources (ASX:SFR) A$8.31 A$16.55 49.8% Paratus Energy Services (OB:PLSV) NOK54.68 NOK109.01 49.8% Click here to see the full list of 897 stocks from our Undervalued Stocks Based On Cash Flows screener. Here we highlight a subset of our preferred stocks from the screener. Overview: Li Auto Inc. operates in the energy vehicle market in the People‚Äôs Republic of China and has a market cap of $20.01 billion. Operations: The company generates revenue of CN¬•130.70 billion from its Auto Manufacturers segment. Estimated Discount To Fair Value: 34.4% Li Auto's recent sales surge, with a record 51,000 vehicles delivered in July 2024 and cumulative deliveries reaching 873,345, highlights its strong market position. Despite legal challenges and past shareholder dilution, Li Auto is trading at US$18.94‚Äî34.4% below its estimated fair value of US$28.87‚Äîindicating significant undervaluation based on discounted cash flow analysis. Forecasts suggest robust revenue growth of 20.1% annually and earnings growth of 20.8%, outpacing the broader market expectations. Insights from our recent growth report point to a promising forecast for Li Auto's business outlook. Click here and access our complete balance sheet health report to understand the dynamics of Li Auto. Overview: Corning Incorporated operates in the display technologies, optical communications, environmental technologies, specialty materials, and life sciences sectors globally and has a market cap of $32.31 billion.                    </t>
  </si>
  <si>
    <t>https://finance.yahoo.com/news/3-undervalued-stocks-trading-34-130314268.html</t>
  </si>
  <si>
    <t>Fri, January 17, 2025 at 6:30 AM PST</t>
  </si>
  <si>
    <t>Wall Street Analysts Think Li Auto (LI) Is a Good Investment: Is It?</t>
  </si>
  <si>
    <t xml:space="preserve">Investors often turn to recommendations made by Wall Street analysts before making a Buy, Sell, or Hold decision about a stock. While media reports about rating changes by these brokerage-firm employed (or sell-side) analysts often affect a stock's price, do they really matter? Before we discuss the reliability of brokerage recommendations and how to use them to your advantage, let's see what these Wall Street heavyweights think about Li Auto Inc. Sponsored ADR (LI). Li Auto currently has an average brokerage recommendation (ABR) of 1.68, on a scale of 1 to 5 (Strong Buy to Strong Sell), calculated based on the actual recommendations (Buy, Hold, Sell, etc.) made by 14 brokerage firms. An ABR of 1.68 approximates between Strong Buy and Buy. Of the 14 recommendations that derive the current ABR, eight are Strong Buy and two are Buy. Strong Buy and Buy respectively account for 57.1% and 14.3% of all recommendations. Check price target &amp; stock forecast for Li Auto here&gt;&gt;&gt;
While the ABR calls for buying Li Auto, it may not be wise to make an investment decision solely based on this information. Several studies have shown limited to no success of brokerage recommendations in guiding investors to pick stocks with the best price increase potential. Do you wonder why? As a result of the vested interest of brokerage firms in a stock they cover, their analysts tend to rate it with a strong positive bias. According to our research, brokerage firms assign five "Strong Buy" recommendations for every "Strong Sell" recommendation.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Zacks Rank, our proprietary stock rating tool with an impressive externally audited track record, categorizes stocks into five groups, ranging from Zacks Rank #1 (Strong Buy) to Zacks Rank #5 (Strong Sell), and is an effective indicator of a stock's price performance in the near future. Therefore, using the ABR to validate the Zacks Rank could be an efficient way of making a profitable investment decision. In spite of the fact that Zacks Rank and ABR both appear on a scale from 1 to 5, they are two completely different measures. The ABR is calculated solely based on brokerage recommendations and is typically displayed with decimals (example: 1.28). In contrast, the Zacks Rank is a quantitative model allowing investors to harness the power of earnings estimate revisions. It is displayed in whole numbers -- 1 to 5.            </t>
  </si>
  <si>
    <t>https://finance.yahoo.com/news/wall-street-analysts-think-li-143012887.html</t>
  </si>
  <si>
    <t>Nio, XPeng, Li Auto Benefit From China's Increased Vehicle Subsidies</t>
  </si>
  <si>
    <t>China is expanding its stimulus program by approximately 300 billion yuan ($41.5 billion) to subsidize purchases of passenger vehicles and consumer electronics, aiming to boost stagnant retail spending. The update boosted Chinese electric vehicle stocks, including NIO Inc. (NYSE:NIO), XPeng Inc. (NYSE:XPEV), and Li Auto Inc. (NASDAQ:LI). The National Development and Reform Commission and the Ministry of Finance made a joint announcement on Thursday. The funding will come from the 1 trillion yuan to be raised this year by issuing ultralong special treasury bonds, Nikkei Asia reports. The subsidies for trading in passenger cars for new energy vehicles will double to 20,000 yuan, up from the 10,000 yuan subsidy announced in April. Trade-ins for gasoline vehicles will increase to 15,000 yuan from 7,000 yuan. China‚Äôs automotive industry, including services, accounts for nearly 10% of the country‚Äôs gross domestic product. However, domestic new vehicle sales in June fell below the year-earlier level for the second consecutive month. The subsidies will also target the consumer electronics sector, where domestic sales have been sluggish due to the real estate slump. The funds will also support manufacturing facilities, targeting equipment upgrades in the industrial, environmental, transport, and logistics sectors. The People‚Äôs Bank of China (PBOC) executed an unscheduled lending operation at much lower rates, signaling a potential boost in monetary stimulus to support the economy. Recently, China lowered key interest rates to stimulate its economy. This decision comes in response to several economic challenges, including weak second-quarter growth. Price Actions: NIO shares were trading higher by 0.70% to $4.33 at last check Thursday. XPEV is up 2.55% to $8.26, and LI is up 1.88% to $19.19. Disclaimer: This content was partially produced with the help of AI tools and was reviewed and published by Benzinga editors. "ACTIVE INVESTORS' SECRET WEAPON" Supercharge Your Stock Market Game with the #1 "news &amp; everything else" trading tool: Benzinga Pro - Click here to start Your 14-Day Trial Now! Get the latest stock analysis from Benzinga? APPLE (AAPL): Free Stock Analysis Report TESLA (TSLA): Free Stock Analysis Report This article Nio, XPeng, Li Auto Benefit From China's Increased Vehicle Subsidies originally appeared on Benzinga.com ¬© 2024 Benzinga.com. Benzinga does not provide investment advice. All rights reserved.</t>
  </si>
  <si>
    <t>https://finance.yahoo.com/news/nio-xpeng-li-auto-benefit-190927372.html</t>
  </si>
  <si>
    <t>January 3, 2025</t>
  </si>
  <si>
    <t>3 EV Stocks That Could Soar in 2025</t>
  </si>
  <si>
    <t xml:space="preserve">The S&amp;P 500 soared by about 25% in 2024, but investors decided to pump the brakes on many of their electric-vehicle (EV) investments during the year. An outlier among its peers, Tesla (NASDAQ: TSLA) saw its stock accelerate by about 73%; however, other prominent EV names were left in the dust as they plunged considerably. But that's not to say the market will completely forsake EV stocks in the new year. In fact, Lucid (NASDAQ: LCID), Li Auto (NASDAQ: LI) , and Rivian (NASDAQ: RIVN) all have the potential to race higher in 2025. Beginning the year on an inauspicious note, Lucid reported production of 8,428 vehicles for 2023. The news was disheartening for investors, since the company had stated in May 2023 that it had planned on producing more than 10,000 vehicles for the year. Further disappointment came in October, when the company announced a plan to raise about $1.7 billion through the offering of more than 262 million shares of stock, a development that led shares to move in reverse as investors wrestled with the prospect of dilution. While Lucid stock plunged by about 27% in 2024, the stock can rebound in 2025, for several reasons. For one thing, the company recently began to accept reservations for its new luxury SUV, the Lucid Gravity. This development will give the company's product offerings a needed diversification, as it will be the only other model besides the Lucid Air sedan. Production of the Gravity is now under way. If the company commences deliveries of the Gravity in 2025 and receives strong customer interest in the SUV, the stock could get a boost. Similarly, Lucid expects to further expand its lineup with a midsize vehicle in 2026. If Lucid remains on schedule with the new model, that could also help the stock recover from its 2024 loss. One of the largest EV companies, Li Auto also had a disappointing 2024, plummeting by approximately 35%. From providing uninspiring 2024 sales projections to reporting lower-than-expected first-quarter 2024 financial results, the company gave investors little motivation to hit the gas on buying Li Auto stock. Despite the dour performance this past year, investors may very well decide to once again hitch a ride with Li Auto stock, for a variety of reasons. For one thing, the company is one of the few China-based EV makers that's profitable. While Nio and XPeng are well-established Chinese brands that have achieved ample success in terms of sales, the two companies lag Li Auto in profit.             </t>
  </si>
  <si>
    <t>https://finance.yahoo.com/news/3-ev-stocks-could-soar-092300317.html</t>
  </si>
  <si>
    <t>August 23, 2024</t>
  </si>
  <si>
    <t>What Is Li Auto Inc.'s (NASDAQ:LI) Share Price Doing?</t>
  </si>
  <si>
    <t xml:space="preserve">Let's talk about the popular Li Auto Inc. (NASDAQ:LI). The company's shares saw a decent share price growth of 19% on the NASDAQGS over the last few months. Shareholders may appreciate the recent price jump, but the company still has a way to go before reaching its yearly highs again. With many analysts covering the large-cap stock, we may expect any price-sensitive announcements have already been factored into the stock‚Äôs share price. But what if there is still an opportunity to buy? Let‚Äôs examine Li Auto‚Äôs valuation and outlook in more detail to determine if there‚Äôs still a bargain opportunity. Check out our latest analysis for Li Auto Good news, investors! Li Auto is still a bargain right now. Our valuation model shows that the intrinsic value for the stock is $29.02, but it is currently trading at US$21.35 on the share market, meaning that there is still an opportunity to buy now. What‚Äôs more interesting is that, Li Auto‚Äôs share price is theoretically quite stable, which could mean two things: firstly, it may take the share price a while to move to its intrinsic value, and secondly, there may be less chances to buy low in the future once it reaches that value. This is because the stock is less volatile than the wider market given its low beta. Investors looking for growth in their portfolio may want to consider the prospects of a company before buying its shares. Although value investors would argue that it‚Äôs the intrinsic value relative to the price that matter the most, a more compelling investment thesis would be high growth potential at a cheap price. Li Auto's earnings over the next few years are expected to increase by 69%, indicating a highly optimistic future ahead. This should lead to more robust cash flows, feeding into a higher share value. Are you a shareholder? Since LI is currently undervalued, it may be a great time to accumulate more of your holdings in the stock. With a positive outlook on the horizon, it seems like this growth has not yet been fully factored into the share price. However, there are also other factors such as financial health to consider, which could explain the current undervaluation. Are you a potential investor? If you‚Äôve been keeping an eye on LI for a while, now might be the time to enter the stock. Its prosperous future outlook isn‚Äôt fully reflected in the current share price yet, which means it‚Äôs not too late to buy LI. But before you make any investment decisions, consider other factors such as the track record of its management team, in order to make a well-informed buy.   </t>
  </si>
  <si>
    <t>https://finance.yahoo.com/news/li-auto-inc-nasdaq-li-185921244.html</t>
  </si>
  <si>
    <t>Li Auto Inc. (NASDAQ:LI) Stock Has Shown Weakness Lately But Financials Look Strong: Should Prospective Shareholders Make The Leap?</t>
  </si>
  <si>
    <t xml:space="preserve">It is hard to get excited after looking at Li Auto's (NASDAQ:LI) recent performance, when its stock has declined 10% over the past month. However, a closer look at its sound financials might cause you to think again. Given that fundamentals usually drive long-term market outcomes, the company is worth looking at. Specifically, we decided to study Li Auto's ROE in this article. ROE or return on equity is a useful tool to assess how effectively a company can generate returns on the investment it received from its shareholders. In simpler terms, it measures the profitability of a company in relation to shareholder's equity. See our latest analysis for Li Auto Return on equity can be calculated by using the formula: Return on Equity = Net Profit (from continuing operations) √∑ Shareholders' Equity So, based on the above formula, the ROE for Li Auto is: 15% = CN¬•10b √∑ CN¬•67b (Based on the trailing twelve months to September 2024). The 'return' is the income the business earned over the last year. One way to conceptualize this is that for each $1 of shareholders' capital it has, the company made $0.15 in profit. We have already established that ROE serves as an efficient profit-generating gauge for a company's future earnings. We now need to evaluate how much profit the company reinvests or "retains" for future growth which then gives us an idea about the growth potential of the company. Assuming everything else remains unchanged, the higher the ROE and profit retention, the higher the growth rate of a company compared to companies that don't necessarily bear these characteristics. At first glance, Li Auto seems to have a decent ROE. Even when compared to the industry average of 15% the company's ROE looks quite decent. This certainly adds some context to Li Auto's exceptional 77% net income growth seen over the past five years. We believe that there might also be other aspects that are positively influencing the company's earnings growth. For example, it is possible that the company's management has made some good strategic decisions, or that the company has a low payout ratio. As a next step, we compared Li Auto's net income growth with the industry, and pleasingly, we found that the growth seen by the company is higher than the average industry growth of 18%. Earnings growth is a huge factor in stock valuation. It‚Äôs important for an investor to know whether the market has priced in the company's expected earnings growth (or decline). By doing so, they will have an idea if the stock is headed into clear blue waters or if swampy waters await. Has the market priced in the future outlook for LI? You can find out in our latest intrinsic value infographic research report.   </t>
  </si>
  <si>
    <t>https://finance.yahoo.com/news/li-auto-inc-nasdaq-li-111944010.html</t>
  </si>
  <si>
    <t>October 21, 2024</t>
  </si>
  <si>
    <t>NIO, LI, or TSLA: Which EV Stock Has the Highest Upside Potential?</t>
  </si>
  <si>
    <t xml:space="preserve">Electric vehicle makers are facing multiple headwinds, including slowing demand due to macro pressures, intense competition, and additional tariffs on imports by certain countries. Nonetheless, Wall Street is optimistic about certain EV stocks due to their resilient performance in a tough business backdrop and improving financials. We used TipRanks‚Äô Stock Comparison Tool to place Nio (NIO), Li Auto (LI), and Tesla (TSLA) against each other to pick the EV stock with the highest upside potential, according to Wall Street analysts. Shares of Chinese EV maker Nio are down more than 42% year-to-date even after witnessing a solid rally in September due to China‚Äôs stimulus measures and improving numbers. However, uncertainty about the Chinese government‚Äôs measures to support the EV sector and intense competition continue to drag down Nio stock. Despite a tough business backdrop, Nio reported solid deliveries in September. The company delivered 21,181 vehicles, reflecting a 35.4% year-over-year increase. Its Q3 deliveries grew 11.6% to 61,855 vehicles. The September numbers included 832 units of the company‚Äôs first mass-market model Onvo L60, which was launched on September 19. Recently, Nio announced that a group of Chinese investors will invest RMB3.3 billion in its subsidiary Nio China, while the company itself will invest an additional RMB10 billion. Reacting to the news, Daiwa analyst Kelvin Lau noted that Nio China is the core operational entity for the company and the cash injection by existing shareholders is a favorable development that supports the business operations. Lau has a Buy rating on Nio stock. HSBC analyst Yuqian Ding lowered the price target for Nio stock to $7.20 from $7.90 but maintained a Buy rating. The analyst has a constructive outlook on Nio‚Äôs volumes and margin growth, supported by strong NIO brand sales, the potential for volume expansion for ONVO L60, supply chain cost optimization, and better economies of scale. Overall, Wall Street has a Moderate Buy recommendation on Nio stock based on eight Buys, four Holds, and one Sell recommendation. The average Nio stock price target of $6.31 implies about 21% upside potential. See more NIO analyst ratings Shares of Chinese new energy vehicles (NEV) maker Li Auto have rallied about 22% over the past month due to the news on China‚Äôs stimulus measures and the company‚Äôs solid September deliveries. However, LI stock is still down more than 32% year-to-date. Recently, Li Auto reported about a 49% rise in September deliveries to 53,709 vehicles. Overall, the company‚Äôs Q3 deliveries increased 45.4% to 152,831. The company attributed the robust performance to solid order intake for Li L series and Li MEGA.           </t>
  </si>
  <si>
    <t>https://finance.yahoo.com/news/nio-li-tsla-ev-stock-202203283.html</t>
  </si>
  <si>
    <t>Li Auto (LI) Q3 2024 Earnings Call Transcript</t>
  </si>
  <si>
    <t xml:space="preserve">Li Auto (NASDAQ: LI)
Q3 2024 Earnings Call
Oct 31, 2024, 8:00 a.m. ET Prepared Remarks Questions and Answers Call Participants  Operator Hello, ladies and gentlemen. Thank you for standing by for Li Auto's third-quarter 2024 earnings conference call. At this time, all participants are in listen-only mode. Today's conference call is being recorded. I will now turn the call over to your host Ms. Janet Chang, investor relations director of Li Auto. Please go ahead, Janet. Janet Chang -- Director, Investor Relations Thank you, operator. Good evening and good morning, everyone. Welcome to Li Auto's third-quarter 2024 earnings conference Call. The company's financial and operating results were published in a press release earlier today and were posted on the company's IR website. On today's call, we will have our chairman and CEO, Mr. Xiang Li; and our CFO, Mr. Johnny Tie Li, begin with prepared remarks. Our president, Mr.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Amazon: if you invested $1,000 when we doubled down in 2010, you‚Äôd have $21,706!* Apple: if you invested $1,000 when we doubled down in 2008, you‚Äôd have $43,529!* Netflix: if you invested $1,000 when we doubled down in 2004, you‚Äôd have $406,486!* Right now, we‚Äôre issuing ‚ÄúDouble Down‚Äù alerts for three incredible companies, and there may not be another chance like this anytime soon. See 3 ‚ÄúDouble Down‚Äù stocks ¬ª *Stock Advisor returns as of October 28, 2024 Donghui Ma; and senior vice president, Mr. James Liangjun Zou, will join for the Q&amp;A discussions. Before we continue, please be reminded that today's discussion will contain forward-looking statements made under the safe harbor provisions of the U.S. Private Securities Litigation Reform Act of 1995. Forward-looking statements involve inherent risks and uncertainties. As such, the company's actual results may be materially different from the views expressed to date. Further information regarding risks and uncertainties is included in certain company's filings with the U.S. Securities and Exchange Commission and the Stock Exchange of Hong Kong Limited.                                                                                                                                             </t>
  </si>
  <si>
    <t>https://finance.yahoo.com/news/li-auto-li-q3-2024-184509369.html</t>
  </si>
  <si>
    <t>Li Auto Inc.'s (NASDAQ:LI) most bullish insider is CEO Xiang Li, and their holdings value went up by 3.8% last week</t>
  </si>
  <si>
    <t xml:space="preserve">Insiders appear to have a vested interest in Li Auto's growth, as seen by their sizeable ownership 51% of the business is held by the top 5 shareholders Institutional ownership in Li Auto is 26% To get a sense of who is truly in control of Li Auto Inc. (NASDAQ:LI), it is important to understand the ownership structure of the business. We can see that individual insiders own the lion's share in the company with 30% ownership. In other words, the group stands to gain the most (or lose the most) from their investment into the company. As a result, insiders scored the highest last week as the company hit US$25b market cap following a 3.8% gain in the stock. In the chart below, we zoom in on the different ownership groups of Li Auto. View our latest analysis for Li Auto Institutions typically measure themselves against a benchmark when reporting to their own investors, so they often become more enthusiastic about a stock once it's included in a major index. We would expect most companies to have some institutions on the register, especially if they are growing. Li Auto already has institutions on the share registry. Indeed, they own a respectable stake in the company. This implies the analysts working for those institutions have looked at the stock and they like it. But just like anyone else, they could be wrong. When multiple institutions own a stock, there's always a risk that they are in a 'crowded trade'. When such a trade goes wrong, multiple parties may compete to sell stock fast. This risk is higher in a company without a history of growth. You can see Li Auto's historic earnings and revenue below, but keep in mind there's always more to the story. We note that hedge funds don't have a meaningful investment in Li Auto. With a 23% stake, CEO Xiang Li is the largest shareholder. Meituan is the second largest shareholder owning 13% of common stock, and Xing Wang holds about 6.1% of the company stock. Interestingly, the third-largest shareholder, Xing Wang is also a Member of the Board of Directors, again, indicating strong insider ownership amongst the company's top shareholders. On looking further, we found that 51% of the shares are owned by the top 5 shareholders. In other words, these shareholders have a meaningful say in the decisions of the company. While it makes sense to study institutional ownership data for a company, it also makes sense to study analyst sentiments to know which way the wind is blowing. There are plenty of analysts covering the stock, so it might be worth seeing what they are forecasting, too.          </t>
  </si>
  <si>
    <t>https://finance.yahoo.com/news/li-auto-inc-nasdaq-li-164452020.html</t>
  </si>
  <si>
    <t>October 11, 2024</t>
  </si>
  <si>
    <t>Li Auto Inc. Sponsored ADR (LI) Beats Stock Market Upswing: What Investors Need to Know</t>
  </si>
  <si>
    <t xml:space="preserve">In the latest market close, Li Auto Inc. Sponsored ADR (LI) reached $27.05, with a +0.67% movement compared to the previous day. The stock's change was more than the S&amp;P 500's daily gain of 0.61%. Elsewhere, the Dow saw an upswing of 0.97%, while the tech-heavy Nasdaq appreciated by 0.33%. The company's shares have seen an increase of 42.32% over the last month, surpassing the Auto-Tires-Trucks sector's gain of 1.18% and the S&amp;P 500's gain of 5.36%. The upcoming earnings release of Li Auto Inc. Sponsored ADR will be of great interest to investors. For the full year, the Zacks Consensus Estimates project earnings of $1.39 per share and a revenue of $20.11 billion, demonstrating changes of -13.66% and +16.13%, respectively, from the preceding year. Investors should also take note of any recent adjustments to analyst estimates for Li Auto Inc. Sponsored ADR. Such recent modifications usually signify the changing landscape of near-term business trends. With this in mind, we can consider positive estimate revisions a sign of optimism about the company's business outlook. Our research suggests that these changes in estimates have a direct relationship with upcoming stock price performance. Investors can capitalize on this by using the Zacks Rank. This model considers these estimate changes and provides a simple, actionable rating system. The Zacks Rank system ranges from #1 (Strong Buy) to #5 (Strong Sell). It has a remarkable, outside-audited track record of success, with #1 stocks delivering an average annual return of +25% since 1988. The Zacks Consensus EPS estimate remained stagnant within the past month. Currently, Li Auto Inc. Sponsored ADR is carrying a Zacks Rank of #3 (Hold). Valuation is also important, so investors should note that Li Auto Inc. Sponsored ADR has a Forward P/E ratio of 19.33 right now. This indicates a premium in contrast to its industry's Forward P/E of 6.92. Investors should also note that LI has a PEG ratio of 1.83 right now. The PEG ratio bears resemblance to the frequently used P/E ratio, but this parameter also includes the company's expected earnings growth trajectory. As the market closed yesterday, the Automotive - Foreign industry was having an average PEG ratio of 0.72. The Automotive - Foreign industry is part of the Auto-Tires-Trucks sector. This industry, currently bearing a Zacks Industry Rank of 201, finds itself in the bottom 21% echelons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t>
  </si>
  <si>
    <t>https://finance.yahoo.com/news/li-auto-inc-sponsored-adr-214520448.html</t>
  </si>
  <si>
    <t>August 22, 2024</t>
  </si>
  <si>
    <t>Li Auto Inc. Sponsored ADR (LI) Increases Despite Market Slip: Here's What You Need to Know</t>
  </si>
  <si>
    <t xml:space="preserve">In the latest market close, Li Auto Inc. Sponsored ADR (LI) reached $21.35, with a +1.04% movement compared to the previous day. The stock outperformed the S&amp;P 500, which registered a daily loss of 0.89%. Elsewhere, the Dow saw a downswing of 0.44%, while the tech-heavy Nasdaq depreciated by 1.67%. The the stock of company has risen by 12.15% in the past month, leading the Auto-Tires-Trucks sector's loss of 7.27% and the S&amp;P 500's gain of 2.17%. Analysts and investors alike will be keeping a close eye on the performance of Li Auto Inc. Sponsored ADR in its upcoming earnings disclosure. The company's earnings report is set to go public on August 28, 2024. For the full year, the Zacks Consensus Estimates are projecting earnings of $1.39 per share and revenue of $19.51 billion, which would represent changes of -13.66% and +12.64%, respectively, from the prior year. Investors should also pay attention to any latest changes in analyst estimates for Li Auto Inc. Sponsored ADR. These latest adjustments often mirror the shifting dynamics of short-term business patterns. As a result, upbeat changes in estimates indicate analysts' favorable outlook on the company's business health and profitability. Our research reveals that these estimate alterations are directly linked with the stock price performance in the near future. To benefit from this, we have developed the Zacks Rank, a proprietary model which takes these estimate changes into account and provides an actionable rating system. The Zacks Rank system, spanning from #1 (Strong Buy) to #5 (Strong Sell), boasts an impressive track record of outperformance, audited externally, with #1 ranked stocks yielding an average annual return of +25% since 1988. Over the past month, there's been no change in the Zacks Consensus EPS estimate. Li Auto Inc. Sponsored ADR currently has a Zacks Rank of #3 (Hold). Investors should also note Li Auto Inc. Sponsored ADR's current valuation metrics, including its Forward P/E ratio of 15.2. This indicates a premium in contrast to its industry's Forward P/E of 6.51. One should further note that LI currently holds a PEG ratio of 4.71. The PEG ratio is similar to the widely-used P/E ratio, but this metric also takes the company's expected earnings growth rate into account. LI's industry had an average PEG ratio of 0.75 as of yesterday's close. The Automotive - Foreign industry is part of the Auto-Tires-Trucks sector. Currently, this industry holds a Zacks Industry Rank of 177, positioning it in the bottom 31% of all 250+ industries.      </t>
  </si>
  <si>
    <t>https://finance.yahoo.com/news/li-auto-inc-sponsored-adr-214506038.html</t>
  </si>
  <si>
    <t>August 26, 2024</t>
  </si>
  <si>
    <t>Wall Street Analysts See Li Auto (LI) as a Buy: Should You Invest?</t>
  </si>
  <si>
    <t xml:space="preserve">When deciding whether to buy, sell, or hold a stock, investors often rely on analyst recommendations. Media reports about rating changes by these brokerage-firm-employed (or sell-side) analysts often influence a stock's price, but are they really important? Let's take a look at what these Wall Street heavyweights have to say about Li Auto Inc. Sponsored ADR (LI) before we discuss the reliability of brokerage recommendations and how to use them to your advantage. Li Auto currently has an average brokerage recommendation (ABR) of 1.39, on a scale of 1 to 5 (Strong Buy to Strong Sell), calculated based on the actual recommendations (Buy, Hold, Sell, etc.) made by 14 brokerage firms. An ABR of 1.39 approximates between Strong Buy and Buy. Of the 14 recommendations that derive the current ABR, 10 are Strong Buy and two are Buy. Strong Buy and Buy respectively account for 71.4% and 14.3% of all recommendations. Check price target &amp; stock forecast for Li Auto here&gt;&gt;&gt;
The ABR suggests buying Li Auto, but making an investment decision solely on the basis of this information might not be a good idea. According to several studies, brokerage recommendations have little to no success guiding investors to choose stocks with the most potential for price appreciation. Are you wondering why? The vested interest of brokerage firms in a stock they cover often results in a strong positive bias of their analysts in rating it. Our research shows that for every "Strong Sell" recommendation, brokerage firms assign five "Strong Buy" recommendations. This means that the interests of these institutions are not always aligned with those of retail investors, giving little insight into the direction of a stock's future price movement. It would therefore be best to use this information to validate your own analysis or a tool that has proven to be highly effective at predicting stock price movements. With an impressive externally audited track record, our proprietary stock rating tool, the Zacks Rank, which classifies stocks into five groups, ranging from Zacks Rank #1 (Strong Buy) to Zacks Rank #5 (Strong Sell), is a reliable indicator of a stock's near -term price performance. So, validating the Zacks Rank with ABR could go a long way in making a profitable investment decision. In spite of the fact that Zacks Rank and ABR both appear on a scale from 1 to 5, they are two completely different measures. Broker recommendations are the sole basis for calculating the ABR, which is typically displayed in decimals (such as 1.28). The Zacks Rank, on the other hand, is a quantitative model designed to harness the power of earnings estimate revisions. It is displayed in whole numbers -- 1 to 5.            </t>
  </si>
  <si>
    <t>https://finance.yahoo.com/news/wall-street-analysts-see-li-133010137.html</t>
  </si>
  <si>
    <t>September 2, 2024</t>
  </si>
  <si>
    <t>Top 3 US Growth Companies With High Insider Ownership</t>
  </si>
  <si>
    <t xml:space="preserve">As U.S. stocks wrapped up a volatile August with gains across major indexes, investor sentiment has been buoyed by easing inflation and the prospect of interest rate cuts from the Federal Reserve. In this environment, companies with strong growth potential and high insider ownership can be particularly appealing to investors, as they often signal confidence from those who know the business best. Name Insider Ownership Earnings Growth Atlas Energy Solutions (NYSE:AESI) 29.1% 42.1% GigaCloud Technology (NasdaqGM:GCT) 25.7% 24.3% Victory Capital Holdings (NasdaqGS:VCTR) 10.2% 32.3% Hims &amp; Hers Health (NYSE:HIMS) 13.7% 40.7% Super Micro Computer (NasdaqGS:SMCI) 25.7% 27.1% On Holding (NYSE:ONON) 28.4% 24.4% Credo Technology Group Holding (NasdaqGS:CRDO) 14.1% 60.9% BBB Foods (NYSE:TBBB) 22.9% 66.5% Carlyle Group (NasdaqGS:CG) 29.5% 22% EHang Holdings (NasdaqGM:EH) 32.8% 78.8% Click here to see the full list of 178 stocks from our Fast Growing US Companies With High Insider Ownership screener. We'll examine a selection from our screener results. Simply Wall St Growth Rating: ‚òÖ‚òÖ‚òÖ‚òÖ‚òÜ‚òÜ Overview: Li Auto Inc. operates in the energy vehicle market in the People‚Äôs Republic of China and has a market cap of $20.65 billion. Operations: The company generates revenue primarily from its auto manufacturing segment, which reported CN¬•133.72 billion. Insider Ownership: 29.3% Earnings Growth Forecast: 23.3% p.a. Li Auto, a growth company with high insider ownership, has shown impressive vehicle delivery numbers, reaching 288,103 deliveries in 2024 and projecting strong Q3 revenue between US$5.4 billion and US$5.8 billion. Despite facing legal challenges and a dip in net income for Q2 2024 to CNY 1.10 billion from CNY 2.29 billion last year, the company‚Äôs earnings are forecasted to grow significantly at an annual rate of 23.3%. Click here to discover the nuances of Li Auto with our detailed analytical future growth report. Insights from our recent valuation report point to the potential undervaluation of Li Auto shares in the market. Simply Wall St Growth Rating: ‚òÖ‚òÖ‚òÖ‚òÖ‚òÜ‚òÜ Overview: The Est√©e Lauder Companies Inc. manufactures, markets, and sells skin care, makeup, fragrance, and hair care products worldwide with a market cap of approximately $32.88 billion. Operations: The company's revenue segments include skin care ($7.91 billion), makeup ($4.47 billion), fragrance ($2.49 billion), and hair care ($629 million). Insider Ownership: 12.7% Earnings Growth Forecast: 28.0% p.a. Est√©e Lauder Companies, with substantial insider ownership, faces mixed financial performance. Recent earnings reported a drop in net income to US$390 million from US$1.01 billion last year and a decline in basic EPS to US$1.09 from US$2.81. Despite high debt levels and lower profit margins, the company's earnings are forecasted to grow at an annual rate of 28%, outpacing the market average of 15%. The CEO's upcoming retirement adds another layer of uncertainty amid ongoing restructuring efforts.                   </t>
  </si>
  <si>
    <t>https://finance.yahoo.com/news/top-3-us-growth-companies-193130095.html</t>
  </si>
  <si>
    <t>October 29, 2024</t>
  </si>
  <si>
    <t>TM vs. LI: Which Stock Should Value Investors Buy Now?</t>
  </si>
  <si>
    <t>Investors looking for stocks in the Automotive - Foreign sector might want to consider either Toyota Motor Corporation (TM) or Li Auto Inc. Sponsored ADR (LI). But which of these two companies is the best option for those looking for undervalued stocks? Let's take a closer look. There are plenty of strategies for discovering value stocks, but we have found that pairing a strong Zacks Rank with an impressive grade in the Value category of our Style Scores system produces the best returns. The Zacks Rank favors stocks with strong earnings estimate revision trends, and our Style Scores highlight companies with specific traits. Toyota Motor Corporation has a Zacks Rank of #2 (Buy), while Li Auto Inc. Sponsored ADR has a Zacks Rank of #3 (Hold) right now. The Zacks Rank favors stocks that have recently seen positive revisions to their earnings estimates, so investors should rest assured that TM has an improving earnings outlook. However, value investors will care about much more than just this. Value investors also try to analyze a wide range of traditional figures and metrics to help determine whether a company is undervalued at its current share price levels. The Value category of the Style Scores system identifies undervalued companies by looking at a number of key metrics. These include the long-favored P/E ratio, P/S ratio, earnings yield, cash flow per share, and a variety of other fundamentals that help us determine a company's fair value. TM currently has a forward P/E ratio of 8.14, while LI has a forward P/E of 20.96. We also note that TM has a PEG ratio of 0.31. This figure is similar to the commonly-used P/E ratio, with the PEG ratio also factoring in a company's expected earnings growth rate. LI currently has a PEG ratio of 4.45. Another notable valuation metric for TM is its P/B ratio of 1.01. The P/B ratio is used to compare a stock's market value with its book value, which is defined as total assets minus total liabilities. For comparison, LI has a P/B of 3.55. These are just a few of the metrics contributing to TM's Value grade of A and LI's Value grade of C. TM stands above LI thanks to its solid earnings outlook, and based on these valuation figures, we also feel that TM is the superior value option right now. Want the latest recommendations from Zacks Investment Research? Today, you can download 7 Best Stocks for the Next 30 Days. Click to get this free report Toyota Motor Corporation (TM) : Free Stock Analysis Report Li Auto Inc. Sponsored ADR (LI) : Free Stock Analysis Report To read this article on Zacks.com click here. Zacks Investment Research</t>
  </si>
  <si>
    <t>https://finance.yahoo.com/news/tm-vs-li-stock-value-154009510.html</t>
  </si>
  <si>
    <t>July 17, 2024</t>
  </si>
  <si>
    <t>3 EV Stocks to Buy at New Lows in July</t>
  </si>
  <si>
    <t xml:space="preserve">Electric vehicle (EV) companies, for the most part, are still reeling from a broader slump in the market. Some EV makers have seen their sales decline and others their margins. Ever since the U.S. Federal Reserve decided to raise interest rates in order to combat rising inflation, new car buyers have struggled to take on increasingly expensive car notes. In turn, EV companies, including Tesla (NASDAQ:TSLA), BYD (OTCMKTS:BYDDY) and many others have had to resort to discounts to entice new customers. Thankfully, the ongoing slump will not last forever. EVs have become a significant consideration for new car buyers, and the demand for them most likely is not going anywhere. Moreover, inflation in the United States appears to be going downward. The last few inflation reports have come in lower than many economists expected. If more good news on the macroeconomic front comes out, there is a good chance the Federal Reserve will begin cutting rates. With that in mind, some EV stocks at all-time lows or 52-week lows are worth a buy. Source: shutterstock.com/Trygve Finkelsen BYD is on its way to being the largest EV maker in the world, again taking the crown away from its American counterpart, Tesla. Despite a slow start to the year, BYD ended the first quarter with sales jumping 46% on a year-over-year (YOY) basis to 301,631 vehicles. Pure battery vehicles made up 139,902 of those sales. Hybrids made up the other significant portion. Tesla, on the other hand, reported its first deliveries decline since the pandemic years. In the second quarter, BYD continued to astound analysts. BYD EV sales increased 21% YOY to 426,039. Again, Tesla‚Äôs deliveries figure experienced a decline during the same period. In particular, Tesla deliveries declined 4.8% YOY to 443,956. InvestorPlace - Stock Market News, Stock Advice &amp; Trading Tips BYD saw its shares fall nearly 9% over the past 12 months, meaning the stock is heading toward its 52-week low. The EV maker‚Äôs international expansion and dominance in China‚Äôs dynamic EV market make BYD a Strong Buy. Also, BYD trades 21x forward earnings, a valuation multiple that is a fraction of Tesla‚Äôs. Source: Robert Way / Shutterstock.com Li Auto (NASDAQ:LI) is another Chinese EV maker that has seen its share price decline due to investors feeling skittish about Chinese stocks in general. The Chinese EV maker is a specialist in developing and manufacturing high-end electric SUVs and the company also competes directly with Tesla. While Tesla has seen delivery declines in recent quarters, Li Auto has continued to expand deliveries growth. In the first quarter, deliveries increased 52.9% YOY to 80,400 vehicles. Despite strong sales growth, however, margins and net income did suffer. The price war has definitely taken a toll on Li Auto‚Äôs bottom line, especially as the EV maker tries to compete in an increasingly competitive market.          </t>
  </si>
  <si>
    <t>https://finance.yahoo.com/news/3-ev-stocks-buy-lows-211656894.html</t>
  </si>
  <si>
    <t>August 12, 2024</t>
  </si>
  <si>
    <t>3 Under-$20 Growth Stocks to Buy and Hold Until 2030</t>
  </si>
  <si>
    <t xml:space="preserve">The biggest headwind to massive wealth creation from equities is not lack of good businesses. It‚Äôs lack of patience to hold after a good idea has been discovered. Legendary investors have not created wealth overnight. While trading and speculation can deliver healthy returns in quick time, millionaires are made by buying and holding quality ideas. The focus of this column is on growth stocks under $20 that can deliver multi-bagger returns by the end of the decade. Besides looking at stocks under $20, I have focused on businesses that have good fundamentals. Additionally, it‚Äôs likely that industry tailwinds will support healthy growth for the companies discussed. This is likely to translate into multi-fold growth in revenue and cash flows. InvestorPlace - Stock Market News, Stock Advice &amp; Trading Tips I must add here that markets have been relatively volatile. It‚Äôs a good idea to gradually accumulate these stocks over the next few years instead of taking a big plunge. Let‚Äôs discuss the reasons to be bullish on these growth stocks under $20. Source: Robert Way / Shutterstock.com Among electric vehicle stocks, Li Auto (NASDAQ:LI) seems to be significantly undervalued. LI stock has declined by almost 43% for year-to-date and trades at a forward P/E of 13.2. With strong fundamentals and healthy deliveries, I am positive on the long-term outlook. An important point to note is that Li Auto has maintained focus on China. I like this strategy as pursuing international expansion too early is likely to translate into higher cost. It‚Äôs not surprising that Li Auto has operational efficiency and has been reporting healthy margins. Further, the company‚Äôs management reiterated that the focus is on delivering value to customers and operational efficiency than focusing on competition and deliveries. The prudent approach coupled with investment in technology is likely to give Li Auto an edge in the coming years. The EV company is planning to launch level 3 self-driving by 2025. Overall, with healthy deliveries growth, a cash buffer of 13.7 billion and a healthy vehicle margin, LI stock is an attractive long-term bet. Source: T. Schneider / Shutterstock.com It‚Äôs been a good year for gold according to Citi (NYSE:C), gold is likely to trade at $3,000 an ounce in the next 6 to 18 months. Considering the factors of inflation, geopolitical tensions, and global debt, I am also bullish on gold for the next five to ten years. Kinross Gold (NYSE:KGC) is an emerging gold miner that can be a value creator in the long term. Even after a rally of 73% in the last 12 months, KGC stock trades at an attractive forward P/E of 21.65.               </t>
  </si>
  <si>
    <t>https://finance.yahoo.com/news/3-under-20-growth-stocks-133546963.html</t>
  </si>
  <si>
    <t>3 EV Stocks That Could Be Multibaggers in the Making: July Edition</t>
  </si>
  <si>
    <t xml:space="preserve">EV stocks have largely been depressed in the last 12 to 18 months. The fundamental reasons include macroeconomic headwinds, slower than expected EV adoption and competition. I can say with some conviction that several EV players will perish in the next few years on the back of cash burn and intense competition. However, fundamentally strong EV companies will survive and continue to grow at a healthy rate. It‚Äôs therefore time to separate the winners from the losers. Further, given the valuations, it makes sense to consider exposure to quality EV stocks and hold with patience. I have no doubt that the likes of Tesla (NASDAQ:TSLA) and BYD Company (OTCMKTS:BYDDF) will make a strong comeback. However, this column is focused on the relatively smaller companies that can be massive value creators. Investors should have a long-term investment horizon for 10x to 20x returns from these EV stocks. InvestorPlace - Stock Market News, Stock Advice &amp; Trading Tips Let‚Äôs discuss the fundamental reasons to be bullish. Source: Robert Way / Shutterstock.com Li Auto (NASDAQ:LI) is among the EV stocks that can deliver 10x to 20x returns by the end of the decade. This view is underscored by strong fundamentals, continued product launches and focus on innovation. It‚Äôs worth noting that LI stock currently trades at a forward P/E of 18.9 and valuations are attractive considering the growth momentum. The first point to note is that Li Auto ended Q1 2024 with a robust cash buffer of $13.7 billion. Further, the EV company had reported free cash flow of $6.22 billion. Therefore, financial flexibility is high for investment in research and development. At the same time, Li Auto has been aggressively expanding its retail network in China that‚Äôs likely to support growth. I must add here that Li Auto is likely to launch level 3 self-driving technology by 2025. Global expansion also seems to be on the cards with focus on the Middle East. With a technological edge and multiple catalysts for revenue growth, I am bullish on LI stock. Source: David Tonelson/Shutterstock.com After an extended period of correction, Blink Charging (NASDAQ:BLNK) stock has surged by nearly 55% in the last six months. The rally has been backed by positive business developments and I expect the uptrend to sustain. For Q1 2024, the company reported revenue growth of 73% on a YOY basis to $37.6 million. It‚Äôs worth noting that there is ample headroom for EV charging infrastructure penetration in the United States and Europe. With a big addressable market, I expect healthy revenue growth to sustain for Blink Charging.           </t>
  </si>
  <si>
    <t>https://finance.yahoo.com/news/3-ev-stocks-could-multibaggers-110000916.html</t>
  </si>
  <si>
    <t>October 18, 2024</t>
  </si>
  <si>
    <t>Why Lucid Motors, Nio, and Li Auto Stocks All Crashed This Week</t>
  </si>
  <si>
    <t xml:space="preserve">Major U.S. stock indexes are hitting new highs again this week, but some electric vehicle (EV) stocks accelerated in the other direction. Lucid Group (NASDAQ: LCID) led the EV stock plunge with a drop of about 24% as of Friday midday trading. Chinese EV names Nio (NYSE: NIO), and Li Auto (NASDAQ: LI) weren't far behind with declines of 15.5% and 8%, respectively, according to data provided by S&amp;P Global Market Intelligence. Investors were selling these names for company-specific reasons, but also due to a tempered outlook for EV sales globally. China is the largest EV market in the world, but its economy is struggling, and government efforts to spur growth didn't give investors what they hoped for this week. The big hit for Lucid shares came when the company announced new plans to raise cash. That's just over two months after the company said its largest shareholder, Saudi Arabia's Public Investment Fund (PIF), was committing another $1.5 billion to help sustain the company as it works to grow EV sales. Now Lucid is selling more than 260 million new shares to raise even more fresh capital. On top of that the company is separately selling another 375 million shares to an affiliate of the Saudi PIF. While the share sales will bring another nearly $1.7 billion into the company's coffers, it will significantly dilute existing shareholders. The new shares issued will cause dilution of about 27%, meaningfully reducing stockholders' ownership stake. In a release of preliminary third-quarter results, Lucid said it ended Q3 with about $4 billion in cash, cash equivalents, and investment balances. But with revenue of just about $200 million expected, it continues to lose money at a rapid rate. Management said its loss from operations in the third quarter could reach $790 million. So regardless of the capital raised, the news of further shareholder dilution and continued losses didn't sit well for investors this week. The company will issue its full Q3 report on Nov. 7. Investors should look for signs that its upcoming new, fully electric SUV is garnering interest. A successful launch of the Gravity SUV is likely the only hope the company has, even as the Saudi fund continues to pour billions into Lucid. EV investors have also been watching China recently. But Chinese government plans to stimulate its economy and boost consumer spending fell flat this week. Chinese leaders are trying to ensure the country reaches its 5% growth target for the year. But last week Chinese politicians announced a smaller-than-expected stimulus plan that caused a rally in the Chinese markets to pause.          </t>
  </si>
  <si>
    <t>https://finance.yahoo.com/news/why-lucid-motors-nio-li-165339504.html</t>
  </si>
  <si>
    <t>Li Auto Inc. Sponsored ADR (LI) Registers a Bigger Fall Than the Market: Important Facts to Note</t>
  </si>
  <si>
    <t xml:space="preserve">The most recent trading session ended with Li Auto Inc. Sponsored ADR (LI) standing at $19.37, reflecting a -1.87% shift from the previouse trading day's closing. This change lagged the S&amp;P 500's daily loss of 1.37%. On the other hand, the Dow registered a loss of 1.21%, and the technology-centric Nasdaq decreased by 2.3%. The the stock of company has fallen by 4.73% in the past month, lagging the Auto-Tires-Trucks sector's gain of 5.71% and the S&amp;P 500's gain of 1.11%. The investment community will be closely monitoring the performance of Li Auto Inc. Sponsored ADR in its forthcoming earnings report. In terms of the entire fiscal year, the Zacks Consensus Estimates predict earnings of $1.39 per share and a revenue of $19.63 billion, indicating changes of -13.66% and +13.34%, respectively, from the former year. Investors should also note any recent changes to analyst estimates for Li Auto Inc. Sponsored ADR. Such recent modifications usually signify the changing landscape of near-term business trends. As such, positive estimate revisions reflect analyst optimism about the company's business and profitability. Our research demonstrates that these adjustments in estimates directly associate with imminent stock price performance. To capitalize on this, we've crafted the Zacks Rank, a unique model that incorporates these estimate changes and offers a practical rating system. The Zacks Rank system, running from #1 (Strong Buy) to #5 (Strong Sell), holds an admirable track record of superior performance, independently audited, with #1 stocks contributing an average annual return of +25% since 1988. Over the past month, the Zacks Consensus EPS estimate has remained steady. Currently, Li Auto Inc. Sponsored ADR is carrying a Zacks Rank of #3 (Hold). Looking at valuation, Li Auto Inc. Sponsored ADR is presently trading at a Forward P/E ratio of 14.2. This valuation marks a premium compared to its industry's average Forward P/E of 6.79. It's also important to note that LI currently trades at a PEG ratio of 1.78. The PEG ratio is similar to the widely-used P/E ratio, but this metric also takes the company's expected earnings growth rate into account. The Automotive - Foreign industry had an average PEG ratio of 0.74 as trading concluded yesterday. The Automotive - Foreign industry is part of the Auto-Tires-Trucks sector. Currently, this industry holds a Zacks Industry Rank of 197, positioning it in the bottom 23%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t>
  </si>
  <si>
    <t>https://finance.yahoo.com/news/li-auto-inc-sponsored-adr-214512228.html</t>
  </si>
  <si>
    <t>Li Auto Inc. Sponsored ADR (LI) Advances While Market Declines: Some Information for Investors</t>
  </si>
  <si>
    <t xml:space="preserve">The latest trading session saw Li Auto Inc. Sponsored ADR (LI) ending at $19.23, denoting a +1.53% adjustment from its last day's close. The stock outpaced the S&amp;P 500's daily loss of 0.77%. Meanwhile, the Dow experienced a drop of 0.6%, and the technology-dominated Nasdaq saw a decrease of 1.05%. Shares of the company witnessed a loss of 5.86% over the previous month, beating the performance of the Auto-Tires-Trucks sector with its loss of 16.52% and underperforming the S&amp;P 500's loss of 5.85%. Analysts and investors alike will be keeping a close eye on the performance of Li Auto Inc. Sponsored ADR in its upcoming earnings disclosure. For the full year, the Zacks Consensus Estimates are projecting earnings of $1.39 per share and revenue of $19.63 billion, which would represent changes of -13.66% and +13.34%, respectively, from the prior year. Investors should also pay attention to any latest changes in analyst estimates for Li Auto Inc. Sponsored ADR. Recent revisions tend to reflect the latest near-term business trends. Hence, positive alterations in estimates signify analyst optimism regarding the company's business and profitability. Our research suggests that these changes in estimates have a direct relationship with upcoming stock price performance. Investors can capitalize on this by using the Zacks Rank. This model considers these estimate changes and provides a simple, actionable rating system. The Zacks Rank system, ranging from #1 (Strong Buy) to #5 (Strong Sell), possesses a remarkable history of outdoing, externally audited, with #1 stocks returning an average annual gain of +25% since 1988. Over the last 30 days, the Zacks Consensus EPS estimate has witnessed an unchanged state. Li Auto Inc. Sponsored ADR currently has a Zacks Rank of #3 (Hold). Looking at valuation, Li Auto Inc. Sponsored ADR is presently trading at a Forward P/E ratio of 13.63. This denotes a premium relative to the industry's average Forward P/E of 5.81. We can additionally observe that LI currently boasts a PEG ratio of 1.71. The PEG ratio is akin to the commonly utilized P/E ratio, but this measure also incorporates the company's anticipated earnings growth rate. The average PEG ratio for the Automotive - Foreign industry stood at 0.7 at the close of the market yesterday. The Automotive - Foreign industry is part of the Auto-Tires-Trucks sector. This industry currently has a Zacks Industry Rank of 162, which puts it in the bottom 36% of all 250+ industries. The Zacks Industry Rank assesses the vigor of our specific industry groups by computing the average Zacks Rank of the individual stocks incorporated in the groups. Our research shows that the top 50% rated industries outperform the bottom half by a factor of 2 to 1.     </t>
  </si>
  <si>
    <t>https://finance.yahoo.com/news/li-auto-inc-sponsored-adr-214515022.html</t>
  </si>
  <si>
    <t>December 3, 2024</t>
  </si>
  <si>
    <t>Li Auto Sees Surge in Deliveries and Market Dominance</t>
  </si>
  <si>
    <t>Li Auto (LI) has released an update. Unlock your investing potential with TipRanks Premium - Now At 40% OFF! Make smarter investments with weekly expert stock picks from the Smart Investor Newsletter Li Auto has reported impressive growth with 48,740 vehicles delivered in November 2024, marking an 18.8% increase compared to the previous year. The company continues to dominate the Chinese new energy vehicle market, particularly in the premium segment, with significant demand for its autonomous driving technologies. Li Auto‚Äôs strategic expansion of retail, service, and charging infrastructure positions it for sustained success. For further insights into LI stock, check out TipRanks‚Äô Stock Analysis page. OSCV, RBNK: 2 ETFs with Upside Potential and Steady Dividends Upcoming Stock Splits This Week (December 2 to December 6) ‚Äì Stay Invested SpaceX Rival Rocket Lab USA‚Äôs Stock Soars to New Highs</t>
  </si>
  <si>
    <t>https://finance.yahoo.com/news/li-auto-sees-surge-deliveries-113150610.html</t>
  </si>
  <si>
    <t>July 11, 2024</t>
  </si>
  <si>
    <t>Down More Than 40%: Analysts Say Buy These 2 Beaten-Down Stocks Before They Rebound</t>
  </si>
  <si>
    <t xml:space="preserve">Successful investors are also successful bargain hunters; buying low and selling high might be clich√©, but it‚Äôs also a sure way to build up a profitable stock portfolio. The only trick to it is recognizing which low-priced stocks are the right ones to buy. It‚Äôs a trick because a stock may be down due to a whole range of circumstances, sometimes due to not quite meeting Street expectations and sometimes just due to shifting market dynamics, amongst other factors. The key, of course, lies in finding the names that have maybe taken too much of a beating and are poised for a recovery, making them ripe for the picking. We‚Äôve opened up the TipRanks database to look for bargain-priced shares, and found two that the Street‚Äôs analysts are tagging as solid Buys. Both are down by more than 40% so far this year ‚Äì but both have analysts saying that they‚Äôre likely to jump sharply in the coming months. Let‚Äôs give them a closer look, to find out just what makes these beaten-down stocks stand out ‚Äì and why the analysts are recommending to grab them now, before they rebound. Li Auto (LI) We‚Äôll start by looking at Li Auto, one of the leading electric vehicle (EV) companies in the Chinese market. The company has built up a leading reputation as a producer of high-end electric drivetrains, a key technology field in the larger realm of EVs. Li bills its drivetrains as an important technical differentiator from the competition ‚Äì another important point, in a field as crowded as China‚Äôs EVs. In addition to its technology and its lineup of full production electric cars, Li also boasts a network, across China, of dealerships and vehicle service centers to provide support for its customers. Currently, Li has a family of electric SUVs in production. These vehicles include the L-series, launched in March 2024 and including the L7, L8, and L9. Also launched this year was the L6, which features extended range capability, provided by a four-cylinder gasoline combustion engine capable of engaging and recharging the battery when it runs low. The L6 is not a true gas-electric hybrid, as the gasoline engine is not capable of running the vehicle ‚Äì the drivetrain is entirely electric. The same cannot be said, however, for Li‚Äôs MEGA, also launched in March of this year. The MEGA is the company‚Äôs high-tech flagship MPV, with an 800-volt battery electric platform. The vehicle features a next-generation body design optimized for low drag and efficient energy consumption. In Li‚Äôs most recent delivery update, for June of this year, the company announced delivery of 47,774 vehicles for the final month of the first half, a figure that was up an impressive 46.7% year-over-year. Li‚Äôs total 2Q24 deliveries came to 108,581, and the company‚Äôs total cumulative deliveries, as of June 30, 2024, were given as 822,345 vehicles, the highest among China‚Äôs emerging EV firms.              </t>
  </si>
  <si>
    <t>https://finance.yahoo.com/news/down-more-40-analysts-buy-195240965.html</t>
  </si>
  <si>
    <t>August 19, 2024</t>
  </si>
  <si>
    <t>Why Li Auto Rallied Today</t>
  </si>
  <si>
    <t xml:space="preserve">Shares of Chinese electric vehicle maker Li Auto (NASDAQ: LI) rallied as much as 5.1% on Monday, before reverting to a 4.1% gain as of 1:49 p.m. ET. Though there wasn't much company-specific news, today saw a new report from Bloomberg New Energy Finance suggesting China may materially increase subsidies for its "cash for clunkers" program. That has the potential to spur more new EV sales in China this year, and helped lift all Chinese EV stocks today, especially Li. Since April, China has instituted a "cash for clunkers" subsidy program, by which citizens can trade in their less-efficient internal combustion engine (ICE) vehicle for a subsidy toward either an electric vehicle or more efficient ICE vehicle. Then in July, China announced it would be doubling the EV subsidy to 20,000 yuan, but declined to give details on how much the government would spend in total. In a report Monday, BloombergNEF analyst Siyi Mi suggested the new subsidies could target an extra 1.1 million EV vehicles, doubling the total amount of the initial subsidy. That doubling would obviously be a huge deal for China's EV makers, with the potential to increase 2024 China EV sales by around $26 billion, given an average price of just over $25,000 per EV in China. Li had been growing its sales robustly for the past year, but first-quarter deliveries did slow down markedly from prior growth rates in previous quarters. Moreover, on its last earnings call, Li noted its April deliveries -- the first month of the yet-to-be-reported second quarter -- had increased only 0.4%. But this month, the company announced 51,000 July deliveries, a new monthly delivery record, and up 49.4% over the prior-year month.That could mean new subsidies have worked in reaccelerating Li's sales. So, a doubling of the subsidies could mean more good news ahead. With the stock down over 48% over the past year, no wonder the news got Li's stock moving back in the right direction. While Li's sales have apparently reaccelerated in July, investors should note its margins have come down amid a fierce price war among EV makers in China -- and really across the world. In fact, Li's bottom line flipped from profits to operating losses in the first quarter, despite 52.9% delivery growth. Inflation, higher interest rates, tariffs limiting the sales of China OEMs to other countries, and other economic concerns have created somewhat of a perfect storm for the EV industry. Therefore, to see China step up its subsidy program is a good thing for all of China's OEMs, where EV adoption is higher than in the U.S.         </t>
  </si>
  <si>
    <t>https://finance.yahoo.com/news/why-li-auto-rallied-today-194705260.html</t>
  </si>
  <si>
    <t>3 US Stocks Estimated To Be Trading Below Fair Value</t>
  </si>
  <si>
    <t xml:space="preserve">As the United States stock market reaches new heights, buoyed by a robust jobs report and record highs in major indices like the Dow Jones Industrial Average, investors are keenly observing opportunities amid this positive economic sentiment. In such an environment, identifying stocks that might be trading below their fair value can offer potential for growth, especially as the Federal Reserve's monetary policy remains a focal point for market participants. Name Current Price Fair Value (Est) Discount (Est) MidWestOne Financial Group (NasdaqGS:MOFG) $27.40 $53.84 49.1% Associated Banc-Corp (NYSE:ASB) $21.02 $41.74 49.6% Molina Healthcare (NYSE:MOH) $330.67 $641.75 48.5% Western Alliance Bancorporation (NYSE:WAL) $84.41 $168.65 50% Heartland Financial USA (NasdaqGS:HTLF) $55.88 $110.16 49.3% Cadence Bank (NYSE:CADE) $31.24 $61.51 49.2% Symbotic (NasdaqGM:SYM) $23.84 $47.66 50% EVERTEC (NYSE:EVTC) $34.22 $66.42 48.5% Vasta Platform (NasdaqGS:VSTA) $2.66 $5.13 48.2% Alnylam Pharmaceuticals (NasdaqGS:ALNY) $267.99 $518.80 48.3% Click here to see the full list of 191 stocks from our Undervalued US Stocks Based On Cash Flows screener. Here's a peek at a few of the choices from the screener. Overview: Li Auto Inc. operates in the energy vehicle market in the People's Republic of China with a market cap of approximately $29.21 billion. Operations: The company's revenue primarily comes from its Auto Manufacturers segment, which generated CN¬•133.72 billion. Estimated Discount To Fair Value: 15.7% Li Auto, trading at US$29.29, is undervalued relative to its estimated fair value of US$34.73, suggesting potential for investors focused on cash flow metrics. The company has demonstrated robust vehicle delivery growth with 53,709 units in September 2024 alone, marking a 48.9% year-over-year increase. However, while earnings are projected to grow significantly at over 23% annually, the forecasted return on equity remains modest at 18.2%. Our growth report here indicates Li Auto may be poised for an improving outlook. Dive into the specifics of Li Auto here with our thorough financial health report. Overview: Marriott International, Inc. operates, franchises, and licenses hotel, residential, timeshare, and other lodging properties globally with a market cap of approximately $71.68 billion. Operations: The company's revenue segments include U.S. &amp; Canada, which generated $3.28 billion. Estimated Discount To Fair Value: 16.3% Marriott International, priced at US$254.61, is trading below its estimated fair value of US$304.31, indicating potential undervaluation based on cash flows. Despite a high debt level, the company's earnings and revenue are forecasted to grow annually by 6.3% and 23.6%, respectively. Recent strategic expansions include acquisitions and new property openings like the Adelaide Marriott Hotel and The St. Regis Longboat Key Resort, which align with Marriott's growth strategy in emerging markets.                 </t>
  </si>
  <si>
    <t>https://finance.yahoo.com/news/3-us-stocks-estimated-trading-110448230.html</t>
  </si>
  <si>
    <t>Li Auto Inc. (LI) Ends Trading Week Defying Market Bloodbath</t>
  </si>
  <si>
    <t>We recently compiled a list of the 10 Firms End Trading Week Defying Market Bloodbath. In this article, we are going to take a look at where Li Auto Inc. (NASDAQ:LI) stands against the other stocks. A wave of selling gripped Wall Street this Friday, pushing major indices lower as investors shifted capital towards more attractive investment opportunities. Ten companies bucked an overall bearish market sentiment, booking significant gains during the last trading day of the week. Let's explore how they managed to buck the trend and what factors contributed to their remarkable performance amidst widespread market uncertainty. A factory worker welding a car body with precision. Li Auto Inc. (LI) registered a 0.67-percent rise in its share prices on Friday to close at $25.49 apiece, albeit lower than the $25.82 at the open. Investors placed buying positions on Li Auto following an announcement from its chief executive officer Li Xiang that the company is looking to reposition itself as an artificial intelligence company and produce humanoid robots eventually. The company's involvement in humanoid robots is ‚Äúdefinitely 100 percent in probability,‚Äù said Li at an AI talk event. Li Auto will soon launch a mobile app for its AI assistant Lixiang Tongxue, built on its self-developed foundational model Mind GPT, Li added. The company was one of the best-performing Chinese EV companies in 2024, having grown its revenues last year to $17 billion from just over $40 million in 2019. Overall LI ranks 8th on our list of the firms that ended the trading week defying market bloodbath. While we acknowledge the potential of LI as an investment, our conviction lies in the belief that AI stocks hold greater promise for delivering higher returns and doing so within a shorter timeframe. If you are looking for an AI stock that is more promising than LI but that trades at less than 5 times its earnings, check out our report about the cheapest AI stock.   READ NEXT: 8 Best Wide Moat Stocks to Buy Now and 30 Most Important AI Stocks According to BlackRock   Disclosure: None. This article is originally published at Insider Monkey.</t>
  </si>
  <si>
    <t>https://finance.yahoo.com/news/li-auto-inc-li-ends-143054957.html</t>
  </si>
  <si>
    <t>June 29, 2024</t>
  </si>
  <si>
    <t>The 3 Smartest Auto Stocks to Buy With $500 Right Now</t>
  </si>
  <si>
    <t xml:space="preserve">Despite the auto industry‚Äôs cyclical nature, it consistently attracts investors for stable, long-term gains. You can add stability to your portfolio by choosing the best auto stocks to buy now. In recent years, we‚Äôve seen how the top automakers have embraced the EV transition, adding a dynamic new layer to their operations. However, not all businesses are going all-in on electric. Many companies continue to advance a hybrid strategy, which pays dividends as the approach effectively caters to a wider range of consumer preferences. It also lets them demonstrate flexibility during a downturn. The positive results of a hybrid strategy have become more pronounced lately, given the slowdown in the EV market. InvestorPlace - Stock Market News, Stock Advice &amp; Trading Tips That said, here are three auto stocks to buy. These companies boast strong fundamentals and excellent long-term upside potential. Moreover, they stand out for their superb bottom-lines, which have held firm despite the economic headwinds. Source: josefkubes / Shutterstock.com Toyota (NYSE:TM) is a true paragon of Japanese engineering and one of the forerunners in the automotive niche. The firm has effectively navigated the shift to hybrids and EVs to strengthen its market positioning further. Hence, TM stock is an essential addition to your portfolio for those who view hybrids as the near-term future and EVs as tomorrow‚Äôs horizon. It has been over a year since Toyota CEO Akio Toyoda resigned, labeling himself too traditional for the EV shift. Despite this, Toyota continues to focus on hybrid models rather than fully commit to EVs. This strategic approach has proven lucrative at a time when the EV pure-plays struggle. Toyota led global auto sales at 11.2 million vehicles last year, with hybrids making up a third of these sales. Moreover, in its most recent quarterly showing, it posted a whopping $71.1 billion in sales, beating estimates by $6 billion. To put things in perspective, it was the 16th consecutive quarter where the firm blew past top-line results. Source: Robert Way / Shutterstock.com Li Auto (NASDAQ:LI) is one of the best Chinese EV plays but has lost a ton of value, dropping over 50% year-to-date. Hence, for those looking for post-interest rate cut plays, it might be an excellent time to pounce on LI stock at current levels. What separates Li Auto from its peers is its superior margin profile. It has been consistently profitable on a gross margin basis since 2020. Moreover, from a sizeable loss of $292 million in 2022, the firm snapped back to post a net income of $1.65 billion last year. This resilience has plenty to do with its operational efficiencies and commitment to creating user value,           </t>
  </si>
  <si>
    <t>https://finance.yahoo.com/news/3-smartest-auto-stocks-buy-101400076.html</t>
  </si>
  <si>
    <t>Li Auto Inc. to Report Third Quarter 2024 Financial Results on October 31, 2024</t>
  </si>
  <si>
    <t xml:space="preserve">BEIJING, China, Oct. 21, 2024 (GLOBE NEWSWIRE) -- Li Auto Inc. (‚ÄúLi Auto‚Äù or the ‚ÄúCompany‚Äù) (Nasdaq: LI; HKEX: 2015), a leader in China‚Äôs new energy vehicle market, today announced that it will report its unaudited financial results for the third quarter of 2024 before the U.S. market opens on Thursday, October 31, 2024. The Company‚Äôs management will hold an earnings conference call on Thursday, October 31, 2024, at 8:00 A.M. U.S. Eastern Time or 8:00 P.M. Beijing/Hong Kong Time on the same day. For participants who wish to join the call, please complete online registration using the link provided below prior to the scheduled call start time. Upon registration, participants will receive the conference call access information, including dial-in numbers, passcode, and a unique access PIN. To join the conference, please dial the number provided, enter the passcode followed by your PIN, and you will join the conference instantly. Participant Online Registration: https://s1.c-conf.com/diamondpass/10042773-bt4saz.html A replay of the conference call will be accessible through November 7, 2024, by dialing the following numbers: United States: +1-855-883-1031 Mainland, China: +86-400-1209-216 Hong Kong, China: +852-800-930-639 International: +61-7-3107-6325 Replay PIN: 10042773 A live and archived webcast of the conference call will also be available at the Company‚Äôs investor relations website at https://ir.lixiang.com. About Li Auto Inc. Li Auto Inc. is a leader in China‚Äôs new energy vehicle market. The Company designs, develops, manufactures, and sells premium smart electric vehicles. Its mission is: Create a Mobile Home, Create Happiness (ÂàõÈÄ†ÁßªÂä®ÁöÑÂÆ∂,ÂàõÈÄ†Âπ∏Á¶èÁöÑÂÆ∂). Through innovations in product, technology, and business model, the Company provides families with safe, convenient, and comfortable products and services. Li Auto is a pioneer in successfully commercializing extended-range electric vehicles in China. While firmly advancing along this technological route, it builds platforms for battery electric vehicles in parallel. The Company leverages technology to create value for users. It concentrates its in-house development efforts on proprietary range extension systems, innovative electric vehicle technologies, and smart vehicle solutions. The Company started volume production in November 2019. Its current model lineup includes Li MEGA, a high-tech flagship family MPV, Li L9, a six-seat flagship family SUV, Li L8, a six-seat premium family SUV, Li L7, a five-seat flagship family SUV, and Li L6, a five-seat premium family SUV. The Company will continue to expand its product lineup to target a broader user base.     </t>
  </si>
  <si>
    <t>https://finance.yahoo.com/news/li-auto-inc-report-third-083000695.html</t>
  </si>
  <si>
    <t>Li Auto (LI) Q2 2024 Earnings Call Transcript</t>
  </si>
  <si>
    <t xml:space="preserve">Li Auto (NASDAQ: LI)
Q2 2024 Earnings Call
Aug 28, 2024, 8:00 a.m. ET Prepared Remarks Questions and Answers Call Participants  Operator Hello, ladies and gentlemen, thank you for standing by for Li Auto's second quarter 2024 earnings conference call. [Operator instructions] Today's conference call is being recorded. I will now turn the call over to your host, Ms. Janet Chang, investor relations, director of Li Auto. Please go ahead, Janet. Janet Chang -- Director, Investor Relations Thank you, Kelly. Good evening, and good morning, everyone. Welcome to Li Auto second quarter 2024 earnings conference call. The company's financial and operating results were published in a press release earlier today and are posted on the company's IR website. On today's call, we will have our chairman and CEO, Mr. Xiang Li; and our CFO, Mr. Johnny Tie Li, begin with prepared remarks. Our president, Mr. Before you buy stock in Li Auto, consider this: The Motley Fool Stock Advisor analyst team just identified what they believe are the 10 best stocks for investors to buy now‚Ä¶ and Li Auto wasn‚Äôt one of them. The 10 stocks that made the cut could produce monster returns in the coming years. Consider when Nvidia made this list on April 15, 2005... if you invested $1,000 at the time of our recommendation, you‚Äôd have $786,169!* Stock Advisor provides investors with an easy-to-follow blueprint for success, including guidance on building a portfolio, regular updates from analysts, and two new stock picks each month. The Stock Advisor service has more than quadrupled the return of S&amp;P 500 since 2002*. See the 10 stocks ¬ª *Stock Advisor returns as of August 26, 2024 Donghui Ma; And senior vice president, Mr. James Liangjun Zou, will join for the Q&amp;A discussion. Before we continue, please be reminded that today's discussion will contain forward-looking statements made under the safe harbor provisions of the U.S. Private Securities Litigation Reform Act of 1995. Forward-looking statements involve incurrent risks and uncertainties. As such, the company's actual results may be materially different from the views expressed today. Further information regarding risks and uncertainties is included in certain company filings with the U.S. Securities and Exchange Commission and the stock exchange of Hong Kong Limited. The company does not assume any obligation to update any forward-looking statements, except as required under applicable law. Please also note that Li Auto's earnings press release and this conference call include discussions of unaudited U.S. GAAP financial information, as well as unaudited non-GAAP financial measures. Please refer to Li Auto's disclosure documents on the IR section of our website, which contains a reconciliation of the unaudited non-GAAP measures to comparable U.S.                                                                                                                             </t>
  </si>
  <si>
    <t>https://finance.yahoo.com/news/li-auto-li-q2-2024-163016917.html</t>
  </si>
  <si>
    <t>These 3 EV Stocks Are Set to Soar in 2024 and Beyond</t>
  </si>
  <si>
    <t xml:space="preserve">Many electric vehicle (EV) stocks skyrocketed amid the buying frenzy in meme and growth stocks in 2021. However, many of those stocks subsequently crumbled as rising interest rates highlighted their staggering losses and popped their bubbly valuations. The broader slowdown of the EV market exacerbated that pressure. But after that steep sell-off, some of those former highfliers look like contrarian plays. I believe Rivian Automotive (NASDAQ: RIVN), Li Auto (NASDAQ: LI), and Polestar Automotive (NASDAQ: PSNY) all have a shot at bouncing back this year. Let's take a closer look at these three EV stocks. Rivian's stock price has plunged nearly 90% from its initial public offering (IPO) in November 2021. The maker of electric pickups, SUVs, and delivery vans for Amazon originally told investors it could produce 50,000 vehicles in 2022, but produced only 24,337 that year as it struggled with tight supply chain constraints. Rivian overcame most of those issues and produced 57,232 vehicles in 2023, but it warned that it would only produce about 57,000 vehicles in 2024 as it grappled with tougher macro headwinds, intense competition, and a temporary shutdown of its main plant in Illinois to streamline its manufacturing. That situation seems bleak, but analysts expect Rivian's revenue to have a compound annual growth rate (CAGR) of 39% from 2023 and 2026 as it rolls out its R2 SUVs and continues to fulfill Amazon's order for 100,000 vans through 2030. That's an impressive growth rate for a stock that trades at just 2 times this year's sales. Rivian is still unprofitable, but its gross margins should improve as it installs its in-house Enduro drive unit into more vehicles and scales up its production capacity. If it can overcome these growing pains, its stock could soar much higher this year. Li is a Chinese automaker that initially produced only plug-in hybrid electric vehicles (PHEVs), but it rolled out its first battery-powered EV, the Li Mega minivan, earlier this year. Deliveries rose 177% in 2021, 47% in 2022, and 182% to 376,030 vehicles in 2023. Its vehicle margins also expanded in 2023 as its focus on the niche PHEV market insulated it from the ongoing price war across China's battery-powered EV market. Its stock has risen nearly 60% from its IPO price in July 2020. Unlike many other struggling EV makers, Li turned profitable under generally accepted accounting principles (GAAP) in 2023 as economies of scale kicked in. From 2023 to 2026, analysts expect its revenue to have a CAGR of 28% as its GAAP earnings per American depositary receipt have a CAGR of 16%.               </t>
  </si>
  <si>
    <t>https://finance.yahoo.com/news/3-ev-stocks-set-soar-085600819.html</t>
  </si>
  <si>
    <t>Rivian, Li Auto</t>
  </si>
  <si>
    <t>Why Electric Vehicle (EV) Stocks Skidded Into Losses on Wednesday</t>
  </si>
  <si>
    <t xml:space="preserve">Not so long ago, electric vehicle (EV) stocks were the assets that could do no wrong. Despite the very many hiccups and challenges associated with the industry, EVs were the future of human mobility. In recent months, though, there's been growing skepticism about this. The novelty of the not-so-new-anymore technology has worn off, and negative news from some top manufacturers has turned off both consumers and stock investors. So, it doesn't take much these days to dampen sentiment about EV stocks. Moderately discouraging quarterly results from China's only two profitable EV companies on Wednesday spread discontentment throughout the sector. American EV stocks took some hits as a result, with vehicle makers Rivian (NASDAQ: RIVN) and Nikola (NASDAQ: NKLA) declining by nearly 5% and almost 10% in price, respectively, while next-generation battery developer QuantumScape (NYSE: QS) closed the day 5.5% lower. Dominating the EV news headlines on Wednesday were the latest sets of fundamentals from Li Auto (NASDAQ: LI) and BYD (OTC: BYDD.F). Neither company's presentation was impressive. Li Auto, which specializes in extended-range EVs (EREVs) that are actually hybrid models, topped the consensus analyst estimate for profitability in its second quarter and more or less matched that for revenue. What was more of a concern was the decline in margins, the direct result of a drop in prices. Does that sound familiar? Price cuts to top models have been a feature on the U.S. market in recent months, most notably with sector bellwether Tesla's series of chops. Generally speaking, a healthy industry with somewhat limited competition shouldn't have to reduce the prices of its products. But the EV market throughout the world these days is stuffed full of competitors at a time when consumer interest in EVs seems to be on the wane. Li Auto's Chinese peer BYD managed to nearly double its revenue year over year in its own second quarter. Zooming out to the first six months of the year, however, its outwardly robust net income of 13.6 billion yuan ($1.9 billion) didn't come close to meeting the average analyst expectation of 17.9 billion yuan ($2.5 billion). Investors reacted accordingly to this wide miss. Although both Li Auto and BYD remain well in the black and continue to show lively growth at times, they're not the turbo-charged economic pace-setters they once were. The mismatch between analyst estimates and company performance was stark in certain instances, demonstrating that professionals and investors alike might need to recalibrate their expectations for the EV sector as a whole.        </t>
  </si>
  <si>
    <t>https://finance.yahoo.com/news/why-electric-vehicle-ev-stocks-224755093.html</t>
  </si>
  <si>
    <t>Li Auto (LI): One of the Best Asian Stocks to Buy Now?</t>
  </si>
  <si>
    <t xml:space="preserve">We recently compiled a list of the 10 Best Asian Stocks To Buy Now. In this article, we are going to take a look at where Li Auto (NASDAQ:LI) stands against the other Asian stocks. Asia the world's largest and most populous continent has seen remarkable economic growth in recent decades. This surge in growth is fueled by various factors, including a rise in innovation and technological advancements across the region. Asia is also home to some of the most valuable and influential companies globally. According to a report by the IMF, the Asian economies accounted for two-thirds of global growth in 2023. The region grew by 4.6% in 2023 and is forecasted to grow by 4.2% in 2024. The growth momentum is slowing in 2024, as the region faces challenges from China's structural slowdown and a weaker-than-expected economic recovery. China's economy rebounded in 2023 due to domestic demand and supportive measures such as monetary easing, tax reliefs, and fiscal spending. Nevertheless, growth is projected to slow to 4.6% in 2024 due to a struggling property sector and declining external demand. Looking further ahead, long-term growth is expected to decrease to 3.5% by 2028 due to weaker productivity and an aging population. China's economy is facing challenges due to weak consumer spending amid economic issues such as a prolonged housing slump and high youth unemployment. Chinese tech firms are increasingly focusing on artificial intelligence (AI) as a potential new revenue stream. However, intense global competition limits the effectiveness of this approach. The Chinese government needs to implement policies that restore consumer confidence and boost spending. In the second quarter of 2023, foreign investors pulled nearly $15 billion out of China, due to the slowdown in economic growth and rising geopolitical tensions. The rapid shift towards electric vehicles in China has also caught some foreign car manufacturers off guard, leading them to scale back or withdraw their investments. China's balance of payments has turned negative. If this trend continues, it could result in the first annual net outflow of foreign investment since 1990. Despite efforts by the Chinese government to attract and retain foreign investment, such as lowering interest rates and encouraging the inflow of advanced technologies. Foreign direct investment into China during the first half of the year was the lowest since the pandemic began in 2020. Chinese companies have been increasing their outbound investments,  particularly in projects such as electric vehicles and battery factories, sending a record $71 billion overseas in the second quarter of 2023, up more than 80% compared to the same period in the previous year.                      </t>
  </si>
  <si>
    <t>https://finance.yahoo.com/news/li-auto-li-one-best-080634442.html</t>
  </si>
  <si>
    <t>July 8, 2024</t>
  </si>
  <si>
    <t>3 Growth Stocks to Buy With High Free Cash Flow Potential by 2030</t>
  </si>
  <si>
    <t xml:space="preserve">When analysts value companies, the most used method is discounted cash flow. In this, analysts estimate the future cash flows that are discounted to the present value based on the weighted average cost of capital. It therefore goes without saying that high free cash flow stocks can be massive value creators. Thus, we cobbled together some of our favorite growth stocks to buy. The focus of this column is on growth stocks that are likely to see multi-fold growth in operating and free cash flows. These growth ideas can be potential blue-chips of tomorrow. The key is to identify cash flow machines at an early-stage. Once the potential is recognized by the markets, these stocks are unlikely to trade at a valuation gap. I must therefore add here that the high free cash flow stocks discussed are attractively valued. This magnifies the potential for upside with a long-term investment horizon. Let‚Äôs discuss the business factors that are likely to support growth and value creation. InvestorPlace - Stock Market News, Stock Advice &amp; Trading Tips Source: Robert Way / Shutterstock.com The electric vehicle industry is going through a challenging phase. Macroeconomic headwinds, intense competition, and slower than expected adoption of EVs have soured sentiments. However, these are temporary factors and provide an opportunity to investors to buy quality EV stocks for the long term. In my view, Li Auto (NASDAQ:LI) has witnessed an unjustified sell-off in the recent past. After a correction of 45% for year-to-date, LI stock trades at a forward P/E of 18.7. Considering the fundamentals, I am bullish on a strong reversal. The first point that I want to mention is that Li Auto reported free cash flow of $6.22 billion in the last financial year. With margins likely to be impacted due to intense competition, FCF for 2024 can be relatively subdued. However, the last financial year provides an indication of the potential the business holds. I must add that Li Auto is operational only in China. The company‚Äôs laser focused strategy has helped in controlling cost. However, international expansion is likely in the coming years and will support deliveries growth coupled with cash flow upside. Source: DANIEL CONSTANTE / Shutterstock Pinterest (NYSE:PINS) was among the hottest stocks during the euphoria of 2021. However, with growth adjusted in a post-pandemic world, the proxy e-commerce stock plunged. With relatively low investor attention, PINS stock has trended higher by 56% in the last 12 months. I believe that the positive momentum is likely to sustain as business metrics improve.            </t>
  </si>
  <si>
    <t>https://finance.yahoo.com/news/3-growth-stocks-buy-high-124700775.html</t>
  </si>
  <si>
    <t>July 16, 2024</t>
  </si>
  <si>
    <t>3 EV Stocks to Buy Now: Q3 Edition</t>
  </si>
  <si>
    <t xml:space="preserve">The EV market is heating up in both domestic and international markets. While the EV sector in the U.S. has a projected compound annual growth rate of 15.5% until 2032, the international market is looking at a slightly higher target of 15.9%. This makes this a highly lucrative sector ‚Äì and also one several companies want to enter. This fragmentation has had a clear impact recently. Many were shocked when it was revealed that Tesla Motors‚Äò (NASDAQ:TSLA) market share in the U.S. fell to below 50%. This fragmentation is good for both consumers and investors ‚Äì a higher supply will lead to a lower average price and more options for all types of investors. A larger number of companies in the EV space will also allow investors to diversify their EV assets. Here are three EV stocks to buy now. InvestorPlace - Stock Market News, Stock Advice &amp; Trading Tips Source: Katherine Welles / Shutterstock.com General Motors (NYSE:GM) is a global automotive company that designs, manufactures, and sells vehicles and vehicle parts. In the EV market, GM has made significant strides with its commitment to an all-electric future. The company aims to launch 30 new global EVs by 2025. Regarding quarterly revenue growth, GM‚Äôs revenue was up in the first quarter by 7.6% from a year ago, reaching $43.1 billion. Net income of $2.98 billion was up 24.4% from a year ago. GM stock has great financials, consistently beating earnings per share predictions over the past year. For the full year, GM increased its guidance to range of $12.5 billion and $14.5 billion in adjusted earnings, from a previous range of $12 billion to $14 billion. Recently, GM stock has been up 5.8% for the past week. Factors influencing GM stock value include a $500 million federal grant to enhance EV production at the GM Lansing Grand River plant in Michigan and a $390 million investment by GM supplier Gestamp to upgrade its Michigan-based manufacturing facilities. All this positions GM as one of the best EV stocks to buy. Source: Robert Way / Shutterstock.com Li Auto (NASDAQ:LI) is a Chinese electric vehicle manufacturer specializing in premium smart SUVs. The company emphasizes extended-range electric vehicles to alleviate range anxiety. Li Auto integrates advanced technology and luxurious design to provide safe, convenient, and comfortable mobility solutions. It‚Äôs currently trading under $21, and is up over 9% over the last month. The company has reported troubling earnings lately, missing its last quarter estimate by a huge margin of 26 cents per share. Revenue in the first quarter was $3.6 billion, up 36.4% over last year, but the company reported a loss of $81 million. Recent reports indicate positive analyst ratings, suggesting an average price target of $34.95.          </t>
  </si>
  <si>
    <t>https://finance.yahoo.com/news/3-ev-stocks-buy-now-120000499.html</t>
  </si>
  <si>
    <t>September 5, 2024</t>
  </si>
  <si>
    <t>### 3 US Stocks Estimated To Be Trading At Discounts Between 34.9% And 47.8% ###</t>
  </si>
  <si>
    <t xml:space="preserve">As the U.S. stock market grapples with a downturn in major indices and concerns over economic health, investors are increasingly on the lookout for undervalued opportunities. In this environment, identifying stocks trading at significant discounts can offer potential value plays amid broader market volatility. Name Current Price Fair Value (Est) Discount (Est) Kaspi.kz (NasdaqGS:KSPI) $126.66 $249.53 49.2% Amdocs (NasdaqGS:DOX) $87.01 $173.82 49.9% Owens Corning (NYSE:OC) $159.98 $315.85 49.3% EQT (NYSE:EQT) $32.66 $65.31 50% Afya (NasdaqGS:AFYA) $16.80 $33.46 49.8% Associated Banc-Corp (NYSE:ASB) $22.18 $43.71 49.3% Sociedad Qu√≠mica y Minera de Chile (NYSE:SQM) $36.45 $72.88 50% Progress Software (NasdaqGS:PRGS) $58.18 $115.29 49.5% Zscaler (NasdaqGS:ZS) $157.13 $311.52 49.6% Enphase Energy (NasdaqGM:ENPH) $112.91 $225.41 49.9% Click here to see the full list of 190 stocks from our Undervalued US Stocks Based On Cash Flows screener. Let's explore several standout options from the results in the screener. Overview: Bilibili Inc. offers online entertainment services targeting young generations in China and has a market cap of $6.05 billion. Operations: Bilibili generates CN¬•23.95 billion from its Internet Information Providers segment. Estimated Discount To Fair Value: 47.8% Bilibili Inc. appears undervalued based on cash flows, trading at US$15.03, which is 47.8% below its estimated fair value of US$28.81. Recent earnings showed a significant reduction in net loss from CNY 1,546.71 million to CNY 608.7 million year-over-year for Q2 2024, highlighting improved financial health despite slower revenue growth (11.5% annually). The company is forecasted to become profitable within three years and grow earnings by 80.49% per year. Our comprehensive growth report raises the possibility that Bilibili is poised for substantial financial growth. Unlock comprehensive insights into our analysis of Bilibili stock in this financial health report. Overview: Li Auto Inc., with a market cap of $20.16 billion, operates in the energy vehicle market in the People‚Äôs Republic of China. Operations: The company generates revenue of CN¬•133.72 billion from its Auto Manufacturers segment. Estimated Discount To Fair Value: 42.6% Li Auto is trading at US$18.77, significantly below its estimated fair value of US$32.68, suggesting it may be undervalued based on cash flows. Despite a 453.2% earnings growth last year and forecasted annual revenue growth of 19.6%, the company has faced shareholder dilution and legal issues affecting investor sentiment. Recent sales data show strong performance with 48,122 vehicles delivered in August 2024, a year-over-year increase of 37.8%.                 </t>
  </si>
  <si>
    <t>https://finance.yahoo.com/news/3-us-stocks-estimated-trading-111414300.html</t>
  </si>
  <si>
    <t>September 27, 2024</t>
  </si>
  <si>
    <t>Why XPeng, Li Auto, and Even Cleveland-Cliffs Stocks Soared This Week</t>
  </si>
  <si>
    <t xml:space="preserve">China stocks rallied this week. That came after China's central bank initiated new stimulus packages and followed the U.S. Federal Reserve 50 basis point cut in interest rates last week. China's central bank didn't just act on interest rates. It moved to bolster business and consumer activity by cutting interest rates on existing mortgages and the reserve requirement ratio for banks by 50 basis points. The latter will free up meaningful amounts of money for lending. Government leaders followed up on the bank moves, showing support for the economy and the stock market. That all led to the soaring of shares of China-based electric vehicle (EV) makers listed on U.S. exchanges. That included XPeng (NYSE: XPEV) and Li Auto (NASDAQ: LI), which were higher for the week by 27.4% and 17%, respectively, as of Friday morning, according to data provided by S&amp;P Global Market Intelligence. Investors also pushed shares of U.S.-based steelmaker Cleveland-Cliffs (NYSE: CLF) higher by 10.4%. While that might not seem related, it is and in an important way that U.S. investors should be aware of. When the world's second-largest economy unveiled a bigger-than-expected stimulus package, it mattered to global investors. Particularly after Chinese leaders followed the bank's actions with comments that it would work to boost fiscal and monetary policies to help Chinese citizens and achieve its 5% annual growth target. That has ramifications beyond China. If China does reignite strong growth, it's great for EV makers like XPeng and Li Auto. Both are expanding vehicle lineups and growing sales. Year to date through August, XPeng delivered over 77,000 EVs, representing a 17% jump over the prior-year period. Last month, it initiated deliveries of its Tesla Model 3 rival, the Mona M03 sedan. That's one reason Citigroup analysts just boosted the firm's price target for XPeng stock and why it thinks vehicle sales can nearly double over the next two years. Li Auto is also seeing a surge in growth and can benefit from a rebound in China's economy. Li delivered more than 20,000 vehicles in August, the third consecutive month exceeding that level. The company noted strong interest among young families for its L6 premium SUV. More stimulus will likely stoke even more buyers. Making those cars takes steel. But investors might wonder why an American steelmaker like Cleveland-Cliffs would be impacted by demand in China. It's because China is the world's largest producer of steel. And since many manufacturers are state-sponsored or controlled, those mills often produce even when there isn't demand locally. That steel is then exported, often at prices that undercut foreign supply.          </t>
  </si>
  <si>
    <t>https://finance.yahoo.com/news/why-xpeng-li-auto-even-145450295.html</t>
  </si>
  <si>
    <t>Is Li Auto Stock (NASDAQ:LI) Back on Track?</t>
  </si>
  <si>
    <t xml:space="preserve">Since last covering Li Auto (LI) stock, the company‚Äôs deliveries have picked up significantly, and the release of the L6 appears central to this ‚Äî Li Auto delivered more than 20,000 L6 vehicles in June alone. This turnaround, coupled with attractive earnings metrics, reinforces my bullishness on Li Auto. The company delivered 47,774 vehicles in June, marking a significant improvement from previous months and approaching its all-time high of 50,353 vehicles in December 2023. These figures represent a year-over-year increase of 46.66% and a month-over-month increase of 36.42% from May 2024. These latest numbers also mean that in the second quarter, Li Auto delivered 108,581 vehicles, which is a 25.48% increase compared to the same period last year and a 35.05% increase from the first quarter of this year. The company has attributed its sales momentum to the successful launch of new models, particularly the Li L6. In June alone, sales for the Li L6 surpassed 20,000 units, contributing significantly to the overall monthly deliveries exceeding 40,000 vehicles. This surge has allowed Li Auto to reclaim its position as the leading brand among China‚Äôs emerging new energy vehicle (NEV) manufacturers. Additionally, Li was the top-selling Chinese NEV brand in the RMB 200,000 and higher market segment. Li Auto released the Li L6, a five-seat premium family SUV, in April, and it represented something of a strategic shift. Priced at RMB 249,800 (US$34,509) for the Pro trim and RMB 279,800 for the Max trim, the vehicle is competitively positioned to take on Tesla‚Äôs (TSLA) Model Y, undercutting the U.S. EV company by 5%. The L6 is an extended-range electric vehicle (EREV) that offers 212km of range on a single charge and up to 1,390km when using the combustion engine to extend the battery‚Äôs range. This, coupled with the price tag, appears to have made the L6 a much-needed success story. The launch of the L6 contrasts sharply with the earlier introduction of the Li Mega, which struggled to gain traction after its debut in March 2024. The Li Mega, an electric multi-purpose vehicle priced at RMB 559,800 (USD 77,760), failed to meet sales expectations. It was the company‚Äôs first full battery electric vehicle (BEV), and shares gained significantly in expectation of its release. However, Li Xiang, founder and chairman of Li Auto, has acknowledged that the Mega was a strategic misstep, adding that the company had overestimated the market‚Äôs readiness and had prematurely scaled operations. He said the company was geared as if the product was in an advanced growth phase, rather than in the early validation stage. The vehicle was also widely criticized on social media for its appearance.        </t>
  </si>
  <si>
    <t>https://finance.yahoo.com/news/li-auto-stock-nasdaq-li-060246502.html</t>
  </si>
  <si>
    <t>The 3 Most Undervalued EV Stocks to Buy in July 2024</t>
  </si>
  <si>
    <t xml:space="preserve">The electric vehicle (EV) industry continues to evolve rapidly, with significant trends shaping its future in 2024. Despite some fluctuations in consumer demand, the global market for EVs remains robust. Key trends include a steady increase in EV sales, driven by technological advancements and supportive regulatory frameworks to reduce emissions. This backdrop forms my list of three undervalued EV stocks to buy. Moreover, competition among manufacturers intensifies, leading to price cuts and improved consumer affordability. This trend is particularly evident in China, where domestic companies leverage an integrated supply chain to offer competitively priced models. For those interested in investment opportunities, the current market dynamics suggest several undervalued EV stocks to consider. I‚Äôve compiled a list of three companies that I feel will be the leaders of tomorrow. These companies trade at attractive valuations and could be long-term winners for patient investors. InvestorPlace - Stock Market News, Stock Advice &amp; Trading Tips Source: J. Lekavicius / Shutterstock.com BYD Company (OTCMKTS:BYDDF) has seen a significant sequential decline in revenue and profits from Q4 2023 to Q1 2024. While this drop is attributed to seasonality factors around the Chinese New Year holiday, a 30.6% quarterly decrease in revenue and a 47.33% fall in net income are still quite steep. The year-over-year growth figures of 3.97% for revenue and 10.62% for net profits are more positive but not exceptionally strong. Still, despite this short-term weakness, BYDD will remain a dominant force in the EV space amid recent developments, making it one of the top undervalued EV stocks to buy. The company signed a deal to open a $1 billion EV factory in Turkey. The new factory, which will have an annual capacity of 150,000 electric cars and an R&amp;D center, is part of BYD‚Äôs international expansion strategy and strengthens its presence in Europe. BYD also aims to sell affordable EVs in Europe, such as the Seagull, estimated to cost around 20,000 euros each. Due to its scale and ability to undercut and outscore its more expensive competitors, such as Tesla (NASDAQ:TSLA), it may remain the largest EV manufacturer. Source: Robert Way / Shutterstock.com Li Auto (NASDAQ:LI) has shown resilience, steady delivery growth and strong financials. The company focuses on expanding its model lineup and technological advancements. LI could be considered one of those undervalued EV stocks for a few reasons. Li Auto did report year-over-year growth in Q1 2024, with revenues increasing 36.4% and gross profit rising 38% compared to Q1 2023. The company also maintained a healthy gross margin of 20.6%. Additionally, management provided relatively upbeat guidance for Q2 2024, forecasting 21-27% year-over-year delivery growth and a 4-9% revenue increase.           </t>
  </si>
  <si>
    <t>https://finance.yahoo.com/news/3-most-undervalued-ev-stocks-104500958.html</t>
  </si>
  <si>
    <t>Li Auto Inc. Sponsored ADR (LI) Ascends While Market Falls: Some Facts to Note</t>
  </si>
  <si>
    <t xml:space="preserve">In the latest trading session, Li Auto Inc. Sponsored ADR (LI) closed at $25.26, marking a +0.04% move from the previous day. The stock's change was more than the S&amp;P 500's daily loss of 0.18%. Elsewhere, the Dow lost 0.8%, while the tech-heavy Nasdaq added 0.27%. Prior to today's trading, shares of the company had gained 17.22% over the past month. This has outpaced the Auto-Tires-Trucks sector's loss of 4.37% and the S&amp;P 500's gain of 4.46% in that time. The investment community will be closely monitoring the performance of Li Auto Inc. Sponsored ADR in its forthcoming earnings report. For the annual period, the Zacks Consensus Estimates anticipate earnings of $1.39 per share and a revenue of $20.11 billion, signifying shifts of -13.66% and +16.13%, respectively, from the last year. Investors should also note any recent changes to analyst estimates for Li Auto Inc. Sponsored ADR. These recent revisions tend to reflect the evolving nature of short-term business trends. Consequently, upward revisions in estimates express analysts' positivity towards the company's business operations and its ability to generate profits. Our research shows that these estimate changes are directly correlated with near-term stock prices. To benefit from this, we have developed the Zacks Rank, a proprietary model which takes these estimate changes into account and provides an actionable rating system. The Zacks Rank system, spanning from #1 (Strong Buy) to #5 (Strong Sell), boasts an impressive track record of outperformance, audited externally, with #1 ranked stocks yielding an average annual return of +25% since 1988. The Zacks Consensus EPS estimate remained stagnant within the past month. As of now, Li Auto Inc. Sponsored ADR holds a Zacks Rank of #3 (Hold). Investors should also note Li Auto Inc. Sponsored ADR's current valuation metrics, including its Forward P/E ratio of 18.17. For comparison, its industry has an average Forward P/E of 6.74, which means Li Auto Inc. Sponsored ADR is trading at a premium to the group. It is also worth noting that LI currently has a PEG ratio of 3.86. The PEG ratio is similar to the widely-used P/E ratio, but this metric also takes the company's expected earnings growth rate into account. The Automotive - Foreign industry had an average PEG ratio of 0.75 as trading concluded yesterday. The Automotive - Foreign industry is part of the Auto-Tires-Trucks sector. With its current Zacks Industry Rank of 190, this industry ranks in the bottom 25% of all industries, numbering over 250.      </t>
  </si>
  <si>
    <t>https://finance.yahoo.com/news/li-auto-inc-sponsored-adr-215021283.html</t>
  </si>
  <si>
    <t>September 14, 2024</t>
  </si>
  <si>
    <t>Is Li Auto (LI) The Best EV Charging Stock To Invest In?</t>
  </si>
  <si>
    <t xml:space="preserve">We recently published a list of 11 Best EV Charging Stocks To Invest In. In this article, we are going to take a look at where Li Auto (NASDAQ:LI) stands against other best EV charging stocks. Over the last few years, the electric vehicle (EV) market has experienced significant growth, due to consumer demand, automaker investments, and substantial government support. In the US,  the $7.5 billion from the 2021 Infrastructure Investment and Jobs Act and tax credits from the Inflation Reduction Act have also fueled EV growth. According to the International Energy Agency (IEA), global public charging points are expected to exceed 15 million by 2030 and will increase to nearly 25 million by 2035. In the U.S., the government aims to install 500,000 public charging ports by 2030, with the total number of chargers expected to reach 900,000 in 2030 and 1.7 million by 2035. Globally, home charging is expected to grow to over 270 million units by 2035, with more than 45% of electricity coming from public or private non-home chargers. Charging infrastructure for heavy-duty vehicles (HDVs) is also expected to grow significantly. By 2035, installed HDV charging capacity is projected to reach 2,000 GW. Policies like the EU‚Äôs Alternative Fuels Infrastructure Regulation and U.S. strategies are driving this expansion, alongside private investments. According to PwC‚Äôs analysis, the number of charge points in the U.S. must grow from around 4 million today to 35 million by 2030 to meet demand. The PwC report has projected that the number of EVs could reach 27 million by 2030 and 92 million by 2040. The EV supply equipment (EVSE) market is expected to expand from $7 billion to $100 billion by 2040, at a 15% compound annual growth rate. The market‚Äôs primary value pools are hardware, software, installation services, and charge point operators (CPOs). CPOs, which build, operate, and maintain charging stations, are expected to dominate and capture 65% of market revenue by 2040. On the other hand, hardware providers‚Äô share will shrink from 46% today to 20% by 2040. Despite the clear market opportunities, challenges remain, including educating consumers, financing infrastructure, and ensuring cost-effective solutions across different charging segments. Companies looking to enter or expand in the EVSE market will need to understand evolving customer needs, adopt appropriate business models, and prepare for long-term investments with a focus on strategic partnerships and potential acquisitions.                 </t>
  </si>
  <si>
    <t>https://finance.yahoo.com/news/li-auto-li-best-ev-141743422.html</t>
  </si>
  <si>
    <t>EV Roundup: Q2 Deliveries of TSLA, RIVN, XPEV, LI &amp; XPEV in Focus</t>
  </si>
  <si>
    <t xml:space="preserve">Major U.S. EV companies like Tesla TSLA and Rivian RIVN, and China-based NIO Inc. NIO, Li Auto (LI) and XPeng Inc. XPEV released their delivery results for the second quarter of 2024. Here‚Äôs a rundown of the delivery numbers. Tesla delivered 443,956 cars (422,405 Model 3/Y and 21,551 other models) worldwide in the second quarter, beating analysts‚Äô expectations of 439,000 as compiled by FactSet. The deliveries were down roughly 5% year over year but increased 15% from the first quarter of 2024. The company produced 410,831 vehicles (386,576 Model 3/Y, and 24,255 Model S/X) in the three months ended June. NIO delivered 21,209 vehicles last month, comprising 11,581 premium smart electric SUVs and 9,628 premium smart electric sedans. Deliveries jumped 98.1% year over year. Second-quarter 2024 deliveries rocketed 144% year over year to 57,373 units. As of Jun 30, 2024, NIO‚Äôs cumulative vehicle deliveries totaled 537,020 units. Li Auto reported monthly deliveries of 47,774 vehicles in June, representing an uptick of 46.7% year over year. It delivered 108,581 vehicles in the second quarter of 2024, rising 25.5% year over year. LI‚Äôs cumulative deliveries reached 822,345 as of Jun 30, 2024. Li Auto exited the quarter with 497 retail stores in 148 cities. Its servicing centers totaled 421 and Li Auto-authorized body and paint shops were in 220 cities. The company has 614 supercharging stations with 2726 charging stalls in China. XPeng delivered 10,668 EVs last month, up 24% year over year and 5% from the month of May. With deliveries of 1,687 units in June, XPENG X9 remained the top-selling all-electric multi-purpose vehicle in China. Around 13,143 units of XPENG X9 have been sold since its launch. In the second quarter of 2024, XPeng delivered 30,207 smart EVs, up from 23,205 recorded in the year-ago period. In the first six months ending June, XPEV delivered 52,028 units, up 26% from the year-ago period. Rivian manufactured 9,612 vehicles at its Illinois factory, down from 13,980 units in the first quarter of 2024 and 12,640 units in the second quarter of 2023. Deliveries of 13,790 units in the second quarter of 2024 were up from 13,588 units in the first quarter of 2024 but down from 13,992 units in the second quarter of 2023. Rivian maintains its full-year delivery guidance of 57,000 units. Recently, Rivian secured a massive deal with Volkswagen, per which the German auto giant will invest up to $5 billion in the California-based EV startup. XPEV carries a Zacks Rank #2 (Buy) currently. NIO, TSLA and RIVN are #3 Ranked  (Hold), while LI Auto carries a Zacks Rank #5 (Strong Sell) at the moment.           </t>
  </si>
  <si>
    <t>https://finance.yahoo.com/news/ev-roundup-q2-deliveries-tsla-135800615.html</t>
  </si>
  <si>
    <t>August 2, 2024</t>
  </si>
  <si>
    <t>3 Undervalued Chinese Stocks to Buy Before They Surge Higher</t>
  </si>
  <si>
    <t xml:space="preserve">Chinese stocks have been depressed for an extended period and multiple factors have contributed to the price and time correction. This includes macroeconomic headwinds, regulatory headwinds, and geopolitical concerns. The result is that there are several undervalued Chinese stocks, but investors still seem to be gripped by fear. In my view, this is a golden opportunity to buy quality Chinese stocks at a discount. Once sentiments reverse, these stocks will surge higher in the blink of an eye. There are a few reasons to be bullish on Chinese stocks at this point in time. First, China looks like an attractive market for equity exposure at a time when valuations look stretched in multiple markets. Further, expansion policies are likely in China and globally. This will support growth and earnings improvement. InvestorPlace - Stock Market News, Stock Advice &amp; Trading Tips Additionally, Chinese leaders have pledged to tilt the stimulus towards consumers. This is likely to translate into GDP growth acceleration. With a positive outlook, let‚Äôs talk about three undervalued Chinese stocks to buy. Source: Robert Way / Shutterstock.com After a correction of almost 50% year-to-date, Li Auto (NASDAQ:LI) looks undervalued. My point is underscored by the fact that LI stock trades at a forward P/E of 17.8. Considering the growth trajectory and fundamentals, I am bullish on a strong reversal from current levels. Earlier this year, Li Auto revised its growth guidance on the downside. Further, industry sentiments have been weak and the tariff on Chinese EVs by the European Union has further impacted the sector. These factors have contributed to the downside in LI stock. However, in terms of positives, Li Auto has a strong balance sheet with a cash buffer of $13.7 billion as of Q1 2024. Further, the company is exclusively focused on expansion in China. The EU tariffs have no impact on current operations. I also like the point that Li Auto has been aggressively investing for a technological edge. The EV company expects to launch level 3 self-driving cars by 2025. The deep correction therefore presents a good buying opportunity. Source: shutterstock.com/Hendrick Wu Miniso Group (NYSE:MNSO) is another name among undervalued Chinese stocks that‚Äôs worth considering. After a correction of 17% for year-to-date, MNSO stock trades at a forward P/E of 13.4. This is attractive for a growth company and MNSO stock also offers a healthy dividend yield of 2.57%.            </t>
  </si>
  <si>
    <t>https://finance.yahoo.com/news/3-undervalued-chinese-stocks-buy-130000043.html</t>
  </si>
  <si>
    <t>Li Auto Inc. Announces Unaudited Third Quarter 2024 Financial Results</t>
  </si>
  <si>
    <t xml:space="preserve">Quarterly total revenues reached RMB42.9 billion (US$6.1 billion)1
Quarterly deliveries reached 152,831 vehicles BEIJING, China, Oct. 31, 2024 (GLOBE NEWSWIRE) -- Li Auto Inc. (‚ÄúLi Auto‚Äù or the ‚ÄúCompany‚Äù) (Nasdaq: LI; HKEX: 2015), a leader in China‚Äôs new energy vehicle market, today announced its unaudited financial results for the quarter ended September 30, 2024. Operating Highlights for the Third Quarter of 2024 Total deliveries for the third quarter of 2024 were 152,831 vehicles, representing a 45.4% year-over-year increase. 2024 Q3 2024 Q2 2024 Q1 2023 Q4 Deliveries 152,831 108,581 80,400 131,805 2023 Q3 2023 Q2 2023 Q1 2022 Q4 Deliveries 105,108 86,533 52,584 46,319 As of September 30, 2024, in China, the Company had 479 retail stores in 145 cities, 436 servicing centers and Li Auto-authorized body and paint shops operating in 221 cities, and 894 super charging stations in operation equipped with 4,286 charging stalls. Financial Highlights for the Third Quarter of 2024 Vehicle sales were RMB41.3 billion (US$5.9 billion) in the third quarter of 2024, representing an increase of 22.9% from RMB33.6 billion in the third quarter of 2023 and an increase of 36.3% from RMB30.3 billion in the second quarter of 2024. Vehicle margin2 was 20.9% in the third quarter of 2024, compared with 21.2% in the third quarter of 2023 and 18.7% in the second quarter of 2024. Total revenues were RMB42.9 billion (US$6.1 billion) in the third quarter of 2024, representing an increase of 23.6% from RMB34.7 billion in the third quarter of 2023 and an increase of 35.3% from RMB31.7 billion in the second quarter of 2024. Gross profit was RMB9.2 billion (US$1.3 billion) in the third quarter of 2024, representing an increase of 20.7% from RMB7.6 billion in the third quarter of 2023 and an increase of 49.3% from RMB6.2 billion in the second quarter of 2024. Gross margin was 21.5% in the third quarter of 2024, compared with 22.0% in the third quarter of 2023 and 19.5% in the second quarter of 2024. Operating expenses were RMB5.8 billion (US$825.4 million) in the third quarter of 2024, representing an increase of 9.2% from RMB5.3 billion in the third quarter of 2023 and an increase of 1.5% from RMB5.7 billion in the second quarter of 2024. Income from operations was RMB3.4 billion (US$489.2 million) in the third quarter of 2024, representing an increase of 46.7% from RMB2.3 billion in the third quarter of 2023 and an increase of 633.4% from RMB468.0 million in the second quarter of 2024. Operating margin was 8.0% in the third quarter of 2024, compared with 6.7% in the third quarter of 2023 and 1.5% in the second quarter of 2024.                                                                                                                                                                                                                                                                                                                                                                                                                                                                                                                                                                                                                                                                                                                                                                     </t>
  </si>
  <si>
    <t>https://finance.yahoo.com/news/li-auto-inc-announces-unaudited-083000735.html</t>
  </si>
  <si>
    <t>Three US Stocks Estimated To Be Below Their Fair Value In June 2024</t>
  </si>
  <si>
    <t xml:space="preserve">Amidst a buoyant U.S. market with the Nasdaq leading gains and Amazon reaching a $2 trillion market cap, investors are keenly observing shifts and opportunities across various sectors. In this context, identifying stocks that are potentially undervalued becomes crucial, offering a strategic advantage in navigating through prevailing economic conditions. Name Current Price Fair Value (Est) Discount (Est) Noble (NYSE:NE) $44.79 $87.98 49.1% Selective Insurance Group (NasdaqGS:SIGI) $91.10 $179.41 49.2% Hanover Bancorp (NasdaqGS:HNVR) $16.48 $32.38 49.1% Marriott Vacations Worldwide (NYSE:VAC) $83.09 $162.76 49% Associated Banc-Corp (NYSE:ASB) $20.00 $39.33 49.2% AppLovin (NasdaqGS:APP) $80.48 $159.01 49.4% Hexcel (NYSE:HXL) $62.57 $122.96 49.1% XPeng (NYSE:XPEV) $8.24 $16.09 48.8% Wallbox (NYSE:WBX) $1.27 $2.53 49.8% Hecla Mining (NYSE:HL) $4.85 $9.51 49% Click here to see the full list of 182 stocks from our Undervalued US Stocks Based On Cash Flows screener. Here's a peek at a few of the choices from the screener Overview: Li Auto Inc. is a company based in the People‚Äôs Republic of China, specializing in the electric vehicle market with a market capitalization of approximately $19.67 billion. Operations: The company generates its revenue primarily from the auto manufacturing segment, totaling CN¬•130.70 billion. Estimated Discount To Fair Value: 29.3% Li Auto, trading at US$18.92, is valued below our fair value estimate of US$26.78, indicating potential undervaluation based on discounted cash flows. Despite recent operational missteps leading to lowered vehicle delivery forecasts and legal challenges impacting investor confidence, the company's financial outlook remains robust with significant expected annual revenue growth of 20.5% and earnings growth projected at 21.39% per year over the next three years. However, shareholder dilution has occurred in the past year, and its Return on Equity is forecasted to be low at 19.5% in three years' time. In light of our recent growth report, it seems possible that Li Auto's financial performance will exceed current levels. Take a closer look at Li Auto's balance sheet health here in our report. Overview: Nutanix, Inc. operates as a provider of enterprise cloud platforms across various global regions, with a market capitalization of approximately $13.18 billion. Operations: The company generates revenue primarily from its Internet Software &amp; Services segment, totaling approximately $2.10 billion. Estimated Discount To Fair Value: 44.2% Nutanix, priced at US$54.98, trades significantly below the calculated fair value of US$98.49, suggesting a potential undervaluation based on discounted cash flow analysis. The company is poised for robust growth with revenues expected to increase by 13.9% annually, outpacing the US market forecast of 8.6%. Additionally, Nutanix's transition to profitability within three years aligns with an anticipated earnings surge of 82.69% per year and a projected exceptional Return on Equity of 108.5%. However, shareholder dilution has been noted over the past year.                 </t>
  </si>
  <si>
    <t>https://finance.yahoo.com/news/three-us-stocks-estimated-below-110732876.html</t>
  </si>
  <si>
    <t>October 24, 2024</t>
  </si>
  <si>
    <t>Li Auto Inc. Sponsored ADR (LI) Outpaces Stock Market Gains: What You Should Know</t>
  </si>
  <si>
    <t xml:space="preserve">In the latest market close, Li Auto Inc. Sponsored ADR (LI) reached $27.40, with a +1.22% movement compared to the previous day. The stock outperformed the S&amp;P 500, which registered a daily gain of 0.22%. Elsewhere, the Dow saw a downswing of 0.33%, while the tech-heavy Nasdaq appreciated by 0.76%. The company's stock has climbed by 13.88% in the past month, exceeding the Auto-Tires-Trucks sector's loss of 11.82% and the S&amp;P 500's gain of 1.47%. The upcoming earnings release of Li Auto Inc. Sponsored ADR will be of great interest to investors. The company's earnings report is expected on October 31, 2024. For the full year, the Zacks Consensus Estimates are projecting earnings of $1.39 per share and revenue of $20.11 billion, which would represent changes of -13.66% and +16.13%, respectively, from the prior year. Furthermore, it would be beneficial for investors to monitor any recent shifts in analyst projections for Li Auto Inc. Sponsored ADR. Such recent modifications usually signify the changing landscape of near-term business trends. Hence, positive alterations in estimates signify analyst optimism regarding the company's business and profitability. Our research reveals that these estimate alterations are directly linked with the stock price performance in the near future. To capitalize on this, we've crafted the Zacks Rank, a unique model that incorporates these estimate changes and offers a practical rating system. The Zacks Rank system, ranging from #1 (Strong Buy) to #5 (Strong Sell), possesses a remarkable history of outdoing, externally audited, with #1 stocks returning an average annual gain of +25% since 1988. Over the past month, there's been no change in the Zacks Consensus EPS estimate. Li Auto Inc. Sponsored ADR is currently sporting a Zacks Rank of #3 (Hold). With respect to valuation, Li Auto Inc. Sponsored ADR is currently being traded at a Forward P/E ratio of 19.48. This valuation marks a premium compared to its industry's average Forward P/E of 6.62. We can additionally observe that LI currently boasts a PEG ratio of 4.13. This metric is used similarly to the famous P/E ratio, but the PEG ratio also takes into account the stock's expected earnings growth rate. The Automotive - Foreign was holding an average PEG ratio of 0.73 at yesterday's closing price. The Automotive - Foreign industry is part of the Auto-Tires-Trucks sector. This group has a Zacks Industry Rank of 188, putting it in the bottom 26% of all 250+ industries. The strength of our individual industry groups is measured by the Zacks Industry Rank, which is calculated based on the average Zacks Rank of the individual stocks within these groups. Our research shows that the top 50% rated industries outperform the bottom half by a factor of 2 to 1.     </t>
  </si>
  <si>
    <t>https://finance.yahoo.com/news/li-auto-inc-sponsored-adr-214520576.html</t>
  </si>
  <si>
    <t>Li Auto Achieves Record Deliveries and Expands Technological Innovations</t>
  </si>
  <si>
    <t>Li Auto ( (LI) ) has issued an announcement. Discover the latest stocks recommended by top Wall Street analysts, all in one place with Analyst Top Stocks Make smarter investments with weekly expert stock picks from the Smart Investor Newsletter Li Auto Inc. reported record deliveries of 58,513 vehicles in December 2024, marking a 16.2% increase year-over-year and achieving over 500,000 annual deliveries for the first time. This milestone underscores the company‚Äôs rapid growth in the premium auto segment within China. Li Auto continues to enhance its technological offerings, with the introduction of OTA update version 7.0 that integrates advanced NOA capabilities and a unique intelligent reasoning visualization feature, aiming to improve autonomous driving safety and user experience. The company‚Äôs extensive retail and service network, along with over 1,700 super charging stations, supports its expanding customer base and strengthens its market presence. More about Li Auto Li Auto Inc. is a prominent player in China‚Äôs new energy vehicle market, specializing in the design, development, manufacturing, and sale of premium smart electric vehicles. Known for pioneering the commercialization of extended-range electric vehicles in China, Li Auto focuses on providing families with safe, convenient, and comfortable products through innovative technologies and business models. The company started volume production in November 2019 and offers a diverse lineup including high-tech flagship MPVs and SUVs, aiming to expand its product offerings to appeal to a broader user base. Average Trading Volume: 6,664,418 Technical Sentiment Consensus Rating: Hold Current Market Cap: $24B See more insights into LI stock on TipRanks‚Äô Stock Analysis page. Arrived Helps Investors Cash In on the Single-Family Rental Boom Top Investor Raises Red Flags on Super Micro Computer Stock ‚ÄòStay Away for Now,‚Äô Says Top Investor About Nvidia Stock</t>
  </si>
  <si>
    <t>https://finance.yahoo.com/news/li-auto-achieves-record-deliveries-112831207.html</t>
  </si>
  <si>
    <t>Li Auto Reports Mixed Second-Quarter Results</t>
  </si>
  <si>
    <t>https://finance.yahoo.com/news/li-auto-reports-mixed-second-103737215.html</t>
  </si>
  <si>
    <t>Li Auto Inc. (LI): Is This EV Stock a Good Buy Right Now?</t>
  </si>
  <si>
    <t xml:space="preserve">We recently compiled a list of the 7 Best EV Stocks Under $50. In this article, we are going to take a look at where Li Auto Inc. (NASDAQ:LI) stands against the other EV stocks under $50. Since 2018, electric vehicle (EV) sales have been rapidly growing as the world tries to reach its carbon neutrality goal by 2050. According to the International Energy Agency (IEA), only 2% of new vehicles registered globally were electric vehicles, and reached 18% by the end of 2023. Even though most of these sales were concentrated in China, Europe, and the US, other markets such as India, Thailand, Vietnam, and Latin America have also been adopting the EV trend at a fast pace. In 2024, while the high costs due to interest rates stalled EV sales a little, they are still growing at a significant pace as the sales reached 3.4 million units in Q1, compared to 2.6 million in the first quarter of 2023, according to the IEA. Furthermore, the accounting and consulting firm, PwC analyzed 21 markets and found out that in the second quarter of 2024, 37% of vehicles sold in these markets were battery-electric vehicles (BEVs), plug-in hybrid electric vehicles (PHEVs), or hybrids, marking an increase from 30% in the same period of 2023. At the same time, overall EV sales rose by 21% compared to Q2 2023, while sales of internal combustion engine (ICE) vehicles declined by 9% during the same period. BloombergNEF's Long-Term Electric Vehicle Outlook shows that as technology improves and battery prices drop, EV adoption is increasingly driven by consumer demand. Passenger EV sales are expected to surpass 30 million units in 2027 and reach 73 million units by 2040. Despite such progress, strong policy support is still needed, as only 69% of the global car fleet is expected to be electrified by 2050 in the base case scenario, short of the 100% target in the Net Zero scenario. Heavy trucks and other segments lag in reaching net zero and full combustion vehicle sales need to stop by 2038 to reach the goal. The report states that the global EV market could reach $63 trillion by 2050, with significant investment needed in battery production and charging infrastructure. According to estimates by Fortune Business Insights, the global EV market is expected to grow at a compound annual growth rate of 13.8% from 2024 to 2032, and Asia is currently the dominant region with a 51.24% market share. This is the time for investors to take positions in EV stocks, as the EV market is just getting started and is poised for a lot of growth.                 </t>
  </si>
  <si>
    <t>https://finance.yahoo.com/news/li-auto-inc-li-ev-164645884.html</t>
  </si>
  <si>
    <t>Three High Growth US Stocks With Significant Insider Ownership</t>
  </si>
  <si>
    <t xml:space="preserve">As the U.S. stock market experiences gains fueled by optimism over potential interest rate cuts, investors are increasingly looking for opportunities in high-growth companies with strong insider ownership. In this environment, stocks that combine robust growth prospects with significant insider stakes can offer compelling investment opportunities due to the alignment of interests between company leaders and shareholders. Name Insider Ownership Earnings Growth Atour Lifestyle Holdings (NasdaqGS:ATAT) 26% 21.9% GigaCloud Technology (NasdaqGM:GCT) 25.9% 24.7% PDD Holdings (NasdaqGS:PDD) 32.1% 21.6% Victory Capital Holdings (NasdaqGS:VCTR) 12% 32.3% Duolingo (NasdaqGS:DUOL) 15% 47.9% Super Micro Computer (NasdaqGS:SMCI) 14.3% 39% Credo Technology Group Holding (NasdaqGS:CRDO) 14.4% 60.9% Carlyle Group (NasdaqGS:CG) 29.2% 23.6% EHang Holdings (NasdaqGM:EH) 32.8% 74.3% BBB Foods (NYSE:TBBB) 22.9% 94.7% Click here to see the full list of 184 stocks from our Fast Growing US Companies With High Insider Ownership screener. Here's a peek at a few of the choices from the screener. Simply Wall St Growth Rating: ‚òÖ‚òÖ‚òÖ‚òÖ‚òÜ‚òÜ Overview: Lindblad Expeditions Holdings, Inc. offers marine expedition adventures and travel experiences globally and has a market cap of $472.70 million. Operations: Lindblad generates revenue through its marine expedition adventures, which brought in $400.22 million, and its land experiences segment, contributing $179.55 million. Insider Ownership: 31.6% Lindblad Expeditions Holdings, known for its high insider ownership, recently expanded its fleet with two new Gal√°pagos vessels and appointed experienced directors Annette Reavis and Andy Stuart. Despite a net loss of US$3.98 million in Q1 2024, the company forecasts significant earnings growth of 113.99% per year and expects to become profitable within three years. Insider activity has been positive with substantial buying over the past three months, indicating confidence in future prospects. Take a closer look at Lindblad Expeditions Holdings' potential here in our earnings growth report. Upon reviewing our latest valuation report, Lindblad Expeditions Holdings' share price might be too optimistic. Simply Wall St Growth Rating: ‚òÖ‚òÖ‚òÖ‚òÖ‚òÖ‚òÜ Overview: Li Auto Inc. operates in the energy vehicle market in the People‚Äôs Republic of China and has a market cap of approximately $20.47 billion. Operations: The company generates revenue primarily from its auto manufacturing segment, which amounted to CN¬•130.70 billion.                    </t>
  </si>
  <si>
    <t>https://finance.yahoo.com/news/three-high-growth-us-stocks-193135420.html</t>
  </si>
  <si>
    <t>Li Auto (LI): Analysts Are Bullish On This Undervalued Cyclical Stock Now</t>
  </si>
  <si>
    <t xml:space="preserve">We recently compiled a list of the 10 Undervalued Cyclical Stocks to Buy According to Analysts. In this article, we are going to take a look at where Li Auto (NASDAQ:LI) stands against the other undervalued cyclical stocks. Economic growth in the U.S. surpassed forecasts in the second quarter, driven by robust consumer demand and increased government expenditure. The real gross domestic product, a measure of all goods and services produced, grew at an annualized rate of 2.8%, beating consensus estimates of 1.4%. It also significantly improved from the 1.6% GDP growth recorded in the first quarter. Nevertheless, the economy has slowed in the year's second half due to disappointing economic data. Private sector payrolls grew at the weakest pace in more than 3¬Ω years in August, providing yet another sign of a deteriorating labor market, according to ADP. The weakness is a concern, especially for cyclical companies that experience the largest fluctuations in sales and profits as the economy strengthens or weakens. READ ALSO: 10 Best US Stocks to Buy Under $5 and What Happened to LNG Stocks and 10 Best LNG Stocks to Buy Now. Since August was the weakest month for job growth since 2011, there are growing concerns that the U.S. economy is cooling off. Early indication is that hiring has slowed from the blistering pace following the COVID pandemic. Such weakness could spell more doom to cyclical companies in the materials, restaurant, and consumer food segments as prospects depend on consumers' purchasing power. Jamie Dimon, the Chief Executive Officer JPMorgan, is not ruling out stagflation even as the Fed cuts interest rates to try and support the economy. Dimon is concerned that a wave of inflationary pressures is approaching, including greater deficits and more spending on infrastructure, which will keep adding strain to an economy that is still recovering from the effects of rising interest rates. In August, he mentioned that the chances of a "soft landing" were estimated to be between 35% and 40%, suggesting that a recession is the more probable scenario. Weak employment figures for July raised concerns that the U.S. economy might be on the verge of a downturn, sending the stock market lower. Likewise, August employment numbers sent the U.S. equity market a lower kick, starting the worst months for stocks. While Fundstrat's equity strategist, Tom Lee, expects the stock market to run into some turbulence on valuation levels getting out of hand, he expects pullbacks to present some of the best buying opportunities. Lee expects up to 10% pullbacks as investors navigate one of the most important months for stocks.                      </t>
  </si>
  <si>
    <t>https://finance.yahoo.com/news/li-auto-li-analysts-bullish-181800672.html</t>
  </si>
  <si>
    <t>September Brings New Records For Chinese EV Makers</t>
  </si>
  <si>
    <t xml:space="preserve">Five out of China‚Äôs six biggest EV makers posted record sales in September. Fueled by discounts and promotions, the Chinese EV pack led by BYD Company Limited (OTC: BYDDY) revived demand. While Li Auto Inc (NASDAQ: LI) and Xpeng Inc (NYSE: XPEV) also had a record sales month, Nio Inc (NYSE: NIO) was the only major Chinese carmaker that missed hitting record deliveries, but had sales grow by more than 35%. BYD continues to race to take over Tesla Inc (NASDAQ: TSLA). According to CnEVPost, BYD sold as many as 419,426 NEVs which include both EVs and plug-in-hybrids (PHEVs). Besides being the fourth straight month that BYD posted record sales, it is also the first time that BYD hit the 400,000 milestone in monthly sales. BYD also reached the 1 million mark in shipped vehicles in a single quarter. Keeping up with the larger trend to combat the EV slowdown, BYD also reported its hybrid sales went up more than 86% YoY. However, EV sales continued to pick up, rising 9% YoY and 11% from August. Li Auto also had a month of bumper sales. In September, Li Auto shipped a record 53,709 vehicles, which translates to a YoY rise of 48.94%. With this figure, Li Auto exceeded its prior record from July by 5%. This means that Leapmotor posted its fourth consecutive monthly sales record. In September, Stellantis N.V. (NYSE: STLA)-backed Leapmotor delivered 33,767 NEVs, which translates to a YoY increase of 113.7%. Putting EVs aside, hybrid makers are emerging as winners on the mainland. While BYD reached glory thanks to its affordable EVs, it continues to expand its portfolio, including pickups and luxury models, challenging Tesla who will report its full third quarter earnings on October 23rd. After two quarters of declines, Tesla sales seem to be picking up. For the three-month period ending in September, Tesla made 469,796 vehicles and delivered 462,890 of them, which means production rose 14.4% and deliveries grew 5.8% from the second quarter. But before it releases the full figure third quarter report, Tesla will be revealing its long-awaited robotaxi on October 10th and provide a glimpse of its future and new identity as an AI and robotics company. But while its rivals continue to set new records, Tesla reported a smaller-than-expected rise in third quarter deliveries. DISCLAIMER: This content is for informational purposes only. It is not intended as investing advice. This article is from an unpaid external contributor. It does not represent Benzinga's reporting and has not been edited for content or accuracy.    </t>
  </si>
  <si>
    <t>https://finance.yahoo.com/news/september-brings-records-chinese-ev-195524339.html</t>
  </si>
  <si>
    <t>Li Auto Inc. Announces Unaudited Second Quarter 2024 Financial Results</t>
  </si>
  <si>
    <t xml:space="preserve">Quarterly total revenues reached RMB31.7 billion (US$4.4 billion)1
Quarterly deliveries reached 108,581 vehicles BEIJING, China, Aug. 28, 2024 (GLOBE NEWSWIRE) -- Li Auto Inc. (‚ÄúLi Auto‚Äù or the ‚ÄúCompany‚Äù) (Nasdaq: LI; HKEX: 2015), a leader in China‚Äôs new energy vehicle market, today announced its unaudited financial results for the quarter ended June 30, 2024. Operating Highlights for the Second Quarter of 2024 Total deliveries for the second quarter of 2024 were 108,581 vehicles, representing a 25.5% year-over-year increase. 2024 Q2 2024 Q1 2023 Q4 2023 Q3 Deliveries 108,581 80,400 131,805 105,108 2023 Q2 2023 Q1 2022 Q4 2022 Q3 Deliveries 86,533 52,584 46,319 26,524 As of June 30, 2024, in China, the Company had 497 retail stores in 148 cities, 421 servicing centers and Li Auto-authorized body and paint shops operating in 220 cities, and 614 super charging stations in operation equipped with 2,726 charging stalls. Financial Highlights for the Second Quarter of 2024 Vehicle sales were RMB30.3 billion (US$4.2 billion) in the second quarter of 2024, representing an increase of 8.4% from RMB28.0 billion in the second quarter of 2023 and an increase of 25.0% from RMB24.3 billion in the first quarter of 2024. Vehicle margin2 was 18.7% in the second quarter of 2024, compared with 21.0% in the second quarter of 2023 and 19.3% in the first quarter of 2024. Total revenues were RMB31.7 billion (US$4.4 billion) in the second quarter of 2024, representing an increase of 10.6% from RMB28.7 billion in the second quarter of 2023 and an increase of 23.6% from RMB25.6 billion in the first quarter of 2024. Gross profit was RMB6.2 billion (US$850.0 million) in the second quarter of 2024, representing a decrease of 0.9% from RMB6.2 billion in the second quarter of 2023 and an increase of 16.9% from RMB5.3 billion in the first quarter of 2024. Gross margin was 19.5% in the second quarter of 2024, compared with 21.8% in the second quarter of 2023 and 20.6% in the first quarter of 2024. Operating expenses were RMB5.7 billion (US$785.6 million) in the second quarter of 2024, representing an increase of 23.9% from RMB4.6 billion in the second quarter of 2023 and a decrease of 2.7% from RMB5.9 billion in the first quarter of 2024. Income from operations was RMB468.0 million (US$64.4 million) in the second quarter of 2024, representing a decrease of 71.2% from RMB1.6 billion income from operations in the second quarter of 2023 and compared with RMB584.9 million loss from operations in the first quarter of 2024. Operating margin was 1.5% in the second quarter of 2024, compared with 5.7% in the second quarter of 2023 and negative 2.3% in the first quarter of 2024.                                                                                                                                                                                                                                                                                                                                                                                                                                                                                                                                                                                                                                                                                                                                                         </t>
  </si>
  <si>
    <t>https://finance.yahoo.com/news/li-auto-inc-announces-unaudited-083000346.html</t>
  </si>
  <si>
    <t>Mon, January 27, 2025 at 3:01 AM PST</t>
  </si>
  <si>
    <t>Top US Growth Companies With Insider Ownership In January 2025</t>
  </si>
  <si>
    <t xml:space="preserve">As the U.S. stock market experiences a temporary pause in its recent rally, with major indexes still posting weekly gains, investors are keenly observing how corporate earnings and AI-related developments influence market sentiment. In this context, growth companies with high insider ownership often attract attention due to their potential for strong alignment between management and shareholder interests. Name Insider Ownership Earnings Growth Atour Lifestyle Holdings (NasdaqGS:ATAT) 26% 25.7% Super Micro Computer (NasdaqGS:SMCI) 14.4% 24.3% On Holding (NYSE:ONON) 19.1% 29.7% Kingstone Companies (NasdaqCM:KINS) 20.8% 24.9% Clene (NasdaqCM:CLNN) 21.6% 59.1% BBB Foods (NYSE:TBBB) 22.9% 40.4% Credit Acceptance (NasdaqGS:CACC) 14.0% 48% Ultralife (NasdaqGM:ULBI) 36% 43.8% OS Therapies (NYSEAM:OSTX) 29.4% 23.8% TeraWulf (NasdaqCM:WULF) 14.9% 49.4% Click here to see the full list of 202 stocks from our Fast Growing US Companies With High Insider Ownership screener. Underneath we present a selection of stocks filtered out by our screen. Simply Wall St Growth Rating: ‚òÖ‚òÖ‚òÖ‚òÖ‚òÜ‚òÜ Overview: Li Auto Inc. operates in the energy vehicle market in the People's Republic of China with a market capitalization of approximately $23.15 billion. Operations: The company generates revenue from its Auto Manufacturers segment, amounting to CN¬•141.92 billion. Insider Ownership: 30.4% Li Auto is experiencing robust growth, with earnings expected to increase significantly over the next three years. The company's revenue growth outpaces the broader US market, though it remains below 20% annually. Insider activity shows more buying than selling recently, albeit in modest volumes. Li Auto delivered 500,508 vehicles in 2024, a 16.2% year-over-year increase. Analysts predict a stock price rise of nearly 30%, while shares trade below estimated fair value by about 10%. Get an in-depth perspective on Li Auto's performance by reading our analyst estimates report here. According our valuation report, there's an indication that Li Auto's share price might be on the cheaper side. Simply Wall St Growth Rating: ‚òÖ‚òÖ‚òÖ‚òÖ‚òÜ‚òÜ Overview: The Est√©e Lauder Companies Inc. is a global manufacturer and marketer of skin care, makeup, fragrance, and hair care products with a market cap of approximately $29.61 billion. Operations: The company's revenue is derived from various segments including skin care at $7.80 billion, makeup at $4.45 billion, fragrance at $2.48 billion, and hair care at $620 million. Insider Ownership: 15.3%                   </t>
  </si>
  <si>
    <t>https://finance.yahoo.com/news/top-us-growth-companies-insider-110146059.html</t>
  </si>
  <si>
    <t>Thu, January 23, 2025 at 2:50 PM PST</t>
  </si>
  <si>
    <t xml:space="preserve">Li Auto Inc. Sponsored ADR (LI) closed the most recent trading day at $22.79, moving +0.75% from the previous trading session. The stock exceeded the S&amp;P 500, which registered a gain of 0.53% for the day. Meanwhile, the Dow experienced a rise of 0.93%, and the technology-dominated Nasdaq saw an increase of 0.22%. Coming into today, shares of the company had lost 7.45% in the past month. In that same time, the Auto-Tires-Trucks sector lost 1.54%, while the S&amp;P 500 gained 2.69%. Market participants will be closely following the financial results of Li Auto Inc. Sponsored ADR in its upcoming release. Any recent changes to analyst estimates for Li Auto Inc. Sponsored ADR should also be noted by investors. These latest adjustments often mirror the shifting dynamics of short-term business patterns. As a result, we can interpret positive estimate revisions as a good sign for the company's business outlook. Research indicates that these estimate revisions are directly correlated with near-term share price momentum. We developed the Zacks Rank to capitalize on this phenomenon. Our system takes these estimate changes into account and delivers a clear, actionable rating model. The Zacks Rank system, spanning from #1 (Strong Buy) to #5 (Strong Sell), boasts an impressive track record of outperformance, audited externally, with #1 ranked stocks yielding an average annual return of +25% since 1988. Over the past month, there's been a 0.19% fall in the Zacks Consensus EPS estimate. Li Auto Inc. Sponsored ADR is holding a Zacks Rank of #4 (Sell) right now. In terms of valuation, Li Auto Inc. Sponsored ADR is currently trading at a Forward P/E ratio of 12.73. This signifies a premium in comparison to the average Forward P/E of 6.77 for its industry. Also, we should mention that LI has a PEG ratio of 1.27. The PEG ratio bears resemblance to the frequently used P/E ratio, but this parameter also includes the company's expected earnings growth trajectory. By the end of yesterday's trading, the Automotive - Foreign industry had an average PEG ratio of 0.79. The Automotive - Foreign industry is part of the Auto-Tires-Trucks sector. This industry currently has a Zacks Industry Rank of 218, which puts it in the bottom 14% of all 250+ industries. The Zacks Industry Rank gauges the strength of our individual industry groups by measuring the average Zacks Rank of the individual stocks within the groups. Our research shows that the top 50% rated industries outperform the bottom half by a factor of 2 to 1. Keep in mind to rely on Zacks.com to watch all these stock-impacting metrics, and more, in the succeeding trading sessions.    </t>
  </si>
  <si>
    <t>https://finance.yahoo.com/news/li-auto-inc-sponsored-adr-225018210.html</t>
  </si>
  <si>
    <t>Mon, January 27, 2025 at 2:45 PM PST</t>
  </si>
  <si>
    <t xml:space="preserve">The most recent trading session ended with Li Auto Inc. Sponsored ADR (LI) standing at $23.61, reflecting a +1.72% shift from the previouse trading day's closing. The stock's performance was ahead of the S&amp;P 500's daily loss of 1.46%. On the other hand, the Dow registered a gain of 0.65%, and the technology-centric Nasdaq decreased by 3.07%. The the stock of company has fallen by 8.94% in the past month, lagging the Auto-Tires-Trucks sector's loss of 8.85% and the S&amp;P 500's gain of 1.08%. Analysts and investors alike will be keeping a close eye on the performance of Li Auto Inc. Sponsored ADR in its upcoming earnings disclosure. Furthermore, it would be beneficial for investors to monitor any recent shifts in analyst projections for Li Auto Inc. Sponsored ADR. These latest adjustments often mirror the shifting dynamics of short-term business patterns. Consequently, upward revisions in estimates express analysts' positivity towards the company's business operations and its ability to generate profits. Our research reveals that these estimate alterations are directly linked with the stock price performance in the near future. Investors can capitalize on this by using the Zacks Rank. This model considers these estimate changes and provides a simple, actionable rating system. The Zacks Rank system, ranging from #1 (Strong Buy) to #5 (Strong Sell), possesses a remarkable history of outdoing, externally audited, with #1 stocks returning an average annual gain of +25% since 1988. Over the past month, there's been a 0.19% fall in the Zacks Consensus EPS estimate. Right now, Li Auto Inc. Sponsored ADR possesses a Zacks Rank of #4 (Sell). With respect to valuation, Li Auto Inc. Sponsored ADR is currently being traded at a Forward P/E ratio of 13.06. This signifies a premium in comparison to the average Forward P/E of 6.82 for its industry. It's also important to note that LI currently trades at a PEG ratio of 1.3. Comparable to the widely accepted P/E ratio, the PEG ratio also accounts for the company's projected earnings growth. As of the close of trade yesterday, the Automotive - Foreign industry held an average PEG ratio of 0.78. The Automotive - Foreign industry is part of the Auto-Tires-Trucks sector. With its current Zacks Industry Rank of 202, this industry ranks in the bottom 20% of all industries, numbering over 250. The Zacks Industry Rank is ordered from best to worst in terms of the average Zacks Rank of the individual companies within each of these sectors. Our research shows that the top 50% rated industries outperform the bottom half by a factor of 2 to 1.     </t>
  </si>
  <si>
    <t>https://finance.yahoo.com/news/li-auto-inc-sponsored-adr-224518442.html</t>
  </si>
  <si>
    <t>Why The Road Ahead For Rivian (RIVN) Is Filled With Challenges</t>
  </si>
  <si>
    <t xml:space="preserve">Rivian, one of the biggest electric vehicle players in the US, is now facing production delays and serious competition from competitors. It has an added layer of uncertainty because it relies heavily on credits to offset tax liabilities. To add to its problems, growth is being hindered by supply chain constraints. The firm still boasts strong cash reserves, but prospects remain very dim. Rivian Automotive Inc. is a California-based electric car manufacturing company. Founded in 2009, Rivian specializes in looking for new solutions related to electric vehicles (EVs) and their accessories. This particular company is unique in the line of electric vehicle manufacturers because of its focus on adventure electric vehicles and unique designs such as a multi-functional skateboard platform that accommodates various vehicles including the R1T pick-up truck and R1S sport utility vehicle. Rivian‚Äôs major products are the R1T, a two-row electric pick-up truck seater with a capacity of five occupants, and R1S, a three-row giant electric sport utility vehicle accommodating approximately seven people. The Electric Delivery Van (EDV), which was designed in conjunction with Amazon for use as a delivery vehicle, is also a strong product of the company. The company makes money through the sale of its vehicles and service lines such as digital financing, telematics-based insurance, vehicle maintenance, repair, charging solutions, and its FleetOS centralized fleet management platform. Rivian sells to a broad customer base including high-performance electric vehicle seekers and commercial clients such as Amazon, which utilizes Rivian's EDVs for its delivery operations. The end market is largely eco-conscious consumers and businesses in the growing electric vehicle marketplace with a focus on outdoor recreation enthusiasts and companies seeking environmentally sensitive transport solutions. Rivian has been going through a tough period recently, with deliveries and production falling in both of the last two quarters. This is in line with what management has said: competition is on the rise, while macroeconomic issues are weighing heavily on the company. More importantly, reliance on EV tax credits to support production is a huge concern for Rivian, and all other low-price electric vehicle manufacturers for that matter, as regulatory uncertainty looms under the incoming Trump administration. Tesla is also competing with its Cybertruck, which has generated enormous interest and puts Rivian's R2 SUV, which is set to launch in 2026, in a difficult position.     </t>
  </si>
  <si>
    <t>https://finance.yahoo.com/news/why-road-ahead-rivian-rivn-220855454.html</t>
  </si>
  <si>
    <t>Where Will Rivian Be in 1 Year?</t>
  </si>
  <si>
    <t xml:space="preserve">Like other electric vehicle start-ups, Rivian (NASDAQ: RIVN) is trying to find its footing in an increasingly competitive market. The company has built a strong brand, outpacing all other automakers for customer satisfaction two years in a row, according to Consumer Reports. However, the company's meager vehicle production for 2024 and substantial losses have left some investors concerned about Rivian's future. Where could the company end up a year from now? Let's take a look. Rivian recently reported its 2024 production and delivery numbers, which were mostly unimpressive from the previous year. Production fell 13.5% to 49,476 vehicles, and deliveries rose just 3% to 51,579. The company hasn't released its 2025 production and delivery estimates yet, but I wouldn't be surprised if Rivian's management is cautious about its projections. Rising costs and slower-than-expected consumer demand in the broader EV market have hampered the company's progress. However, Rivian recently said that component shortages that caused problems in 2024 "are no longer a constraint on Rivian's production." This could mean that Rivian's production might return to growth, rather than a decline, in the coming year. I'll be watching this closely as a Rivian investor myself, to see if both demand and production will increase in 2025. Giving inventors hope, Rivian's management says the company will have a gross profit in the fourth quarter (Rivian will report its financial results on Feb. 20). Rivian significantly cut costs in 2024, including a 35% decrease in material costs for its vans and a similar reduction for its other vehicles, by reengineering some of its designs. That move should continue to pay off over the next year and beyond, potentially keeping the company in gross profit territory. Rivian debuted its upcoming R2 and R3 models in 2024 and said that production will begin in early 2026. While initial production will likely be limited, these new models could potentially be a game-changer for Rivian. Rivian's R1T pickup truck starts at $69,900, and its R1S SUV has a base price of $75,900. Meanwhile, the smaller, mid-sized R2 SUV has a starting price of just $45,000. A big hurdle in luring consumers away from gas-powered vehicles has been the generally high prices of EVs. But the cheaper R2 (and even smaller R3 crossover) could go a long way in convincing car buyers to choose Rivian. R3 pricing hasn't been released yet but is estimated at around $40,000.               </t>
  </si>
  <si>
    <t>https://finance.yahoo.com/news/where-rivian-1-120000806.html</t>
  </si>
  <si>
    <t>Where Will Rivian Be in 3 Years?</t>
  </si>
  <si>
    <t xml:space="preserve">Down by 92% since its initial public offering (IPO) in November 2021, Rivian Automotive (NASDAQ: RIVN) highlights the risks of buying a stock too early. The electric vehicle (EV) maker failed to live up to its hype as relentless cash burn and competition eroded its business. Can management turn the situation around? Let's explore what the next three years could have in store. Are You Missing The Morning Scoop? Wake up with Breakfast news in your inbox every market day. Sign Up For Free ¬ª When it hit public markets in 2021, Rivian was the second most valuable U.S. automaker in the world, behind Tesla. With a market cap of over $100 billion, it dwarfed rivals like Ford Motor Company and General Motors despite reporting barely any revenue. Clearly, the hype had overcome fundamentals. But even though Rivian's shares have fallen back to Earth (current market cap: $10.5 billion), the stock still isn't necessarily a good value. Third-quarter earnings were grim. Revenue fell 35% year over year to $874 million, which is a bad sign for a growth-oriented company that will need to scale its business model into profitability. Furthermore, the company generated a gross loss of $392 million, which means it costs more to make and deliver its cars than it can recoup from selling them. CEO RJ Scaringe aims to turn the situation around relatively quickly. He expects Rivian to generate a gross profit in Q4 through higher average selling prices, better manufacturing efficiency, and lower materials costs. If successful, this could mark an inflection point for the company, opening a path to net income through scale and cost-cutting. While Rivian's 2024 delivery outlook of 50,500 to 52,000 vehicles (compared to 50,122 in 2023) remains unimpressive, new cheaper models like the mid-sized R2 and R3 SUVs (starting at $45,000) could boost growth by making the company's lineup more affordable when they are expected to launch in the first half of 2026. Unlike Tesla, which is up by around 40% since Trump's election win on Nov. 5, Rivian's shares initially reacted poorly to the news, dropping by around 7% before recovering a week later. There are several reasons investors might be spooked about the new administration. During the campaign trail, Trump expressed skepticism about what he called "electric vehicle mandates," which are policies designed to force a transition to EVs by limiting tailpipe pollution and tightening fuel economy standards. The regulations generally make gas-powered cars more expensive for consumers and costlier for automakers to produce, accelerating the adoption of greener technologies.              </t>
  </si>
  <si>
    <t>https://finance.yahoo.com/news/where-rivian-3-years-130000631.html</t>
  </si>
  <si>
    <t>Biden administration to loan $6.6B to EV maker Rivian to build Georgia factory that automaker paused</t>
  </si>
  <si>
    <t xml:space="preserve">ATLANTA (AP) ‚Äî President Joe Biden's administration announced Tuesday that the U.S. Department of Energy will make a $6.6 billion loan to Rivian Automotive to build a factory in Georgia that had stalled as the startup electric vehicle maker struggled to become profitable. It's unclear whether the administration can complete the loan before Donald Trump becomes president again in less than two months, or whether the Trump administration might try to claw the money back. Trump previously vowed to end federal electric vehicle tax credits, which are worth up to $7,500 for new zero-emission vehicles and $4,000 for used ones. Rivian made a splash when it went public and began producing large electric R1 SUVs, pickup trucks and delivery vans at a former Mitsubishi factory in Normal, Illinois, in 2021. Months later, the California-based company announced it would build a second, larger, $5 billion plant about 40 miles (64 kilometers) east of Atlanta, near the town of Social Circle. The R1 vehicles cost $70,000 or more. The company plans to produce R2 vehicles, a smaller SUV, in Georgia with lower price tags aimed at a mass market. The first phase of Rivian‚Äôs Georgia factory is projected to make 200,000 vehicles a year, with a second phase capable of another 200,000 a year. Eventually, the plant is projected to employ 7,500 workers. But Rivian was unable to meet production and sales targets and rapidly burned through cash. In March, the company said it would pause construction of the Georgia plant. The company said it would begin assembling its R2 SUV in Illinois instead. CEO RJ Scaringe said the move would allow Rivian to start selling the R2 sooner and save $2.25 billion in capital spending. Since then, German automaker Volkswagen AG said in June it would invest $5 billion in Rivian in a joint venture in which Rivian would share software and electrical technology with Volkswagen. The money eased Rivian's cash crunch. Tuesday's announcement throws a lifeline to Rivian's grander plans. The company said its plans to make the R2 and the smaller R3 in Georgia are back on and that production will begin in 2028. ‚ÄúThis loan would enable Rivian to more aggressively scale our U.S. manufacturing footprint for our competitively priced R2 and R3 vehicles that emphasize both capability and affordability,‚Äù Scaringe said in a statement. The Energy Department said the loan would substantially boost electric vehicles made in the United States and support Biden‚Äôs goal of having zero-emission vehicles make up half of all new U.S. sales by 2030.              </t>
  </si>
  <si>
    <t>https://finance.yahoo.com/news/biden-administration-loan-6-6-123345280.html</t>
  </si>
  <si>
    <t>A Little Bad News for Rivian Investors</t>
  </si>
  <si>
    <t xml:space="preserve">At the risk of repeating this time after time, the incoming Trump administration is heavily considering ending the federal tax credit for electric vehicle (EV) purchases, which can reach up to $7,500. This is obviously bad news for pure-play EV companies such as Rivian (NASDAQ: RIVN), but only recently have we gotten a little bit of data regarding how much the federal tax credit means to consumers themselves. Would you guess that, for consumers, the federal tax credit of up to $7,500 was actually more influential in a purchase decision than the overall vehicle price? According to J.D. Power's E-Vision Intelligence report released on Nov. 27, both driving performance and expected lower operating costs were the only purchase considerations ranking higher than the tax credit, and almost two-thirds of consumers said federal tax credits and additional dealer incentives influenced their purchase decisions. Again, at the risk of stating the obvious, investors know the tax credit removal will have a negative impact on EV sales because the credits "started to persuade people who may not have otherwise purchased that type of vehicle," said Brent Gruber, executive director of J.D. Power's EV division. "It was really, really critical in driving purchases." If you're wondering how many customers are actually eligible to receive the full tax credit or even partial credit, it's 97% of consumers who leased EVs and 81% of customers who purchased the vehicle outright. Depending on the automaker and brand, the news could be worse. The EV must be assembled in North America, with at least 50% of its battery components produced or assembled in North America, to qualify for the tax credit. That means roughly 80% of Volkswagen EV buyers, 77% of Chevrolet EV buyers, and 72% of Tesla buyers chose the respective brand because of the tax credits. On the flip side, the tax credit removal would be less impactful for Toyota, Kia, and Hyundai EV buyers because the vehicles are ineligible for the tax credit, and only 20% to 33% of those respective brand EV buyers claimed the tax credits as the primary reason for choosing said brand. For Rivian specifically, the 2023-2024 R1T and R1S, for all configurations, and the 2025 R1T Dual Large, are eligible for up to a $3,750 tax credit because, in order to qualify, vehicles must also have an MSRP of $80,000 or less ‚Äì and Rivian vehicles can easily top that figure. The silver lining is that because of Rivian's historically higher MSRP, the noticeable impact would be less than losing the full credit as some automakers will.          </t>
  </si>
  <si>
    <t>https://finance.yahoo.com/news/little-bad-news-rivian-investors-095000285.html</t>
  </si>
  <si>
    <t>Rivian Surges 24%: Is it Still an Opportune Time to Buy the Stock?</t>
  </si>
  <si>
    <t xml:space="preserve">Rivian Automotive Inc.‚Äôs RIVN stock gained more than 24% on Jan. 3 after the upstart electric vehicle (EV) maker released its production and delivery numbers for the fourth quarter and full-year 2024. The company reported that its results aligned with earlier predictions, demonstrating it met its targets despite facing challenges, which impressed Wall Street. With this sharp increase, investors may be wondering whether it‚Äôs still a good time to buy shares of the American automotive manufacturer. Before addressing that question, let‚Äôs look at the company‚Äôs fundamentals. Last Friday, Rivian announced that during the December quarter of 2024, it produced 12,727 EVs at its manufacturing facility in Normal, IL, while delivering 14,183 EVs over the same time frame. Coming to the full-year 2024 numbers, RIVN revealed that it delivered 51,579 vehicles while producing 49,476 units. These results aligned closely with the company‚Äôs earlier forecasts, which projected production between 47,000 and 49,000 vehicles and deliveries ranging from 50,500 to 52,000 vehicles. The announcement was well-received by investors, especially amid rising concerns about overall market demand for EVs. This comes after Tesla Inc. (TSLA) revealed that, for the first time, it experienced a year-over-year decline in the number of EVs it delivered to customers. Rivian will gain significantly from its joint venture (JV) with Volkswagen VWAGY. The partnership allows Rivian to leverage Volkswagen's global reach and manufacturing expertise, enabling it to scale production and distribution while reducing development costs. By combining its innovative EV technologies with Volkswagen‚Äôs infrastructure, Rivian can bring next-generation EVs to market faster, with plans for new models by 2026, making its products accessible to a wider audience. Additionally, Rivian‚Äôs technology will be integrated into future Volkswagen models, expanding its market influence and creating new revenue streams. Financially, Rivian will benefit from Volkswagen‚Äôs investment of up to $5.8 billion by 2027, supporting innovation and expansion. The venture will also enhance Rivian‚Äôs automated driving features and over-the-air updates, boosting vehicle value. Collaborating with Volkswagen allows Rivian to accelerate EV adoption globally while maintaining its focus on cutting-edge, high-quality products. One of RIVN‚Äôs biggest customers is Amazon.com Inc AMZN. In 2024, Rivian started producing and delivering more of these vans to Amazon, as they are part of Amazon's efforts to use cleaner EVs instead of traditional gas-powered ones.               </t>
  </si>
  <si>
    <t>https://finance.yahoo.com/news/rivian-surges-24-still-opportune-141000472.html</t>
  </si>
  <si>
    <t>Rivian and Lucid Investors Need to Watch This 1 Big Competitor (Hint: It's Not Tesla)</t>
  </si>
  <si>
    <t xml:space="preserve">Investing in start-up electric vehicle (EV) makers such as Rivian Automotive (NASDAQ: RIVN) and Lucid Group (NASDAQ: LCID) is certainly not for the faint of heart. You're essentially investing in a company that relies on limited vehicle models and is burning through cash rapidly, as each vehicle currently rolls off the production line is selling at a loss. To make things more frightening, recent data from Japan emphasizes the threat that Chinese EVs pose to the rest of the world. Let's see what this could all mean for your investment choices in this sector. There's a storm brewing overseas, but it has nothing to do with the weather. Rather, a massive wave of advanced, highly affordable Chinese electric vehicles are preparing to hit the streets around the globe. While the government did highly subsidize the Chinese EV industry, the automakers themselves have to be applauded for seeing a target and reaching it with ruthless speed. Seemingly overnight, Chinese EV makers took over their home market and sent foreign automakers back to the drawing board. Investors in young EV start-ups, such as Rivian and Lucid, should be terrified of some recent numbers from Japan. In a groundbreaking victory, Chinese juggernaut EV maker BYD (OTC: BYDDY) officially outsold Japanese carmaker Toyota with EVs in the latter's homeland during 2024. This is probably a bigger deal than many realize. In fact, BYD only launched its first EV in Japan in early 2023, quickly gaining ground on the competition thanks to a price tag starting around $30,000 for its Atto 3 vehicle. Toyota, which historically dominates sales in Japan, was thwarted by BYD in only the latter's first full year of sales. Further, it's likely to get more difficult for Toyota, as BYD has introduced several high-selling models, including the Dolphin, which starts at roughly $19,000 ‚Äì a price that automakers outside of China simply can't compete with currently. Yet another example of the ruthless speed at which BYD expanded in Japan was the launch of its Seal model in June, which eyeballs Tesla's Model 3 market, and was the best-selling imported EV in Japan by the end of the summer. BYD is also turning up the intensity as it plans to launch a new, smart midsize electric SUV, the Sealion 07, in 2025. Some investors might be new to the notion that Chinese EVs are far ahead of the curve, but the U.S. government is well aware and slapped a staggering 100% tariff on Chinese EVs to help protect domestic automakers on U.S. turf. Those tariffs won't last forever, though, and eventually U.S. EVs will have to compete with China's wave of affordable vehicles on merit and price.            </t>
  </si>
  <si>
    <t>https://finance.yahoo.com/news/rivian-lucid-investors-watch-1-153000966.html</t>
  </si>
  <si>
    <t>Rivian secures $6.6bn DOE loan for Georgia EV manufacturing plant</t>
  </si>
  <si>
    <t>Rivian has finalised a loan agreement for up to $6.6bn with the US Department of Energy's (DOE) Loan Programs Office to support the development of new EV production facility in Stanton Springs North, Georgia. The agreement includes $6bn in principal and approximately $600m in capitalised interest. The planned ‚ÄúProject Horizon‚Äù will see Rivian develop a nine million square foot manufacturing plant capable of producing up to 400,000 electric SUVs and crossover vehicles annually. Rivian's Georgia site will focus on producing its all-electric midsize platform, with the R2 and R3 models being the initial variants. The company's current portfolio includes the R1S SUV, the R1T pickup truck, and commercial vans manufactured in Illinois. Rivian founder and CEO RJ Scaringe said: ‚ÄúThis loan will help us accelerate the launch of our Georgia plant for R2 and R3, providing thousands of jobs in the state. ‚ÄúPeople are incredibly excited to get behind the wheel of our new models, and this additional capacity for our mass market products is key to U.S. leadership in the electric vehicle industry.‚Äù Rivian's expansion into Georgia is a strategic move to increase production volumes, reduce costs, and expedite entry into international markets. The construction of the facility is slated to commence in 2026, with the production of customer vehicles expected by 2028. The loan is divided into two phases, with up to $3.4bn allocated for the first phase and up to $2.6bn for the second, excluding capitalised interest. In November 2024, Rivian expanded its partnership with Volkswagen, forming a joint venture focused on software and electronic systems for electric and autonomous vehicles. This follows Volkswagen's announcement of a $5bn investment in Rivian earlier last year. "Rivian secures $6.6bn DOE loan for Georgia EV manufacturing plant "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</si>
  <si>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https://finance.yahoo.com/news/rivian-secures-6-6bn-doe-113108296.html</t>
  </si>
  <si>
    <t>Rivian stock surges to start the year on better-than-expected EV deliveries</t>
  </si>
  <si>
    <t>Rivian (RIVN) stock jumped more than 24% Friday as the EV maker reported better-than-expected vehicle sales for its quarter ending Dec. 31. Rivian said Friday that it delivered nearly 14,200 EVs during the fourth quarter, bringing its yearly sales volume to roughly 51,580 electric trucks ‚Äî within the company's prior guidance. Wall Street analysts had expected the company to deliver closer to 13,400 EVs for the period and 51,000 for the year. Rivian stock had a rough 2024. Shares ended the year down 40% from 2023 and nearly 90% from their all-time high above $100 in the company's high-profile market debut in 2021. After its blockbuster IPO three years ago, the Amazon-backed EV maker has faced a mountain of obstacles: First, it grappled with a shortage of necessary computer chips; then, there was a wider market shift away from electric cars just as competition from mainstay Tesla (TSLA) was heating up. The company has undergone a massive cost-cutting campaign, slashing its workforce in multiple rounds of layoffs starting as early as 2022 and redesigning car components to make production less expensive. Even with those efforts, Rivian‚Äôs operating losses mounted in the past year. In its third quarter last year, Rivian‚Äôs revenue fell for the first time since it went public, dropping 35% to $874 million versus the $980 million expected by analysts as the company faced yet another production disruption thanks to a miscommunication with a key supplier. Rivian‚Äôs fourth quarter deliveries number released Friday ‚Äúaffirms that supply issues were isolated to Q3,‚Äù RBC Capital Markets analyst Tom Narayan wrote in a note to shareholders Friday. Narayan holds a Neutral rating on the stock and sees shares hovering around $12 over the next 12 months. The stock was trading above $16 Friday. Meanwhile, CFRA analyst Garrett Nelson maintained his Sell rating on Rivian shares, with a price target of just $8, noting Rivian‚Äôs ‚Äúbottom-line losses are likely to continue for the foreseeable future.‚Äù Rivian will report its full fourth quarter results on Feb. 20. Laura Bratton is a reporter for Yahoo Finance. Follow her on X @LauraBratton5. Click here for the latest stock market news and in-depth analysis, including events that move stocks Read the latest financial and business news from Yahoo Finance</t>
  </si>
  <si>
    <t>https://finance.yahoo.com/news/rivian-stock-surges-to-start-the-year-on-better-than-expected-ev-deliveries-173904321.html</t>
  </si>
  <si>
    <t>Rivian Soars: Benchmark Sees EV Growth and Amazon Partnership Driving Future Success</t>
  </si>
  <si>
    <t>After Benchmark started coverage with a Buy recommendation, Rivian Automotive (NASDAQ:RIVN) attracted fresh interest noting the electric car maker's potential to take a sizable chunk of the expanding EV industry over thenext 10 years. With further acceleration into 2026 and 2027 as average selling costs drop and charging infrastructure grows, benchmark analyst Mickey Legg presented a favorable future for Rivian, expecting an increase in domestic EV manufacturing beginning in 2025. The company underlined Rivian's highly regarded car selection, relationships with Amazon (AMZN) and Volkswagen, and hope of positive gross profit in the coming quarter. Warning! GuruFocus has detected 3 Warning Signs with RIVN. Legg also highlighted to Rivian's sector on commercial vehicles as a consistent source of income to enable consumer-side expansion, expecting the business to scale. Though Benchmark's analysis highlights Rivian's resiliency and growth potential, investor sentiment has been mixed among more general worries about possible declines in government support for the EV sector. Reflecting growing market confidence in its approach and alliances, Rivian's stock has surged over 40% in the previous month and 24% over the last five days. This article first appeared on GuruFocus.</t>
  </si>
  <si>
    <t>https://finance.yahoo.com/news/rivian-soars-benchmark-sees-ev-154628259.html</t>
  </si>
  <si>
    <t>Market Chatter: Volkswagen to Expand Partnership With Rivian, Plans $6 Billion Investment</t>
  </si>
  <si>
    <t>Volkswagen aims to expand its partnership with Rivian Automotive (RIVN), moving beyond their existin</t>
  </si>
  <si>
    <t>https://finance.yahoo.com/news/market-chatter-volkswagen-expand-partnership-163807294.html</t>
  </si>
  <si>
    <t>Trump's EV, tariff plans bring more uncertainty to an auto industry already in flux</t>
  </si>
  <si>
    <t xml:space="preserve">The US auto sector is still finding its footing after a pandemic-era boom. The incoming Trump administration may add to this uncertainty. Major US automakers like GM (GM) and Ford (F) spent 2024 curtailing their EV growth plans as the projected demand for EVs waned. And Trump, even with his close ties to Tesla (TSLA) CEO Elon Musk, appears to be measured at best in his support for a continued push to electrify America's auto fleet. ‚ÄúI‚Äôm all for electric cars, but you have to have all of the alternatives also,‚Äù Trump said in an interview with CNBC last year. ‚ÄúFirst of all they don‚Äôt go far, they cost too much, and they‚Äôre all going to be made in China.‚Äù ‚ÄúYou can‚Äôt just go to electric," Trump added, claiming the grid isn't up to the challenges of production and distribution. At a campaign stop this summer, however, Trump said he had ‚Äúno choice‚Äù but to back EVs after gaining Elon's support. Still, it appears Trump will indeed try to roll back President Biden‚Äôs requirements that automakers meet tough emissions targets (which would have benefited EVs), as well as the $7,500 federal EV tax credit. Despite Tesla having benefited greatly from these credits for years, Musk said in the fall he supports rolling back this program. ‚Äú[Removal of the tax credit] would be devastating for our competitors and for Tesla slightly, but long term probably actually helps,‚Äù Musk said during the company‚Äôs second quarter earnings call. Legacy automakers like Ford and GM are more dependent on the tax credit than Tesla to bring their retail prices down, without hurting margins. "[EVs] are a rapidly growing market and relatively new technology, but [loss of the EV tax credit] is not trivial. I mean, $7,500 is not trivial,‚Äù Joseph Shapiro, UC Berkeley associate professor of economics, said to Yahoo Finance. In addition, automakers curtailing EV development to succumb to Trump‚Äôs whims may suffer in the long run. ‚ÄúIf the automakers are distracted from the EV transition, they risk falling behind in the technology and losing out long-term as global automakers move on to the next generation of motor and battery advancements,‚Äù said Sam Fiorani of AutoForecasting Solutions. A pandemic-era boom in sales in 2020-21 has also left some automakers struggling to manage their inventory levels, while high interest rates and soaring sticker prices have also pressured dealers. Stellantis, which manufactures the Jeep, Dodge, and Ram Trucks brands, among others, has sought to bring down its inventory levels for some time, with executives saying the company was "grinding through a transition" back in the fall. In December, its CEO quit.           </t>
  </si>
  <si>
    <t>https://finance.yahoo.com/news/trumps-ev-tariff-plans-bring-more-uncertainty-to-an-auto-industry-already-in-flux-153006293.html</t>
  </si>
  <si>
    <t>Rivian's Strong Deliveries, R2 Line Plans And VW JV Expansion Drive Analyst Optimism</t>
  </si>
  <si>
    <t xml:space="preserve">Rivian Automotive, Inc (NASDAQ:RIVN) stock traded lower Monday. On Friday, the electric vehicle startup reported 14,183 vehicle deliveries for the December quarter. It marked its second-highest quarterly deliveries since its first EV in the fourth quarter of 2021. For the full year 2024, Rivian delivered 51,579 EVs. Analysts rerated the EV company on Friday following the numbers. Also Read: Stellantis, Volkswagen Stocks Tumble As US EV Tax Credits Disappear Cantor Fitzgerald analyst Andres Sheppard reiterated Rivian Automotive with an Overweight and a $13 price target. Truist Securities analyst Jordan Levy maintained a Hold on Rivian Automotive with a price target of $12. Cantor Fitzgerald: Rivian‚Äôs fourth-quarter delivery numbers came above Sheppard‚Äôs estimates of 13,844 and Visible Alpha consensus of 13,844 and above 13,972 in the fourth quarter of 2023. The company‚Äôs production of 12,727 vehicles for the quarter beat Sheppard‚Äôs estimates of 11,251 and below 17,541 in the fourth quarter of 2023. The 2024 delivery numbers came within company guidance of 50,500-52,000 vehicles, in line with Sheppard‚Äôs estimate and Visible Alpha Consensus of 51,240 and 51,026, and slightly above 50,122 vehicles in fiscal 2023). In fiscal 2024, Rivian produced 49,476 vehicles, above the annual production guidance of 47,000-49,000 vehicles and above Sheppard‚Äôs estimate of 48,000 vehicles (but below 57,232 vehicles in fiscal 2023). On November 12, Rivian disclosed that the total deal size of its JV with Volkswagen increased to $5.8 billion (from $5 billion previously). More specifically, Volkswagen will cover 75% of the JV‚Äôs new technology platform costs through 2028, with Rivian responsible for the remaining 25%. For its R2 Line, Rivian previously disclosed that it targets a starting price of $45,000 and a Start of Production in the first half of 2026. Truist Securities: Rivian‚Äôs quarterly production and delivery numbers came in 11% and 6% ahead of Street estimates, respectively, as the company delivered on its fiscal 2024 guidance following a supplier issue starting in the third quarter that meaningfully affected the company‚Äôs Enduro motor production. With the supplier and component concern in the rearview mirror, the focus will now be on Rivian‚Äôs ability to execute on its path toward profitability, as Levy noted only modest growth in fiscal 2025 ahead of the company‚Äôs planned 2026 R2 launch at Normal. Given the incoming administration‚Äôs commentary around eliminating the Passenger EV tax credit, the analyst sought Rivian‚Äôs fourth-quarter release and 2025 guidance to understand whether fourth-quarter numbers benefited from demand pull forward.                            </t>
  </si>
  <si>
    <t>https://finance.yahoo.com/news/rivians-strong-deliveries-r2-line-182920249.html</t>
  </si>
  <si>
    <t>Rivian stock jumps to highest since August as Benchmark initiates at Buy</t>
  </si>
  <si>
    <t xml:space="preserve">Rivian (RIVN) stock jumped on Monday as investment bank Benchmark initiated coverage on the stock with a Buy rating and a bullish $18 price target. Rivian has had a bumpy ride this year, with production issues at its factories and a loss projection still slated for the year. However, big partnerships, like its new joint venture with Volkswagen and tentative approval for a federal loan for its upcoming Georgia assembly plant, have boosted the company‚Äôs cash reserves and stock price. Benchmark believes Rivian is at the beginning of a ‚Äúmassive market opportunity,‚Äù with EV penetration poised to grow by nearly 27% annually by 2035. Analyst Mickey Legg wrote that Rivian is poised to ride that wave due to several factors. Rivian stock closed up 11.2%, hitting levels not seen since early August. Amazon was an early investor in Rivian and signed a 100,000-unit commercial van delivery deal. Legg wrote this deal proved Rivian‚Äôs ability to build EVs domestically and leverage in-house software in its vehicles. This then led to Rivian‚Äôs deal with Volkswagen, which came earlier this year, expanding to a deal where Volkswagen will pay Rivian close to $5.8 billion to use its tech in upcoming EVs. ‚ÄúWe believe Rivian‚Äôs capability to manufacture EV‚Äôs domestically with in-house designed software has been validated through its partnerships with Amazon and Volkswagen,‚Äù Legg wrote, adding that ‚ÄúVW‚Äôs industry relationships and experience will help RIVN negotiate with suppliers and provide engineering synergies.‚Äù Which then leads to costs, Legg‚Äôs other main point. In its rapid push to achieve ‚Äúpositive vehicle economics,‚Äù the company has cut down the cost of its bill of materials (cost of goods to build its trucks) and simplified its vehicle systems, leading to a 41% drop in cash use sequentially in Q2. Legg believes this will improve as Rivian continues to reduce material costs and scale its fixed costs across its second-generation R1 vehicles into its new R2 vehicles coming in 2026. Rivian also projects a modest gross profit in Q4, which is consistent with Legg‚Äôs comments on cutting costs. With costs coming down, Legg is also bullish on Rivian‚Äôs tie-up with Volkswagen, aside from validating Rivian‚Äôs product expertise. The cash runway produced by the deal gives the company time to build out its manufacturing and invest in its capabilities. The cash provided by VW is ‚Äúsufficient to fund the business and growth initiatives by our estimates,‚Äù Legg said. Rivian‚Äôs strong balance sheet is another positive for Legg. The company has over $6 billion on its balance sheet, and Legg believes Rivian has sufficient capital to reach ‚Äúcash flow breakeven status‚Äù in its operations.      </t>
  </si>
  <si>
    <t>https://finance.yahoo.com/news/rivian-stock-jumps-to-highest-since-august-as-benchmark-initiates-at-buy-214800596.html</t>
  </si>
  <si>
    <t>The Best Growth Stock to Invest $200 in Right Now</t>
  </si>
  <si>
    <t xml:space="preserve">In 2021, the market was going crazy for electric vehicle (EV) stocks. Several EV makers went public that year with valuations that were through the roof. This exuberance didn't last for long. In the years that followed, several exciting electric vehicle start-ups saw their stock prices decline by 80% or more. Today, expectations for most EV makers are in the dumps. And there's good reason behind the market's skepticism. But if you're looking to buy an EV stock with monster potential trading at a sizable discount, this could be your chance. My favorite EV stock right now is Rivian Automotive (NASDAQ: RIVN). Shares trade at a big discount despite huge growth potential over the coming years. But if Rivian has such exciting growth prospects, why are shares trading at a discount? Despite the company's promise, there are some important caveats to get out of the way. First, the EV industry in general had a difficult year in terms of reality meeting expectations. To be sure, EV demand is still on the rise, and most forecasts call for EVs to represent a greater and greater slice of vehicle sales both domestically and globally in the years to come. But investing is all about expectations versus reality. And in this department, the numbers haven't been good in 2024. "The expectation going into this year was that this might be the year EVs really hit that next evolutionary level. And it hasn't happened," CarGurus analyst Kevin Roberts recently told the Morning Brew website. To be clear, EV sales in the U.S. are still growing. Some quarters in 2024 saw double-digit increases in demand. But these growth rates were below expectations, adding downward pressure to the lofty valuations that some EV makers like Rivian formerly enjoyed. Second, Rivian is still losing money on every vehicle it sells. Tesla achieved a positive gross margin very early in its history. But despite reaching annual sales of $5 billion earlier this year, Rivian remains in the red. The market will remain skeptical of the company as long as this is the case -- a reasonable skepticism considering how many EV makers have gone under over the decades. Finally, Rivian still only has two models, both of which sell for around $100,000. A recent decline in sales has caused the market to worry whether Rivian will ever be able to tap the mass markets where most of the company's growth potential lies. Again, this is a reasonable worry. But as we'll see, there's light at the end of the tunnel.             </t>
  </si>
  <si>
    <t>https://finance.yahoo.com/news/best-growth-stock-invest-200-150000383.html</t>
  </si>
  <si>
    <t>Rivian: Buy, Sell, or Hold?</t>
  </si>
  <si>
    <t xml:space="preserve">The electric vehicle (EV) market hasn't accelerated as fast as some had expected, leaving many EV stocks, including start-up Rivian Automotive (NASDAQ: RIVN), on the decline over the past few years. That puts investors in an odd position. Is now the right time to buy an electric vehicle stock, as many are cheaper than before, or is it a bad idea to bet on the nascent market? As with most decisions in life, the answer depends. To understand what investors should do, let's look at the case for buying, selling, and holding shares based on what's happening with Rivian right now. I own Rivian shares and think there are a few good reasons that, collectively, make Rivian a compelling buy right now. First, Rivian just started a joint venture (JV) with Volkswagen, which gives it access to additional cash, equity in the JV, and a potential loan, all valued at $5.8 billion over the next few years. For a company that's spending lots of money to build vehicles and launch new models (the R2 begins production in 2026), the additional capital was welcome news when Rivian announced it late last year. It also proves that Rivian has something a well-established automaker wants. While Rivian gets cash from the JV, Volkswagen gets in-vehicle technology and electric vehicle architecture it needs for future vehicles (VW will begin incorporating Rivian tech in some 2027 models). And then there's Rivian's focus on gross profitability. The company made some significant cuts to its production costs last year, retooling some of its vehicle production that resulted in a 35% reduction in material costs for its electric vans (which it makes for Amazon) and a similar reduction for its R1T truck and R1S SUV. That's helping the company achieve its goal of being gross-profit-positive when it reports its fourth-quarter 2024 financial results on Feb. 20. While there's still a long road ahead for Rivian to increase revenue and narrow its losses, this will be a good first step showing the company's finances are moving in the right direction. And finally, Rivian's shares are relatively inexpensive compared to some of its rivals. Rivian's forward price-to-sales ratio of 2.9 is a pretty good price compared to fellow EV start-up Lucid Group, with a forward P/S ratio of 9.3. Some of the reasons for holding Rivian overlap with the cases for buying. But one unique angle for holding is that investors may want to see what happens with Rivian's vehicle production and deliveries.                </t>
  </si>
  <si>
    <t>https://finance.yahoo.com/news/rivian-buy-sell-hold-124500754.html</t>
  </si>
  <si>
    <t>Better Electric Vehicle (EV) Stock: Lucid vs. Rivian</t>
  </si>
  <si>
    <t xml:space="preserve">The electric vehicle (EV) market has expanded over the past few years, with EVs accounting for 10% of all light-duty vehicle sales in October, up from 6.8% at the end of 2022. But rising vehicle prices, uncertainty around EV tax credits, and rising competition have contributed to the volatility around electric vehicle stocks over the past couple of years. That's made determining which EV start-ups might be a good long-term investment difficult. To help you decide, let's take a closer look at two high-profile EV companies, Rivian Automotive (NASDAQ: RIVN) and Lucid Group (NASDAQ: LCID), to see which one is the better electric vehicle stock. Rivian makes electrified vans, pickup trucks, and SUVs and has caught the attention of leading tech and automotive companies, including Amazon and Volkswagen. Amazon was an early investor in Rivian and still holds about 17% of the company, as well as an order of at least 100,000 electric delivery vans. More than 20,000 vans have been delivered, with the rest expected by 2030. Additionally, VW recently created a joint venture with Rivian to get its hands on some of Rivian's in-vehicle technology. In exchange, Rivian will receive up to $5.8 billion over the next few years. These deals support Rivian in a couple of ways. First, the money from VW will give Rivian funding to build its upcoming R2 and R3 vehicles. It also shows that one of the world's largest automakers sees value in a small start-up's technology. Secondly, Amazon's large order gives Rivian credibility that it can take on huge orders and increase vehicle production over time. Just as importantly, Rivian is making strides to reduce its losses and get closer to gross profitability. In the third quarter, Rivian's losses of $1.1 billion were an improvement from a loss of $1.37 billion in the year-ago quarter. Management also reiterated that Rivian will be profitable on a gross profit basis at the end of the fourth quarter. To help get there, Rivian retooled the production of its vehicles earlier this year. The company changed its wiring harnesses, removing 100 steps from the battery-making process, and cut 500 parts, reducing the cost of materials by 35%. It's moves like these which give me confidence that Rivian is committed to reaching profitability and isn't afraid to change its short-term strategies (vehicle production) to achieve long-term objectives (gross profitability). I've kept a close eye on Lucid since it went public a few years ago. As a car enthusiast, I think Lucid has created a stunning product with the Air sedan (an award-winning car), and its upcoming Gravity SUV will likely continue the company's commitment to creating fantastic vehicles.            </t>
  </si>
  <si>
    <t>https://finance.yahoo.com/news/better-electric-vehicle-ev-stock-145300583.html</t>
  </si>
  <si>
    <t>Could Buying Rivian Stock Set You Up for Life?</t>
  </si>
  <si>
    <t xml:space="preserve">Buying the right stock at the right time can transform your life. For example, if you had invested $10,000 in electric vehicle (EV) industry leader Tesla in 2014, you would have a whopping $245,300 today. That's a return of over 2,430% in just a decade. Could Rivian Automotive (NASDAQ: RIVN) be the next best thing? Let's explore the pros and cons of this EV start-up to decide if it has multi-bagger potential over the long term. Rivian was at the top of the world when its shares became available through an initial public offering (IPO) in 2021. This was a different time for the EV industry. Tesla had recently become profitable, proving the technology was here to stay. And Rivian's lineup of high-end trucks and EVs promised to fill an overlooked opportunity in the market. Are You Missing The Morning Scoop? Wake up with Breakfast news in your inbox every market day. Sign Up For Free ¬ª With a starting market capitalization of over $100 billion, the company immediately became America's second-most-valuable automaker behind Tesla -- leaving traditional marques like Ford Motor Company and General Motors in the dust. In hindsight, this made very little sense. And the market quickly soured on Rivian as growth stalled and rivals began offering products like the F-150 lighting, Silverado EV, and Cybertruck, which took over its niche. Rivian's third-quarter revenue fell 18% year over year to $874 million on a decline in both production and deliveries. To be fair, the EV industry is much more competitive now than it was when Rivian went public. And macroeconomic challenges like inflation and high interest rates probably aren't helping consumer appetite for its high-end cars. But it's hard to make any excuses for Rivian when rival products like the Tesla Cybertruck are doing so well. According to Kelley Blue Book, Elon Musk's polarizing vehicle has sold a whopping 28,240 units so far this year, trouncing Rivian's R1T, which has only sold 10,387 units. This is despite the Cybertruck's higher sticker price, with a base price of $82,235, compared to Rivian's R1T, which starts at $71,700. Worse still, Rivian lost an average of $39,130 on every car it sold -- up from $30,448 last year. With a gross margin of negative 45%, it costs the company more to manufacture and deliver its cars than it can recoup by selling them. CEO Ryan Scaringe believes he can change the situation. He claims the company is on track to achieve gross profitability in the fourth quarter by improving revenue per unit and variable costs per unit. This will involve selling regulatory credits, improving materials costs, and unlocking manufacturing efficiencies. But this doesn't fix Rivian's core problem with heavy competition and poor top-line growth.         </t>
  </si>
  <si>
    <t>https://finance.yahoo.com/news/could-buying-rivian-stock-set-150000770.html</t>
  </si>
  <si>
    <t>Rivian Automotive (RIVN) Stock Declines While Market Improves: Some Information for Investors</t>
  </si>
  <si>
    <t xml:space="preserve">In the latest market close, Rivian Automotive (RIVN) reached $13.34, with a -1.11% movement compared to the previous day. This move lagged the S&amp;P 500's daily gain of 0.12%. Elsewhere, the Dow saw an upswing of 0.52%, while the tech-heavy Nasdaq depreciated by 0.23%. Shares of the a manufacturer of motor vehicles and passenger cars witnessed a loss of 12.06% over the previous month, trailing the performance of the Auto-Tires-Trucks sector with its loss of 10.27% and the S&amp;P 500's loss of 3.45%. The investment community will be paying close attention to the earnings performance of Rivian Automotive in its upcoming release. The company is slated to reveal its earnings on February 20, 2025. The company is predicted to post an EPS of -$0.67, indicating a 50.74% growth compared to the equivalent quarter last year. Meanwhile, our latest consensus estimate is calling for revenue of $1.31 billion, down 0.21% from the prior-year quarter. Investors should also take note of any recent adjustments to analyst estimates for Rivian Automotive. These latest adjustments often mirror the shifting dynamics of short-term business patterns. Consequently, upward revisions in estimates express analysts' positivity towards the company's business operations and its ability to generate profits. Research indicates that these estimate revisions are directly correlated with near-term share price momentum. To exploit this, we've formed the Zacks Rank, a quantitative model that includes these estimate changes and presents a viable rating system. The Zacks Rank system, which varies between #1 (Strong Buy) and #5 (Strong Sell), carries an impressive track record of exceeding expectations, confirmed by external audits, with stocks at #1 delivering an average annual return of +25% since 1988. Over the last 30 days, the Zacks Consensus EPS estimate has witnessed a 2.7% decrease. At present, Rivian Automotive boasts a Zacks Rank of #3 (Hold). The Automotive - Domestic industry is part of the Auto-Tires-Trucks sector. This industry currently has a Zacks Industry Rank of 92, which puts it in the top 37% of all 250+ industries. The strength of our individual industry groups is measured by the Zacks Industry Rank, which is calculated based on the average Zacks Rank of the individual stocks within these groups. Our research shows that the top 50% rated industries outperform the bottom half by a factor of 2 to 1. To follow RIVN in the coming trading sessions, be sure to utilize Zacks.com. Want the latest recommendations from Zacks Investment Research? Today, you can download 7 Best Stocks for the Next 30 Days. Click to get this free report   </t>
  </si>
  <si>
    <t>https://finance.yahoo.com/news/rivian-automotive-rivn-stock-declines-225019812.html</t>
  </si>
  <si>
    <t>Tesla or Rivian: Baird Picks the Superior EV Stock to Buy</t>
  </si>
  <si>
    <t xml:space="preserve">Events have been gathering speed since last month‚Äôs election, reminding us of Ferris Bueller‚Äôs classic line, ‚ÄúLife moves pretty fast. If you don‚Äôt stop and look around once in a while, you could miss it.‚Äù Discover the latest stocks recommended by top Wall Street analysts, all in one place with Analyst Top Stocks Make smarter investments with weekly expert stock picks from the Smart Investor Newsletter So let‚Äôs look around at the electric vehicle industry. EVs are likely to lose a substantial portion of their governmental support when the new Trump administration takes office, and that has both analysts and investors working to figure out how the sector landscape will take shape in the next few months. As Baird analyst Ben Kallo puts it, ‚ÄúWe see the landscape for both EVs (inclusive of supply chain) and Renewables as more challenging in the near future due to uncertainty regarding the IRA and growth in 2025.‚Äù But all of that doesn‚Äôt mean there aren‚Äôt opportunities to seek out in the EV sector. After reviewing sector leaders Tesla (NASDAQ:TSLA) and Rivian (NASDAQ:RIVN), Kallo identified the superior stock to buy. We‚Äôve opened up the TipRanks database to look at the broader Wall Street picture on both of those stocks; here is what we‚Äôve found. Tesla Let‚Äôs dive into Tesla, the electric vehicle powerhouse led by Elon Musk. Under his leadership, Tesla has emerged as the only profitable EV maker in the U.S. and the undisputed king of automotive stocks on Wall Street, with a staggering market cap of $1.35 trillion. The company‚Äôs automotive division is its primary revenue driver, accounting for roughly 80% of total revenue. Beyond its flagship EV business, Tesla has diversified into several other ventures and is actively advancing technologies that complement its core operations. This includes groundbreaking work in AI, particularly in automotive applications and autonomous robotics, with the end goal of developing and producing fully independent self-driving vehicles. Autonomous vehicles are widely regarded as the future of the automotive industry. While the Trump administration is expected to scale back EV subsidies, it is also anticipated to promote research in AI and autonomous vehicle technologies ‚Äì a policy shift that could play to Tesla‚Äôs strengths. Moreover, Musk‚Äôs ties to Trump and the incoming administration are well-known, having received a great deal of press recently. While a cynic might say that Musk‚Äôs ties to the incoming administration are the main support for Tesla going forward, it‚Äôs important to remember, as pointed out above, that Tesla is the only profitable pure-play EV company in the US markets. The company reported $25.2 billion in total revenue in its 3Q24 report, a total that was up 7.8% year-over-year ‚Äì although it missed the forecast by $490 million. On earnings, Tesla realized 72 cents per share in non-GAAP EPS, beating the estimates by 12 cents per share.              </t>
  </si>
  <si>
    <t>https://finance.yahoo.com/news/tesla-rivian-baird-picks-superior-001036706.html</t>
  </si>
  <si>
    <t xml:space="preserve">Rivian Automotive (RIVN) has recently been on Zacks.com's list of the most searched stocks. Therefore, you might want to consider some of the key factors that could influence the stock's performance in the near future. Shares of this a manufacturer of motor vehicles and passenger cars have returned +30.3% over the past month versus the Zacks S&amp;P 500 composite's -0.7% change. The Zacks Automotive - Domestic industry, to which Rivian Automotive belongs, has gained 23.4%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For the current quarter, Rivian Automotive is expected to post a loss of $0.67 per share, indicating a change of +50.7% from the year-ago quarter. The Zacks Consensus Estimate remained unchanged over the last 30 days. The consensus earnings estimate of -$4.03 for the current fiscal year indicates a year-over-year change of +17.4%. This estimate has remained unchanged over the last 30 days. For the next fiscal year, the consensus earnings estimate of -$2.48 indicates a change of +38.5% from what Rivian Automotive is expected to report a year ago. Over the past month, the estimate has changed -1%.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Rivian Automotive.               </t>
  </si>
  <si>
    <t>https://finance.yahoo.com/news/rivian-automotive-inc-rivn-trending-140017716.html</t>
  </si>
  <si>
    <t>2 Top Electric Vehicle Stocks to Buy in December</t>
  </si>
  <si>
    <t xml:space="preserve">It's been a wild ride for electric vehicle (EV) stocks over the past few years as rising inflation and parts shortages pushed vehicle prices higher (leaving some buyers on the sidelines) and caused production hiccups for many companies. But each year, it becomes increasingly clear that EVs are the future of the automotive marketplace, even if that future is a little slower to arrive than previously thought. Here are two electric vehicle stocks to buy now as the market continues to take shape. I bought shares of Rivian Automotive (NASDAQ: RIVN) earlier this year, and despite its price not budging much since, the company's dealmaking and cost-cutting keep me bullish on the long-term prospects. For one, Rivian is creating unique products that continue to attract large investments. Amazon was an early investor in Rivian and still owns 17% of the company. The e-commerce juggernaut uses 10,000 Rivian electric vans to deliver packages to its customers, and the full order of 100,000 vans will be delivered by 2030. More recently, Volkswagen and Rivian created a joint venture in which VW will receive some of Rivian's technology for use in its own vehicles. The partnership not only proves that Rivian is at the cutting edge of EV technology but also gives it up to $5.8 billion from VW. Those funds should help Rivian as it launches its smaller R2 and R3 models in the coming years. In the meantime, the company cut costs for its current lineup of vans, R1T trucks, and R1S SUVs by up to 35%, moving it closer to gross profitability. Management says the company will achieve a modest gross profit by the end of the fourth quarter, something many of its fellow EV start-ups can't claim. The stock has a price-to-sales ratio (P/S) of just 2.8 right now, much cheaper than rival Lucid's P/S ratio of 7.2. Just keep in mind that Rivian's shares are likely to be volatile as the company grows. BYD (OTC: BYDDY) is a China-based company that's one of the largest EV makers in the world, manufacturing more than 3 million vehicles in 2023, half of which were battery-powered EVs. The company produces a full lineup of vehicles, letting BYD benefit from cost savings and production efficiencies other EV makers don't have. The company has often been compared to Tesla because of its size and competitiveness in the EV market, so it was notable when BYD reported results for the third quarter (ending Sept. 30) with revenue up 24% from the year-ago quarter to $28.2 billion -- ahead of Tesla's $25.2 billion. BYD holds an impressive 20% of the automotive market in China and has its eyes set on ramping up exports. Currently, it sends about 8% of its vehicles to a handful of international markets, and its European exports rose 32.6% in the third quarter.           </t>
  </si>
  <si>
    <t>https://finance.yahoo.com/news/2-top-electric-vehicle-stocks-110500239.html</t>
  </si>
  <si>
    <t>Rivian lands conditional $6.6B loan from Department of Energy</t>
  </si>
  <si>
    <t xml:space="preserve">This story was originally published on Automotive Dive. To receive daily news and insights, subscribe to our free daily Automotive Dive newsletter. Rivian Automotive has received a conditional $6.6 billion loan commitment from the Department of Energy, which will aid the company to get its stalled electric vehicle factory project in Georgia back on track, the company announced Monday. The funds, through the DOE‚Äôs Advanced Technology Vehicle Manufacturing Loan Program, would help the company resume construction of its $5 billion Georgia EV plant, which was halted in March. The release did not disclose a timeline when the loan would be finalized, though the DOE website notes funding will be available through September 2028. ‚ÄúThis loan would enable Rivian to more aggressively scale our U.S. manufacturing footprint for our competitively priced R2 and R3 vehicles that emphasize both capability and affordability,‚Äù Rivian founder and CEO RJ Scaringe said in the release. Rivian stopped construction of its Georgia EV plant to save more than $2.25 billion. The company then shifted R2 production to its plant in Normal, Illinois to get the vehicle to market faster, where it expects the first models to roll off the assembly line the first half of 2026. The loan announcement follows the launch of a joint venture between Rivian and Volkswagen Group. Through the partnership, the automakers will develop electrical/electronic architecture and software for electric vehicles that will be shared and used in vehicles made by each company.
While the conditional commitment indicates intent to finance the project, certain technical, legal, environmental and financial conditions must still be met before the government funds the loan, the company said. But the government cash infusion fast tracks Rivian‚Äôs plan to scale domestic EV production to support manufacturing of its R2, a midsize SUV, and the R3/R3X, a midsize crossover. Rivian said its plan for the Georgia factory consists of two phases. Phase one of the project is expected to start production in 2028 with annual capacity of 200,000 units, the company said. The company did not disclose when phase two of the project would be completed. Once the factory is finished, its annual production capacity in Georgia will double to 400,000 units, according to the press release. Rivian projects the operation will create 7,500 jobs through 2030. Rivian will also continue producing vehicles in Normal after production starts in Georgia, the company said. ‚ÄúThis loan will help create thousands of new American jobs and further strengthen U.S. leadership in EV manufacturing and technology,‚Äù Scaringe said.  </t>
  </si>
  <si>
    <t>https://finance.yahoo.com/news/rivian-lands-conditional-6-6b-130400559.html</t>
  </si>
  <si>
    <t>Three Reasons to Avoid RIVN and One Stock to Buy Instead</t>
  </si>
  <si>
    <t xml:space="preserve">Rivian has been treading water for the past six months, recording a small loss of 3.8% while holding steady at $13.92. The stock also fell short of the S&amp;P 500‚Äôs 9.7% gain during that period. Is there a buying opportunity in Rivian, or does it present a risk to your portfolio? Get the full stock story straight from our expert analysts, it‚Äôs free. We don't have much confidence in Rivian. Here are three reasons why you should be careful with RIVN and a stock we'd rather own. The manufacturer of Amazon‚Äôs delivery trucks, Rivian (NASDAQ:RIVN) designs, manufactures, and sells electric vehicles and commercial delivery vans. Gross profit margin is a critical metric to track because it sheds light on its pricing power, complexity of products, and ability to procure raw materials, equipment, and labor. Rivian has bad unit economics for an industrials business, signaling it operates in a competitive market. This is also because it‚Äôs an automobile manufacturer. Automobile manufacturers have structurally lower profitability as they often break even on the initial sale of vehicles and instead make money on parts and servicing, which come many years later - this explains why new entrants whose fleets are too young to generate substantial aftermarket revenues have negative gross margins. As you can see below, these dynamics culminated in an average negative 74.5% gross margin for Rivian over the last three years. If you‚Äôve followed StockStory for a while, you know we emphasize free cash flow. Why, you ask? We believe that in the end, cash is king, and you can‚Äôt use accounting profits to pay the bills. Rivian‚Äôs demanding reinvestments have drained its resources over the last three years, putting it in a pinch and limiting its ability to return capital to investors. Its free cash flow margin averaged negative 200%, meaning it lit $199.51 of cash on fire for every $100 in revenue. As long-term investors, the risk we care about most is the permanent loss of capital, which can happen when a company goes bankrupt or raises money from a disadvantaged position. This is separate from short-term stock price volatility, something we are much less bothered by. Rivian burned through $5.12 billion of cash over the last year. With $6.74 billion of cash on its balance sheet, the company has around 16 months of runway left (assuming its $6.26 billion of debt isn‚Äôt due right away).      </t>
  </si>
  <si>
    <t>https://finance.yahoo.com/news/three-reasons-avoid-rivn-one-090359942.html</t>
  </si>
  <si>
    <t>Tesla is offering new Cybertruck discounts. Is there a demand problem?</t>
  </si>
  <si>
    <t xml:space="preserve">Tesla (TSLA) is discounting select Cybertrucks, the latest indication that the EV pickup and its polarizing design are suffering from a slump. As first reported by CNBC, Tesla started offering discounts on new Cybertrucks, with discounts of $1,600 depending on trim level and options ‚Äî and up to $2,600 for low-mileage demo versions. After a steep run-up in Wednesday‚Äôs session, Tesla shares dropped nearly 3% in early trading on Thursday. Discounts for the Cybertrucks in inventory are only the latest indication that demand for the truck ‚Äî that CEO Elon Musk said was ‚Äúoff the hook‚Äù last year ‚Äî is waning. In early December, Tesla furloughed Cybertruck line workers at Giga Austin, telling them to take a few days off. Interestingly, it was not the first time Cybertruck workers were pulled off the line. Last October, four factory workers told Business Insider that several times they'd either been ‚Äúsent home or given additional training exercises or cleaning duties to fill their scheduled work hours.‚Äù In November, Tesla launched leasing for the Cybertruck, hoping to take advantage of the EV tax credit for leased vehicles, which don't have income and MSRP restrictions for the full $7,500 credit. And in August Tesla halted orders of the cheapest Cybertruck, the rear-wheel drive (RWD) version, which came in at around $61,000 and offered 250 miles of range. Now the "cheapest" Cybertruck on sale is the $79,990 all-wheel drive (AWD) version, with a range of 325 miles. Meanwhile, the various steps to boost demand appear to have been working. Per Kelley Blue Book, the Cybertruck was the fifth most popular EV in America last year, with 38,965 units sold. The Ford F-150 Lightning EV pickup was right behind in sixth place at 33,510. The Rivian R1T fell out of the top 10 compared to last year, with 11,085 trucks sold. Despite the nearly 40,000 units sold ‚Äî and a 3% market share ‚Äî Bernstein analysts in January declared the Cybertruck was a ‚Äúbust,‚Äù given the resources needed to develop the vehicle. "We highlight Cybertruck as a massive strategic miscalculation and opportunity cost for Tesla, given that it took 4 years to develop, and inevitably diverted attention away from a lower priced offering, which Tesla is now in desperate need of," lead auto analyst Toni Sacconaghi wrote. That said, never count out Tesla. Bernstein recommended shorting Tesla as its ‚Äúbest idea‚Äù in 2024, which backfired as Tesla shares jumped 64% last year. Pras Subramanian is a reporter for Yahoo Finance covering the auto industry. You can follow him on X and on Instagram.  </t>
  </si>
  <si>
    <t>https://finance.yahoo.com/news/tesla-is-offering-new-cybertruck-discounts-is-there-a-demand-problem-164038579.html</t>
  </si>
  <si>
    <t>Why Rivian, Wolfspeed, and Navitas Semiconductor Plunged Today</t>
  </si>
  <si>
    <t xml:space="preserve">Shares of electric vehicle company Rivian (NASDAQ: RIVN) and EV-related power chipmakers Wolfspeed (NYSE: WOLF) and Navitas Semiconductor (NASDAQ: NVTS) were down on Wednesday, falling 5.7%, 15.2%, and 13%, respectively, as of 12:25 p.m. ET. Rivian is an upstart electric vehicle challenger, while Wolfspeed is an emerging player in silicon carbide (SiC) wafer production and SiC-based chips used predominantly in EVs. Meanwhile, Navitas is a small-cap chip designer of both SiC and gallium nitride power chips for EVs, industrial, and consumer electronics applications. The plunge today appeared to be partly a continuation of yesterday's down market in response to higher interest rates. But the overly harsh sell-off in EV-related stocks and semiconductor players can likely be attributed to a layoff announcement at a large Japanese competitor. The announcement suggested continued weak demand in the space, casting a pall over the EV and power semiconductor sectors. Last night, Japanese chipmaker Renesas (OTC: RNECY) announced it would be laying off a little less than 5% of its workforce. While that may not sound like much, Renesas is one of the larger players in the automotive and industrial chip sector, with a $24 billion market cap. The total number of layoffs would amount to about 1,000 employees. The layoffs are a sign of continued awful demand for auto and industrial-related chips. And keep in mind, this is despite these markets having already been in a downturn for almost three years now. Semiconductor cycles typically last about one and a half to two years, so the fact that Renesas is laying off 5% of its workforce at this seemingly late stage of the downcycle is quite worrying. Given the length of this downcycle, one would think an upturn might be imminent, but apparently that's not the case. The cause of the extended downturn is up for debate, but it's likely a combination of higher-for-longer interest rates, an extended downturn in China that shows little signs of recovery, and a slowdown in electric vehicle adoption in the U.S. and Europe. That's unfortunate news for companies in this space, but it's especially bad for those that don't yet make profits -- like these three stocks. Although Rivian gave some positive news last week that it beat analyst expectations for fourth-quarter deliveries, it is still losing quite a bit of money as it attempts to ramp up volumes from its factories, with a $1.1 billion operating loss in the third quarter alone. Meanwhile, Wolfspeed has spent a huge amount of money and is taking on significant debt to do so in order to build up new silicon carbide factories ahead of anticipated demand. But if that demand doesn't show up, then the company could get into serious trouble with its creditors. This is why the stock is down significantly today, even as it has already fallen 85% over the past year.              </t>
  </si>
  <si>
    <t>https://finance.yahoo.com/news/why-rivian-wolfspeed-navitas-semiconductor-201437483.html</t>
  </si>
  <si>
    <t>Why Rivian Automotive (RIVN) Is One of the Best Environmental Stocks to Invest in Right Now?</t>
  </si>
  <si>
    <t xml:space="preserve">We recently published a list of the 10 Best Environmental Stocks To Invest In Right Now. In this article, we are going to take a look at where Rivian Automotive, Inc. (NASDAQ:RIVN) stands against the other best environmental stocks to invest in right now. The United Nations Climate Change Conference (COP29), held in Baku, Azerbaijan, concluded on November 24, with a landmark agreement that sets a new collective goal for climate finance. The agreement, which aims to triple the annual finance to developing countries from the previous goal of $100 billion to $300 billion by 2035, marks a significant step forward in global efforts to combat climate change and support vulnerable nations. Furthermore, this new finance goal, known as the New Collective Quantified Goal (NCQG) also aims to scale up collaboration among all actors including governments, private sector entities, and international financial institutions to finance developing countries to reach $1.3 trillion annually by 2035. The progress made at COP29 builds on the global climate action achieved at previous conferences. COP27 established a historic Loss and Damage Fund, while COP28 delivered a global agreement to transition away from all fossil fuels in energy systems swiftly and fairly, tripling renewable energy and boosting climate resilience. The new finance goal at COP29 is a crucial step in ensuring that these commitments are met and that the global community remains on track to limit global warming. According to a report by McKinsey, the $300 billion annual goal for climate financing falls drastically short of the estimated $1 trillion needed annually to meet global targets. On a broader scale, McKinsey estimates that up to $9 trillion per year will be required globally by 2050 to decarbonize physical assets and transition towards a sustainable future. The report highlights that private capital is widely seen as a key enabler in bridging this financing gap. However, many investors remain cautious, not just due to a lack of funds, but due to a shortage of credible, scalable investment opportunities, execution challenges, insufficient risk management, and delays in scaling operations. The geopolitical and macroeconomic environment further complicates the sustainability landscape. Higher interest rates, inflation, and energy supply disruptions have created an environment where cost assumptions from just a few years ago no longer hold true. In light of these dynamics, McKinsey identifies three key strategies for businesses to navigate the complex investment landscape in sustainability. First, companies must reevaluate and refresh sustainability strategies as past assumptions may no longer be valid, and companies must take a pragmatic approach to align their strategies with current realities. Second, businesses must accelerate climate technology industrialization. While renewable energy technologies have made significant progress in cost competitiveness, other emerging technologies, such as hydrogen, long-duration energy storage, and precision fermentation, require further industrialization. Third, companies must address execution risks, streamline supply chains, and ensure they have experienced teams capable of managing large-scale sustainable projects.            </t>
  </si>
  <si>
    <t>https://finance.yahoo.com/news/why-rivian-automotive-rivn-one-092709218.html</t>
  </si>
  <si>
    <t>Is Lucid Taking a Page out of Rivian's Playbook?</t>
  </si>
  <si>
    <t xml:space="preserve">The automotive industry can be a bit of a copycat industry. When one automaker finds success with a certain strategy, you can bet the competitors across the street take notice. We might be seeing some of that with recent hints that Lucid (NASDAQ: LCID) is in talks with automakers on a potential partnership ‚Äì perhaps similar to Rivian's (NASDAQ: RIVN) joint venture deal with Volkswagen. Lucid CEO Peter Rawlinson made a comment that the electric vehicle (EV) maker is currently in active talks with "a couple" of automakers about supplying its technology. Lucid's EV technology is highly regarded in the industry, and it's looking to share its tech in exchange for a partner with a more established supply chain and manufacturing operation. It actually wouldn't be the first deal for Lucid, as the company previously agreed to a partnership with luxury British automaker Aston Martin. The partnership calls for Lucid to provide its EV powertrain technology for Aston Martin to develop a new EV platform. "It would be lovely if we could supply technology to a traditional car company to help them on their way to sustainability," said Rawlinson in an interview with Bloomberg. "Perhaps we can leverage economies of scale with their parts bin and other aspects of the business." These potential deals, partnerships, or joint ventures can be lucrative for a young EV maker. Consider Rivian's recent hookup with Volkswagen in a deal worth up to $5.8 billion. Volkswagen has already invested its initial $1 billion into Rivian, and at the closing of the joint venture, Volkswagen will inject another $1.3 billion. The other $3.5 billion is expected to be generated in the form of equity convertible notes and other debt at a later date. It comes at the perfect time for Rivian, as the company is gearing up to launch its R2 crossover in 2026. Volkswagen will fund 75% of shared platform costs within the joint venture, with Rivian covering the remaining 25%. Lucid currently sits in a similar scenario, with the recent launch of its Gravity SUV and its plans to launch a number of mid-size EVs aimed right at Tesla's core Model 3 and Model Y turf. The first vehicle to roll out will be an electric SUV with a price of around $50,000; the plan is for production to begin late in 2026. With the upcoming launches, Lucid could certainly use a cash injection and partner with a more established supply chain and deep pockets. Plus, it would also relieve some investors who are anxious about Lucid relying on Saudi Arabia's Public Investment Fund (PIF), which recently infused $1.5 billion in cash into the company over the summer. In fact, the wealth fund owns roughly 60% of Lucid and has continued to pour billions into the company.            </t>
  </si>
  <si>
    <t>https://finance.yahoo.com/news/lucid-taking-page-rivians-playbook-230600069.html</t>
  </si>
  <si>
    <t>RIVN Shares Plunge 46% YTD: How to Play the Stock for 2025?</t>
  </si>
  <si>
    <t xml:space="preserve">Shares of California-based electric vehicle (EV) maker Rivian Automotive RIVN are having a rough run on the bourses this year. Year to date, the stock is down 46%. Much of the decline is part of the broader struggles in the EV space. Lofty expectations for rapid adoption have been tempered by reality. Limited charging infrastructure, high vehicle prices and economic uncertainties have slowed EV demand. Adding to the complexity, the potential expiration of federal EV tax credits and an unfriendly stance toward EVs by President-elect Donald Trump have cast a shadow on what was once one of the most hyped EV startups. Just yesterday, Rivian shares tanked 11% after analysts at Baird cut the price target on the stock from $18 to $16, expressing skepticism about its near-term growth. With Rivian‚Äôs stock trading far below its 52-week high of $24.62 and a short interest exceeding 20% of its float, investors are left wondering: Is it time to buy the dip, hold on, or exit? Image Source: Zacks Investment Research Rivian‚Äôs financial results in 2024 have been underwhelming. In each of the three trailing quarters, Rivian reported earnings miss. Stay up-to-date with all quarterly releases: See Zacks Earnings Calendar. Image Source: Zacks Investment Research The net loss in the first nine months of 2024 widened year over year to more than $4 billion. Production and supply chain difficulties hit RIVN this year, because of which it lowered its 2024 production guidance to 47,000-49,000 vehicles in October from 57,000 units projected earlier. This also implies a contraction of 16% at the midpoint of the guidance on a year-over-year basis. This slowdown is concerning, as the company should ideally be in growth mode. While Rivian maintained its 2024 delivery outlook of 50,500-52,000 units, this represents only modest growth from 2023 levels. The company also lowered its adjusted EBITDA forecast for the year, with projected losses of $2.83-$2.88 billion compared with the prior forecast of a loss of $2.7 billion. Despite the current challenges, Rivian has some promising long-term growth drivers. Its strategic partnership with Volkswagen VWAGY could provide a significant boost. VWAGY has committed to investing up to $5.8 billion in Rivian, including $2.3 billion in 2024 and additional funding by 2028 based on milestones. This partnership aims to enhance Rivian‚Äôs technology and expedite production timelines. Second, Rivian is expanding its portfolio with the R2, R3 and R3X models. The R2, a midsize SUV slated for a 2026 release, is expected to be priced at $45,000‚Äînearly half the cost of Rivian‚Äôs current R1 lineup. This lower price point aims to attract budget-conscious buyers and broaden Rivian‚Äôs customer base. If executed well, these models could significantly boost the company‚Äôs market share.               </t>
  </si>
  <si>
    <t>https://finance.yahoo.com/news/rivn-shares-plunge-46-ytd-131600200.html</t>
  </si>
  <si>
    <t>Tue, January 21, 2025 at 8:56 AM PST</t>
  </si>
  <si>
    <t>Why Rivian (RIVN) Shares Are Plunging Today</t>
  </si>
  <si>
    <t>Shares of electric vehicle manufacturer Rivian (NASDAQ:RIVN) fell 8.3% in the morning session after stocks of electric vehicle makers tumbled following reports that the new Trump Administration may eliminate subsidies for electric vehicles. There are also worries that the Trump administration might impose more restrictions on other programs, including grants and tax credits, which could weaken the adoption of electric vehicles. The shares closed the day at $13.28, down 6.5% from previous close. The stock market overreacts to news, and big price drops can present good opportunities to buy high-quality stocks. Is now the time to buy Rivian? Access our full analysis report here, it‚Äôs free. Rivian‚Äôs shares are extremely volatile and have had 52 moves greater than 5% over the last year. In that context, today‚Äôs move indicates the market considers this news meaningful but not something that would fundamentally change its perception of the business. The previous big move we wrote about was 4 days ago when the stock gained 6% on the news that the company announced a loan agreement with the U.S. Department of Energy worth $6.6 billion to construct a new manufacturing facility in Georgia. The fund is expected to support the creation of 7,500 new manufacturing jobs and accelerate the production of Rivian's new vehicles (R2 SUV and R3 crossover). Rivian is up 0.3% since the beginning of the year, but at $13.30 per share, it is still trading 26.6% below its 52-week high of $18.11 from July 2024. Investors who bought $1,000 worth of Rivian‚Äôs shares at the IPO in November 2021 would now be looking at an investment worth $131.94. Today‚Äôs young investors likely haven‚Äôt read the timeless lessons in Gorilla Game: Picking Winners In High Technology because it was written more than 20 years ago when Microsoft and Apple were first establishing their supremacy. But if we apply the same principles, then enterprise software stocks leveraging their own generative AI capabilities may well be the Gorillas of the future. So, in that spirit, we are excited to present our Special Free Report on a profitable, fast-growing enterprise software stock that is already riding the automation wave and looking to catch the generative AI next.</t>
  </si>
  <si>
    <t>https://finance.yahoo.com/news/why-rivian-rivn-shares-plunging-165653030.html</t>
  </si>
  <si>
    <t>EV maker Rivian beats expectations for deliveries as supply snag eases</t>
  </si>
  <si>
    <t>By Jaspreet Singh (Reuters) -Rivian surpassed analysts' expectations for fourth-quarter deliveries on Friday and said its production was no longer constrained by a component shortage, a positive sign for the electric vehicle maker aiming to turn its first profit. Shares of the California-based company rose nearly 19%. The stock lost more than 40% of its value in 2024. The shortage of the part used in its R1 SUV and R1T pickups, as well as its delivery vans, started in the third quarter and forced Rivian to slash its annual production target in October. "The previously discussed shortage of a shared component on the R1 and RCV platforms is no longer a constraint on Rivian's production," the company said on Friday. Rivian handed over 14,183 vehicles in the three months ended Dec. 31, compared with estimates of 13,472, according to 15 analysts polled by Visible Alpha. That was a 42% jump from the previous quarter and marked Rivian's highest deliveries in more than a year, even though Amazon.com, its biggest backer, takes fewer deliveries in the fourth quarter due to its focus on holiday season sales. Rivian produced 12,727 vehicles in the quarter, compared with estimates of 11,398 units. For 2024, production came in at 49,476 vehicles, down about 13% from a year earlier but above the company's lowered target of between 47,000 and 49,000 units. "Improved production, coupled with its focused product strategy, puts Rivian on a competitive footing during a time when Tesla might benefit from refreshing its consumer appeal to counter current market conditions," said eMarketer analyst Jacob Bourne. Tesla reported its first fall in yearly deliveries on Thursday, also weighed down by the EV pioneer's aging lineup. Rivian has cut costs sharply by renegotiating supplier contracts and revamping its manufacturing processes to turn a gross profit for the fourth quarter. It also closed a $5.8 billion investment from German automaker Volkswagen as part of their technology joint venture. EV makers are grappling with slowing demand as higher borrowing costs push buyers toward cheaper gasoline-powered hybrid vehicles and legacy automakers focus on rolling out electric vehicles. Rivian said it would report its fourth-quarter results on Feb. 20 after markets close. (Reporting by Jaspreet Singh in Bengaluru; Editing by Sriraj Kalluvila)</t>
  </si>
  <si>
    <t>https://finance.yahoo.com/news/ev-maker-rivian-beats-expectations-133457321.html</t>
  </si>
  <si>
    <t>Could Buying Rivian Stock Today Set You Up for Life?</t>
  </si>
  <si>
    <t xml:space="preserve">Rivian (NASDAQ: RIVN) hasn't had the best year in 2024. The stock has lost around half its value year to date as of this writing. But it wasn't because the company didn't try. In fact, the problems are more likely growing pains than anything else, given that the upstart electric vehicle (EV) company is focused squarely on reaching profitability as soon as possible. But investors need to tread cautiously -- buying Rivian comes with material risks. However, if Tesla (NASDAQ: TSLA) is any indication, there is material upside potential here, too. Tesla shares are up around 1,500% over the past five years. That is an incredible advance in a very short period of time. But there was a lot that had to be done before Tesla's business was capable of turning a profit. In fact, Tesla suffered through years of losses building out its electric vehicle business before it was profitable, a transition that occurred just about five years ago. However, that really isn't shocking at all. Are You Missing The Morning Scoop? Wake up with Breakfast news in your inbox every market day. Sign Up For Free ¬ª When Tesla started out, it made a small number of high-end electric vehicles. It was, basically, trying to build out its manufacturing capabilities. It wasn't until the company had managed that feat that it could make the shift toward a profit focus. Tesla is a complicated business run by a polarizing figure in Elon Musk, so it isn't a one-to-one comparison with Rivian. But, in many ways, Rivian is moving down a very similar path, business-wise. Rivian started out by creating electric vehicle technology and then moved on to building a manufacturing facility for high-end trucks. Now it's working on its profitability, largely by focusing on reducing its production costs. This year started out fairly well, with a goal of matching 2023 production levels despite a plant upgrade that would allow Rivian to post a modest gross profit in the fourth quarter of 2024. A modest gross profit is still the big goal, but the production target slipped because of supply constraints with key parts. That said, Rivian also expanded its relationship with Volkswagen, which will provide it with additional capital. So there's more leeway for delays and bottlenecks now then there would have been when 2024 got underway. Rivian is still just an upstart company, building its business from scratch, so it really isn't shocking that it would encounter some problems. That it continues to work toward its goals and has found the capital to support that effort is probably more important than what likely amounts to mere delays in the timing of some of its goals.                </t>
  </si>
  <si>
    <t>https://finance.yahoo.com/news/could-buying-rivian-stock-today-090600562.html</t>
  </si>
  <si>
    <t>Should You Buy Rivian While It's Below $20?</t>
  </si>
  <si>
    <t xml:space="preserve">Over the past 12 months, Rivian (NASDAQ: RIVN) shares have been stuck under $20. That's a far cry from their all-time high of around $130. If you've been looking for a growth stock with significant upside potential, this could be your chance. However, there are two things in particular that you should know about before jumping in. It's not hard to see how Rivian shares could have immense upside. Shares of the EV maker trade at just 3.2 times sales, while other EV makers trade between 10 and 14 times sales. There could be 200% to 300% in upside alone if its valuation were to reflect those already achieved by competitors like Tesla and Lucid Group. What's holding Rivian back? Two things in particular. First, its sales growth rates are now in the negative, whereas its historical growth rates were consistently in the double digits, sometimes even the triple digits. Sales fell by one-third last quarter while the competition saw their sales bases grow. Lucid grew sales by 45%, partially buoyed by its low total sales, which still stands at just $730 million versus Rivian's $4.6 billion sales base. Tesla did post negative sales growth in 2024 as a whole, but was able to flip back into the positive last quarter due to its diversified sales lineup. Not only does it sell luxury cars like the Model X and Model S, but it also offers more affordable models like the Model 3 and Model Y, both of which are available for under $50,000. When consumer trends shift, Tesla has enough vehicle variety to absorb this shifting demand. Rivian, meanwhile, only has two luxury models, both of which cost around $100,000. If consumers pull back on spending, it currently has no cheaper models to attract more spendthrift shoppers. The second factor holding Rivian's valuation back is its inability to become profitable. It's still losing money on every car it makes, while Tesla has maintained positive gross profits for years. Lucid, while still losing money, at least has significantly higher sales growth to sustain its valuation premium. The good news is that these two headwinds could soon turn into tailwinds for Rivian. In 2026, it plans on launching three new mass-market vehicles, all of which will debut for under $50,000. This will diversify its lineup in a way that is similar to what Tesla has achieved. When Tesla released its mass-market vehicles, its sales base doubled and then tripled. Rivian could experience the same sale ramp, which should significantly improve its valuation multiple.              </t>
  </si>
  <si>
    <t>https://finance.yahoo.com/news/buy-rivian-while-below-20-093400029.html</t>
  </si>
  <si>
    <t>Is Rivian Stock a Millionaire Maker?</t>
  </si>
  <si>
    <t xml:space="preserve">I've been a big fan of Rivian Automotive (NASDAQ: RIVN) for some time. The company is clearly capable of tremendous growth. When it went public in 2021, Rivian was generating annual sales of just $55 million. In 2024, annual sales surpassed $5 billion. The best news is that Rivian's biggest days of growth are likely still ahead of it. But is there enough upside potential in the stock to turn you into a millionaire? The answer might surprise you. Rivian's historical growth trajectory has been promising. But it's not hard to imagine the company growing significantly during the next few years. Several major dominoes are set to fall during that time span. And even if there are some delays in management's timelines, Rivian's sales should grow significantly beginning next year. Right now, there are two things I'm keeping an eye on when it comes to Rivian's growth trajectory. The most exciting factor that will drive Rivian's long-term growth is its plans to release three mass market vehicles -- the R2, R3, and R3X -- by 2026. The bull thesis is simple here. The company has already proven its ability to scale its manufacturing capabilities enough to sell $5 billion in vehicles over a single 12-month period. The inability to achieve this feat alone has bankrupted any number of other electric vehicle (EV) companies. Not only was Rivian able to get its vehicles to market at scale, but it also produced cars that consumers loved. Although Consumer Reports generally panned its two current luxury models -- the R1S and R1T -- the owners of these vehicles strongly disagreed. According to a survey conducted by Consumer Reports, Rivian demonstrated the highest level of satisfaction and loyalty among its owners versus any other car brand, electric or otherwise. Rivian is clearly capable of scaling up production of vehicles that consumers love. If it can replicate that success with its mass market vehicles, expect sales to grow by 1,000% or more during the next decade. That's what happened to Tesla when it started shipping its first mass market vehicles, the Model 3 and the Model Y. Mass market vehicles -- generally defined as those costing $50,000 or less -- have way more demand potential than luxury models priced at $70,000 or more. If Rivian can execute, this EV upstart could quickly become a household brand. But there's one other factor I'm keeping an eye on. And it may actually be a reason you shouldn't jump into this high potential stock.           </t>
  </si>
  <si>
    <t>https://finance.yahoo.com/news/rivian-stock-millionaire-maker-103000355.html</t>
  </si>
  <si>
    <t xml:space="preserve">Rivian Automotive (RIVN) has recently been on Zacks.com's list of the most searched stocks. Therefore, you might want to consider some of the key factors that could influence the stock's performance in the near future. Shares of this a manufacturer of motor vehicles and passenger cars have returned +10.6% over the past month versus the Zacks S&amp;P 500 composite's -1.6% change. The Zacks Automotive - Domestic industry, to which Rivian Automotive belongs, has lost 13.6% over this period. Now the key question is: Where could the stock be headed in the near term? Although media reports or rumors about a significant change in a company's business prospects usually cause its stock to trend and lead to an immediate price change, there are always certain fundamental factors that ultimately drive the buy-and-hold decision.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Rivian Automotive is expected to post a loss of $0.67 per share for the current quarter, representing a year-over-year change of +50.7%. Over the last 30 days, the Zacks Consensus Estimate remained unchanged. For the current fiscal year, the consensus earnings estimate of -$4.03 points to a change of +17.4% from the prior year. Over the last 30 days, this estimate has changed -2.7%. For the next fiscal year, the consensus earnings estimate of -$2.48 indicates a change of +38.5% from what Rivian Automotive is expected to report a year ago. Over the past month, the estimate has changed +0.1%.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Rivian Automotive.               </t>
  </si>
  <si>
    <t>https://finance.yahoo.com/news/investors-heavily-search-rivian-automotive-140019948.html</t>
  </si>
  <si>
    <t>Fri, January 24, 2025 at 11:41 AM PST</t>
  </si>
  <si>
    <t>Why Rivian Stock Is Jumping Today</t>
  </si>
  <si>
    <t xml:space="preserve">Rivian Automotive (NASDAQ: RIVN) stock is gaining ground in Friday's trading. The electric vehicle (EV) specialist's share price was up 3.2% as of 2 p.m. ET and had been up as much as 5.6% earlier in the session. Rivian's valuation is climbing higher following recent comments made by CEO RJ Scaringe about the company's strategy and outlook under the new Trump administration. While the canceling of a Biden-era executive order on EVs and potential canceling of rebate and tax credits could create some headwinds, Scaringe thinks that these challenges will prove be less significant than many people are expecting. In a recently published interview with Business Insider, Scaringe acknowledged that Rivian is facing increased uncertainty now that Trump has returned to the White House. On the other hand, the CEO said he wasn't overly worried about the potential removal of EV subsidies and said there were ways that Rivian could adapt to shifting conditions. Of particular note, he said that the removal of tax subsidies could cause his company to offer vehicles at lower price points. Scaringe also stressed the long-term outlook for the auto market being more significant and important than changes in short-term operating conditions. The CEO still sees the overall industry shifting to EVs over the long term, and his company is positioning to score wins as part of the transition. Rivian is scheduled to publish its fourth-quarter results and host a conference call after the market closes on Feb. 20. The company has already reported that it produced 49,476 vehicles and delivered 52,000 vehicles in the period, but the upcoming report will give investors a closer look at sales, margins, and earnings in the quarter. Rivian now has a market capitalization of roughly $13.2 billion and is valued at approximately 2.6 times this year's expected sales. With overall demand softening in the EV market, the business has seen sales dip. The company still managed to meet management's targets for between 47,000 and 49,000 vehicles produced and between 50,500 and 52,000 vehicles delivered last year, but a weaker demand backdrop for the broader industry could mean that Rivian's shift into profitability could be pushed further out.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t>
  </si>
  <si>
    <t>https://finance.yahoo.com/news/why-rivian-stock-jumping-today-194103596.html</t>
  </si>
  <si>
    <t>Why Rivian Automotive, Inc. (NASDAQ:RIVN) Skyrocketed on Friday</t>
  </si>
  <si>
    <t>We recently published a list of 11 Firms Under Tech, Energy, Aviation Lead Friday Rally. In this article, we are going to take a look at where Rivian Automotive, Inc. (NASDAQ:RIVN) stands against other firms under tech, energy, and aviation, which led Friday's rally. Wall Street‚Äôs main indices finished in the green territory on Friday amid a series of catalysts buoying investor appetite. The Dow Jones Industrial Average rose by 0.80 percent, while the S&amp;P 500 and Nasdaq Composite rallied by 1.26 percent and 1.77 percent, respectively. Eleven companies‚Äîpredominantly in the technology, energy, and aviation sectors‚Äîposted notable gains. Here is why: To come up with Friday‚Äôs top advancers, we considered only the stocks with at least $2 billion in market capitalization and $5 million in daily trading volume. A state-of-the-art electric vehicle charging at a station at a suburban mall. Shares of Rivian Automotive, Inc. (NASDAQ:RIVN) rallied by 24 percent on Friday, finishing the trading week with an additional 3.24 points at $16.49 each after recording better-than-expected vehicle deliveries. According to the company, it produced 12,727 vehicles at its plant in Normal, Illinois in the fourth quarter of the year and a total of 49,476 units for the full year. Deliveries were even better at 14,183 for the fourth quarter alone and 51,579 units for the full year 2024. Meanwhile, Wall Street analysts earlier expected the company to deliver closer to 13,400 electric vehicles for the period and 51,000 for the entire year. Last month, the company also sealed a deal with Volkswagen for the creation of a $5.8 billion joint venture company called ‚ÄúRivian (RIVN) and VW Group Technology.‚Äù The new company will focus on developing an electrical and electronic architecture and software for electric vehicles that each automaker will utilize. Overall, RIVN ranks first on our list of firms under tech, energy, and aviation, which led Friday's rally. While we acknowledge the potential of RIVN as an investment, our conviction lies in the belief that AI stocks hold greater promise for delivering higher returns and doing so within a shorter time frame. If you are looking for an AI stock that is more promising than RIVN but that trades at less than 5 times its earnings, check out our report about the cheapest AI stock. READ NEXT: 8 Best Wide Moat Stocks to Buy Now and 30 Most Important AI Stocks According to BlackRock Disclosure: None. This article is originally published at Insider Monkey.</t>
  </si>
  <si>
    <t>https://finance.yahoo.com/news/why-rivian-automotive-inc-nasdaq-135145316.html</t>
  </si>
  <si>
    <t>Rivian stock soars after it beats sales expectations and waved away a supply snag</t>
  </si>
  <si>
    <t>Rivian (RIVN) stock is soaring after the electric vehicle maker managed to surpass analysts‚Äô expectations for fourth-quarter deliveries and dismiss production constraints. The electric truck and SUV company said it delivered 14,183 vehicles between October and December, beating estimates of about 13,500 sales. That brought the company‚Äôs full-year deliveries to 51,579, greater than the 50,122 vehicles delivered a year earlier and squarely within Rivian‚Äôs forecast. Rivian also produced 12,727 vehicles in the fourth quarter, above estimates, for a total of 49,476 EVs in 2024. That‚Äôs more than Rivian had guided to after it lowered its full-year production goal in October from 57,000 units. At the time, Rivian said production was affected by a ‚Äúproduction disruption due to a shortage of a shared component‚Äù used for the R1T pickup, R1S SUV, and RCV vans,‚Äù according to a regulatory filing. Now, the company says the shortage ‚Äúis no longer a constraint on Rivian‚Äôs production.‚Äù Rivian stock surged on the news, gaining almost 22% as of 11 a.m. ET. Shares are still down by about 21% over the last 12 months after the company missed production targets and continued to burn through cash. Rivian last year inked a deal with Volkswagen (VWAGY) to receive up to $5.8 billion as part of a joint venture, although the German carmaker has its own fair share of problems. Several other automakers reported strong EV sales for the fourth quarter and 2024 overall, with China‚Äôs BYD (BYDDY), Nio (NIO), and Xpeng (XPEV) all notching double-digit increases. Hyundai Motor Co.‚Äôs (HYMTF) brands also saw some gains as hybrids and EVs grew in popularity. Ford Motor Co. (F) had its best retail sales in years, with more than 2 million vehicles sold in 2024. That includes 285,291 electrified vehicles, such as hybrid-electric and fully electric, which saw a 38% sales increase. Ford sold 51,745 units of the Mustang Mach-E and 33,510 units of the F-150 Lightning, which notched respective year-over-year increases of 27% and 39%. So far, the only major automaker to disappoint Wall Street has been Tesla (TSLA), which missed its own expectations of ‚Äúslight growth‚Äù in EV sales for 2024. Elon Musk‚Äôs automaker sold 1.79 million EVs last year, narrowly missing its 2023 sales record of 1.8 million units. For the latest news, Facebook, Twitter and Instagram.</t>
  </si>
  <si>
    <t>https://finance.yahoo.com/news/rivian-stock-soars-beats-sales-164000200.html</t>
  </si>
  <si>
    <t>Tesla, Rivian, NIO</t>
  </si>
  <si>
    <t>Why Rivian Stock Is Sinking Today</t>
  </si>
  <si>
    <t xml:space="preserve">There are multiple crosscurrents in the electric vehicle (EV) sector right now. Analysts are trying to weigh how manufacturers will weather a potentially changing regulatory climate next year as well as what it will mean for demand. That has resulted in mixed messages on the outlook for Rivian Automotive (NASDAQ: RIVN). Today, one Wall Street analyst released a report downgrading the stock, and shares are sinking as a result. After dropping more than 5%, the stock was still down by 4.2% as of 12:15 p.m. ET on Wednesday. Today's drop comes after Baird analyst Ben Kallo cut his rating on Rivian stock to the equivalent of a hold from a buy. The stock has jumped by nearly 40% in the last month after the company announced two new capital infusions. One of those was potentially $5.8 billion in investments from Volkswagen Group over the next three years. Also last month, the U.S. Department of Energy said it planned to provide a conditional loan of up to $6.6 billion to help Rivian build a second U.S. factory. Those are positive developments, but Kallo thinks that there are no new catalysts coming in the near future. That's because the incoming Trump administration is possibly going to eliminate tax incentives for EV buyers, and demand may continue to lag next year. The stock's recent move higher has already taken Rivian's improved financial condition into account. Until EV sales accelerate, the stock may languish. Investors should look beyond next year, however, if they think the company's next-generation R2 vehicles will resonate with EV buyers. That model will begin production next year with shipments starting in early 2026.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$338,103!* Apple: if you invested $1,000 when we doubled down in 2008, you‚Äôd have $48,005!* Netflix: if you invested $1,000 when we doubled down in 2004, you‚Äôd have $495,679!* Right now, we‚Äôre issuing ‚ÄúDouble Down‚Äù alerts for three incredible companies, and there may not be another chance like this anytime soon. See 3 ‚ÄúDouble Down‚Äù stocks ¬ª *Stock Advisor returns as of December 16, 2024  </t>
  </si>
  <si>
    <t>https://finance.yahoo.com/news/why-rivian-stock-sinking-today-183057714.html</t>
  </si>
  <si>
    <t>Rivian Lands $6.6B Loan: Game-Changer or Hail Mary for Struggling EV Maker?</t>
  </si>
  <si>
    <t>Rivian Automotive (NASDAQ:RIVN) just got a lifelineand it's a big one. The EV maker snagged conditional approval for a jaw-dropping $6.6 billion loan from the Department of Energy's Advanced Technology Vehicle Manufacturing program. CEO RJ Scaringe says the funding will aggressively scale production for Rivian's next-gen R2 and R3 models, targeting affordability and capability to woo buyers. Oh, and there's more: the Georgia factory this cash will fund isn't just about churning out EVsit's expected to create 7,500 jobs and cement Rivian as a U.S. manufacturing powerhouse. Early reactions sent the stock soaring as much as 7% in premarket trading. But the party didn't last long, as concerns about Rivian's long road ahead tempered the enthusiasm. Warning! GuruFocus has detected 3 Warning Signs with RIVN. Here's the kicker: the Georgia plant won't start rolling out cars until 2028, and Rivian's stock has already taken a 42% beating this year. Sure, the company plans to produce the R2 model sooner at its Illinois facility, saving a cool $2.25 billion and speeding up its market entry. But the clock is ticking, and Rivian has to navigate supply chain chaos, hefty cash burn, and looming political headwinds. A potential rollback of federal EV tax credits under the incoming Trump administration could shake up the entire market. Still, Rivian isn't just sitting on its hands. The $5.8 billion partnership with Volkswagen AG and a $1.5 billion incentive package from Georgia suggest Rivian is playing the long game. So, is Rivian a buy? Analysts think there's upsideWedbush slapped a $20 price target on the stock, pointing to Rivian's bold vision and potential for a comeback. But let's be real: it's going to take more than optimism to deliver. Rivian has to prove it can execute, scale, and stay competitive in a market brimming with heavyweights. For now, investors are watching closely, torn between the promise of tomorrow and the hurdles of today. This article first appeared on GuruFocus.</t>
  </si>
  <si>
    <t>https://finance.yahoo.com/news/rivian-lands-6-6b-loan-180520055.html</t>
  </si>
  <si>
    <t>These 2 Electric Vehicle Stocks Are Way Too Cheap. But Should You Buy Them Today?</t>
  </si>
  <si>
    <t xml:space="preserve">It seems past time we can finally admit Tesla (NASDAQ: TSLA) has officially made it. Not only did the young automaker prove it could design and manufacture quality vehicles, it made driving an electric vehicle exciting and, dare I say, almost fashionable. But if you missed the boat on Tesla's meteoric rise, fear not, here are two EV stocks that have upside considering their price-to-sales (P/S) valuations. Let's dig in. At its essence, the P/S ratio shows how much investors are willing to pay for each dollar of a company's sales. It's particularly useful for comparing companies that are losing money or still in an early growth phase. When comparing some EV stocks, two stand out: Nio (NYSE: NIO) and Rivian (NASDAQ: RIVN). This graph tells us a couple things. First, it tells us that Tesla has demonstrated its vision and business prowess enough for investors to push its ratio up to 14 times sales. That's to be expected as Tesla is further in its story and has generated profits already, making it easier for investors to push up its valuation -- especially true if you're a believer in the company's potential robotaxi or artificial intelligence developments. Second, the graph also tells us that Nio and Rivian have immediate upside if they were to convince investors to come on board and push their valuation up to the competition. Heck, even VinFast Auto has expanded into a decent valuation and it's almost entirely unproven outside of its home Vietnamese market. For Nio, the stock could be on the verge of blossoming into a better valuation as the company just launched two brands recently. First it launched Onvo, which only went into production in September, and then in late December it launched Firefly. Both of these brands are positioned underneath Nio's namesake premium brand, and should help boost sales significantly in 2025. In fact, Nio management expects the company's deliveries to more than double in 2025 to around 440,000 units. Now, for a company that has yet to turn a profit, this sizable gain in deliveries will send its top line soaring, and if management can calm down fears surrounding the ongoing price war in China, it's valuation should narrow the gap with competitors and push the stock price higher for investors. Rivian's ability to rope in investors and convince them of the future, in hopes it'll improve the company's stock price and valuation, will face a tougher road. That's because 2025 brings the company and its investors zero new vehicle launches -- those won't come until 2026.              </t>
  </si>
  <si>
    <t>https://finance.yahoo.com/news/2-electric-vehicle-stocks-way-103200116.html</t>
  </si>
  <si>
    <t>Rivian Gets $6.6B Loan Approval From DOE to Build Georgia Plant</t>
  </si>
  <si>
    <t xml:space="preserve">Rivian Automotive, Inc. RIVN will receive a $6.6 billion loan from the Department of Energy (DOE) to build a manufacturing plant in Georgia. This facility will produce SUVs and crossover vehicles, marking a shift from Rivian's current focus on luxury vehicles to what the DOE describes as mass-market models. 
Per Rivian, the funding will accelerate the launch of its new R2 SUV and R3 crossover, supporting U.S. leadership in the electric vehicle sector. Per the Biden administration, the plant will create 7,500 operational jobs by 2030 and have an annual production capacity of 400,000 vehicles.
The DOE also confirmed that Plug Power Inc.‚Äôs PLUG subsidiary, Plug Power Energy Loan Borrower, LLC, will receive a $1.66 billion loan guarantee to finance up to six clean hydrogen production facilities across multiple states. These facilities will use the company‚Äôs electrolyzer technology. The Biden-Harris administration emphasizes that advancing clean hydrogen is crucial to its broader strategy of building a robust clean energy economy, promoting healthier communities, enhancing energy security and creating new economic opportunities nationwide.
This funding comes amid concerns over the future of the DOE‚Äôs loan program, which has grown into a $400 billion green financing initiative under President Biden. The Biden administration, as a final push before the incoming Trump administration, has announced $22.92 billion in conditional loan commitments to support projects by eight utility companies. 
These investments aim to modernize infrastructure, expand clean energy and improve grid reliability for approximately 15 million customers across 13 states, including California, Michigan and New Jersey. The loans are provided through the Loan Programs Office‚Äôs Title 17 Energy Infrastructure Reinvestment program, established under the 2022 Inflation Reduction Act. Rivian currently carries a Zacks Rank #3 (Hold).
Some better-ranked stocks in the auto space are Geely Automobile Holdings Limited GELYY and Blue Bird Corporation BLBD, each flaunting a Zacks Rank #1 (Strong Buy) at present. You can see the complete list of today‚Äôs Zacks #1 Rank stocks here.
The Zacks Consensus Estimate for GELYY‚Äôs fiscal 2025 sales and earnings suggests year-over-year growth of 66.62% and 149.31%, respectively. EPS estimates for fiscal 2025 and 2026 have improved by 15 cents and 38 cents, respectively, in the past 30 days. 
The Zacks Consensus Estimate for BLBD‚Äôs fiscal 2025 sales and earnings suggests year-over-year growth of 10.97% and 12.14%, respectively. EPS estimates for fiscal 2025 have improved 18 cents in the past 60 days.       </t>
  </si>
  <si>
    <t>https://finance.yahoo.com/news/rivian-gets-6-6b-loan-143100388.html</t>
  </si>
  <si>
    <t>Prediction: Rivian Will Soar Over the Next 3 Years. Here's 1 Reason Why.</t>
  </si>
  <si>
    <t xml:space="preserve">Looking for high-upside stocks? Then Rivian Automotive (NASDAQ: RIVN) is for you. There are few stocks with this much potential upside over the next few years. There are some things that need to go right for the company, but if management can execute, it's not hard to imagine Rivian becoming the next Tesla. What exactly should you be paying attention to? One catalyst in particular will likely make or break the company's future. Early on in Tesla's history, it had only a few luxury vehicles in its lineup: the Roadster, the Model X, and the Model S. All sold for around $100,000 or more depending on the package. At this time, Tesla was known for its quality, but not necessarily its scale. Years down the road, however, Tesla released two mass market vehicles: the Model 3 and the Model Y. Both were priced under $50,0000, crossing a critical threshold that made its cars available to more drivers. It was then that Tesla hit several major inflection points, becoming the multitrillion-dollar company it is today. Rivian is in a very similar position. Right now, the company has just two luxury vehicles, both of which are priced at around $100,000. But starting in 2026, management expects to begin shipping three new mass market vehicles: the R2, R3, and R3X. Like Tesla's mass market models, Rivian's new vehicles should also be priced under the $50,000 mark. There will be plenty of roadblocks along the way. Rivian must continue to raise billions in additional capital to fund its factory infrastructure, plus get its new vehicles to market on time. Then it must maintain its reputation for quality, a factor that is far from guaranteed. But if Rivian can execute, there's reason to believe this electric car stock will follow in the footsteps of Tesla. Expect plenty of volatility in the meantime, but this is the ideal stock for aggressive growth investors willing to remain patient in exchange for a hefty potential payout.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$800,876!*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</si>
  <si>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https://finance.yahoo.com/news/prediction-rivian-soar-over-next-220500967.html</t>
  </si>
  <si>
    <t>Think Lucid Motors Is Expensive? This Chart Might Change Your Mind.</t>
  </si>
  <si>
    <t xml:space="preserve">Lucid Motors (NASDAQ: LCID) stock looks expensive according to several traditional valuation metrics. Its price-to-sales ratio, for example, is 9.6. That's significantly higher than other electric car stocks like Rivian, which has a price-to-sales ratio of just 3.0. But there's one factor that Lucid Motors has that Rivian does not. Even the likes of Tesla can't match this feat -- a feat that could actually make Lucid stock a bargain. There are many reasons why a company might have a high price-to-sales ratio. The most popular reason is that sales are skyrocketing. That's arguably the case for Lucid right now. Last quarter, its sales growth easily exceeded the rates posted by both Rivian and Tesla. Rivian actually saw its sales growth go negative last quarter -- a big reason for its discounted valuation. Looking ahead, analysts expect Lucid to grow sales by 118% in 2025 following the launch of its Gravity SUV. Tesla, meanwhile, is expected to grow sales by just 16.6%, while Rivian's sales are projected to jump by just 11.6%. To be sure, there's a long road ahead for Lucid. But if the company does grow sales by 118% this year, shares trade at roughly 4 times forward sales. That is based on next year's projected sales. That's significantly cheaper than Tesla, and not too much higher than where Rivian shares trade today. So while shares look expensive on paper, rapid growth rates more than justify the valuation. Whether Lucid can sustain these growth rates over the long term is another question. But Lucid stock isn't nearly as expensive as its current price-to-sales ratio suggests.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$346,349!* Apple: if you invested $1,000 when we doubled down in 2008, you‚Äôd have $43,229!* Netflix: if you invested $1,000 when we doubled down in 2004, you‚Äôd have $454,283!* Right now, we‚Äôre issuing ‚ÄúDouble Down‚Äù alerts for three incredible companies, and there may not be another chance like this anytime soon. See 3 ‚ÄúDouble Down‚Äù stocks ¬ª *Stock Advisor returns as of January 13, 2025  </t>
  </si>
  <si>
    <t>https://finance.yahoo.com/news/think-lucid-motors-expensive-chart-111000307.html</t>
  </si>
  <si>
    <t>Thu, January 23, 2025 at 4:31 AM PST</t>
  </si>
  <si>
    <t>Why Rivian Automotive (RIVN) Is Among the Most Promising Green Stocks According to Hedge Funds?</t>
  </si>
  <si>
    <t xml:space="preserve">We recently compiled a list of the 12 Most Promising Green Stocks According to Hedge Funds. In this article, we are going to take a look at where Rivian Automotive, Inc. (NASDAQ:RIVN) stands against the other most promising green stocks according to hedge funds. President Donald Trump has signed an executive order directing the United States to withdraw from the Paris climate agreement, which is a significant blow to worldwide efforts to combat global warming. The order, signed on Trump‚Äôs first day in office after being sworn in for a second term, marks the second time the US has withdrawn from the agreement, having previously done so in 2017. The Biden administration had previously submitted a plan to cut US greenhouse gas emissions by more than 60% by 2035, but Trump‚Äôs withdrawal from the Paris Agreement has threatened to undermine these efforts. On 20 January, The Guardian reported that the global financial sector is witnessing a significant shift away from its commitment to net zero emissions, as banks, asset managers, and industry groups move to accommodate the Trump administration‚Äôs anti-net zero stance. At the center of this shift are two key initiatives: The Glasgow Financial Alliance for Net Zero (GFANZ) and The Net Zero Asset Managers (NZAM) initiative. GFANZ, a global coalition of financial institutions, was launched in 2021 at the COP26 climate conference in Glasgow, Scotland, with the goal of mobilizing the trillions of dollars needed to deliver the goals of the Paris Agreement. The alliance had set a goal of achieving net-zero emissions by 2050, and its members had committed to aligning their financing activities with the goals of the Paris Agreement. However, in a significant reversal, GFANZ has abandoned its requirement that members be aligned with the Paris Agreement, following a series of withdrawals by major US banks. READ ALSO: 12 Cheapest Stocks with Biggest Upside Potential and Top 10 Undervalued Tech Stocks to Buy According to Hedge Funds. The Net Zero Asset Managers (NZAM) initiative, which includes some of the world‚Äôs largest asset managers, has also been impacted by the shift in the global financial sector. NZAM was launched in 2020 with the goal of promoting net-zero investing and supporting the transition to a low-carbon economy. The initiative had gained significant momentum, with over 200 asset managers signing up to its principles and committing to align their investment portfolios with the goals of the Paris Agreement. However, in recent weeks, NZAM has also suspended its monitoring of members‚Äô progress towards their net-zero commitments, and has announced a review ‚Äúto ensure NZAM remains fit for purpose in the new global context.‚Äù BlackRock, the world‚Äôs largest asset manager, has also quit the NZAM initiative, citing ‚Äúconfusion‚Äù over its membership. The departure of BlackRock, which manages over $11 trillion in assets, is seen as a significant blow to the initiative and has raised concerns about the ability of NZAM to achieve its goals.           </t>
  </si>
  <si>
    <t>https://finance.yahoo.com/news/why-rivian-automotive-rivn-among-123130484.html</t>
  </si>
  <si>
    <t>Tesla Stock Had a Huge 2024 but EV Start-Ups Rivian and Lucid Stocks Plunged. What That Could Mean for 2025</t>
  </si>
  <si>
    <t xml:space="preserve">Risk-averse investors probably wouldn't have enjoyed holding Tesla (NASDAQ: TSLA) stock last year. Halfway through the year, Tesla shares were down by over 20% even as the S&amp;P 500 index had marched 15% higher. But 2024 was a tale of two halves for Tesla stock, and it ended the year with a monster 62.5% gain, according to data provided by S&amp;P Global Market Intelligence. Shares of fellow electric vehicle (EV) makers Rivian Automotive (NASDAQ: RIVN) and Lucid Group (NASDAQ: LCID) also had a tough start to 2024. But those stocks didn't recover, ending the year down by 43.3% and 28.3%, respectively. The returns of these EV maker stocks may not repeat in 2025, but the lessons from 2024 should still apply. Tesla was a model for stock investors learning about risk and volatility in 2024. Shares were down by about 43% at the low in late April and up by as much as 93% at the high in mid-December. The recovery in the second half of the year came for several reasons that might help determine where Tesla stock goes in 2025. EV start-ups Rivian and Lucid have their own potential catalysts to boost shares in 2025, but risks remain high for those stocks. Even considering the winning year that Tesla shareholders experienced, investors in the EV sector should be comfortable understanding the risk profile in general. One of the biggest drags last year on the EV sector was a question of sagging consumer demand. Slower sales growth led some EV producers to throttle back expansion plans. Even Tesla pushed back a previously announced plan to build a new factory in Mexico. Last year was the first that Tesla failed to increase EV deliveries year over year since it began producing meaningful volumes. It did come close, however, with a drop of just over 1%. But Tesla's strong financial condition allows it to weather a slowdown. Rivian and Lucid remain unprofitable, however, and losses are mounting for both companies. Investors reacted by selling both stocks with sales and production volumes still well below where they need to be. This year will be important for both as new products are being introduced. Rivian's production volume held steady as it spent some time retooling its plant to prepare for the next-generation R2 electric SUVs it will start making later this year. Rivian also suffered a parts supply issue that slowed production levels. The company says that supply chain issue is now in the past. Lucid delivered over 10,000 vehicles for the first time in 2024, and will begin selling its new Gravity SUV in 2025. Like its Air sedan, that vehicle will also cater to luxury buyers. Investors shouldn't expect Lucid shares to rebound in 2025 unless the company reports impressive Gravity orders and sales.         </t>
  </si>
  <si>
    <t>https://finance.yahoo.com/news/tesla-stock-had-huge-2024-142539739.html</t>
  </si>
  <si>
    <t>Charged: Analyst sees Tesla Q4 deliveries just above expectations</t>
  </si>
  <si>
    <t xml:space="preserve">Institutional investors and professional traders rely on The Fly to keep up-to-the-second on breaking news in the electric vehicle and clean energy space, as well as which stocks in these sectors that the best analysts on Wall Street are saying to buy and sell. Discover the latest stocks recommended by top Wall Street analysts, all in one place with Analyst Top Stocks Make smarter investments with weekly expert stock picks from the Smart Investor Newsletter From the hotly-debated high-flier Tesla (TSLA), Wall Street‚Äôs newest darling Rivian (RIVN), traditional-stalwarts turned EV-upstarts GM (GM) and Ford (F) to the numerous SPAC-deal makers that have come public in this red-hot space, The Fly has you covered with ‚ÄúCharged,‚Äù a weekly recap of the top stories and expert calls in the sector. Q4 DELIVERIES: Barclays expects Tesla to report Q4 deliveries of 515,000 units, up 6% year-over-year and just above the consensus estimate of 511,000. A beat could keep the stock‚Äôs narrative momentum strong, but the focus on Tesla‚Äôs fundamentals is limited overall, the firm tells investors in a research note. Barclays believes a slight near-term volume miss ‚Äúwould likely do little to dampen‚Äù Tesla‚Äôs autonomous vehicle and artificial intelligence push, which it says has recently come into greater focus ahead of the planned ‚ÄúUnsupervised FSD‚Äù launch in 2025. Conversely, a slight beat on Q4 is likely immaterial to the majority of the current Tesla bull case, the firm adds. It keeps an Equal Weight rating on Tesla with a $270 price target. NOT AS POSITIVE: Barclays also said it believes the post-election rally in shares of Tesla reflects a ‚Äúsharp disconnect‚Äù between the stock and the company‚Äôs fundamentals. Technicals and options are playing an outsized role in the rally, the firm tells investors in a research note. Barclays believes Tesla shares are now best comped to crypto. There are little incremental positives to Tesla‚Äôs fundamentals from the election, but Elon Musk‚Äôs premium is now elevated, contends the firm. The last six weeks ‚Äúserve as a reminder that Tesla remains a narrative king within the market, with fundamentals cast aside,‚Äù it adds. While 2025 consensus earnings estimates are up slightly in the past six weeks, Tesla‚Äôs multiple has increased to a ‚Äúfrothy‚Äù 145-times 2025 numbers, up from 80-times immediately pre-election, Barclays points out. It calls Trump‚Äôs ‚Äúnot as positive as you‚Äôd think‚Äù for Tesla‚Äôs fundamentals. The firm keeps an Equal Weight rating on Tesla with a $270 price target.             </t>
  </si>
  <si>
    <t>https://finance.yahoo.com/news/charged-analyst-sees-tesla-q4-150520383.html</t>
  </si>
  <si>
    <t>Rivian gets conditional approval for $6.6 billion DOE loan to build Georgia EV plant</t>
  </si>
  <si>
    <t xml:space="preserve">SAN FRANCISCO (Reuters) - Rivian (RIVN) said on Monday it has received conditional approval for a loan of up to $6.6 billion from the US Department of Energy to build the electric vehicle maker's production facility in Georgia. The announcement comes ahead of the inauguration of President-elect Donald Trump, who is expected to undo many of the Biden administration's EV-friendly policies and incentives. Operation of the Georgia plant, where Rivian plans to build future vehicles such as its smaller, less expensive R2 SUVs and R3 crossovers, will begin in 2028, the California-based startup said in a statement. Rivian stock rose about 6% in premarket trading on Tuesday, building on an over-13% gain on Monday. Its shares have fallen about 50% this year as the young company has struggled to produce its roomy electric SUVs and pickup trucks. It has grappled with a part shortage, and has pushed to slash costs. To conserve cash and hasten the production of R2 - seen critical to Rivian's success amid a slowdown in EV growth - Rivian paused construction of the Georgia plant earlier this year. It instead decided to start building R2 in 2026 at its Normal, Illinois plant where it makes its flagship R1S SUVs and R1T pickup trucks. "This loan would enable Rivian to more aggressively scale our U.S. manufacturing footprint for our competitively priced R2 and R3 vehicles that emphasize both capability and affordability," Rivian CEO RJ Scaringe said in the statement. Rivian must satisfy certain technical, legal, environmental, and financial conditions before the energy department grants the loan, said the company. As part of the conditions for the loan, Rivian will not actively oppose union organizing efforts at the Georgia plant, a source aware of the matter told Reuters, adding that the loan approval will not guarantee unionization at the facility. Rivian will work with the Energy Department to close the loan before the Trump administration takes over, the source said. Rivian did not immediately respond to requests for comment. The loan comes from the government's Advanced Technology Vehicles Manufacturing loan program that has previously provided low-cost loans to other automakers, including Tesla (TSLA), Ford (F), and General Motors (GM). The company had earlier forecast the cost of the Georgia plant at $5 billion. Rivian said it expects the Georgia plant to employ about 7,500 operations staff through 2030. "Financially supporting the Project will help Rivian bring 400,000 electric vehicles (EVs) to market and into greater use," the Department of Energy said in an October assessment as it considered the loan.        </t>
  </si>
  <si>
    <t>https://finance.yahoo.com/news/rivian-gets-6-6-billion-040531975.html</t>
  </si>
  <si>
    <t>Should You Buy Rivian Stock After It Receives a Monumental $5.8 Billion Investment That Could Define Its Future?</t>
  </si>
  <si>
    <t xml:space="preserve">The electric vehicle (EV) market hit some speed bumps in the last few years. While sales are still growing, the recent sales trajectory hasn't matched what many investors had hoped for. Led by Elon Musk's Tesla, the first few years of the modern EV era saw explosive, exponential growth; it seemed the electrification of the U.S. vehicle fleet was not only inevitable, but also imminent. Full electrification appears to be much further off now and EV stocks -- aside from Tesla -- have struggled. Rivian Automotive's (NASDAQ: RIVN) stock price, for instance, is down about 41% so far in 2024. Start Your Mornings Smarter! Wake up with Breakfast news in your inbox every market day. Sign Up For Free ¬ª Despite recent struggles, Rivian -- and the whole EV market for that matter -- is still in its relative infancy. Can Rivian's share price recover? What might the future have in store? Let's take a closer look. Based on published reviews and feedback, customers and critics appear to love Rivian's vehicles, even though Rivian doesn't have an extensive lineup. Most automakers offer a bevy of vehicles across classes hoping to capture as much of the market as possible. Opting for quality over quantity, the company only offers two vehicle models at the moment. Both the R1S (an SUV) and the R1T (a pickup truck) score top marks from critics, earning awards like J.D. Power's "best ownership experience" and MotorTrend's "truck of the year." The customers agree. Rivian earned the No. 1 spot in Kelley Blue Book's customer satisfaction survey. Its customers are happier with their purchase than any other brand. That's important. Delivering a product as well loved as Rivian's is no easy task and it's a great home base from which a company can work to win in other areas, like becoming profitable. While earning top marks across the board in the quality of your product is impressive, it helps when you spare no expense. Rivian has an enormous cost to produce each vehicle and despite a hefty starting price of about $70,000, the company estimates that it loses about $40,000 per vehicle. That's not a great position to be in and it doesn't just affect profitability, it affects sales. The fact is, that price tag significantly constrains Rivian's potential customer base. Rivian's sales retreated last quarter, with top-line revenue shrinking both quarter over quarter and year over year. Take a look at the chart showing Rivian's slowing sales growth over the last few quarters and its decline in Q3.               </t>
  </si>
  <si>
    <t>https://finance.yahoo.com/news/buy-rivian-stock-receives-monumental-105500667.html</t>
  </si>
  <si>
    <t>Two Newsworthy Upgrades and Downgrades</t>
  </si>
  <si>
    <t>Bank of America upgraded its rating on Expedia (EXPE) stock to Buy from Neutral while investment bank Robert Baird downgraded its rating on Rivian to Neutral from Outperform. Amid generally strong travel trends and positive data for tourism during Thanksgiving, Bank of America has become more upbeat on Expedia. The bank raised its price target on the shares to $221 from $187. A traveler walking along a white-sand beach, a luxury resort in the background. After conducting checks on credit cards and debit cards, the bank believes that U.S. travel trends are in the early stages of strengthening even further. The bank added that EXPE's comps are expected to ease in 2025, while it can meet the Street's target of 10% EBITDA growth by fiscal 2025.  Further, a reporter on the Schwab Network noted that travel stocks have performed well since the U.S. presidential election. Turning to Rivian (RIVN), Baird believes that the outlook for electric vehicles could deteriorate in the near term.  The bank thinks that the fate of the Inflation Reduction Act, which includes tax credits for EVs, is uncertain.  Moreover, electric vehicle sales could stagnate in the U.S., causing Rivian's shares to struggle, Baird warned. While we acknowledge the potential of RIVN, our conviction lies in the belief that some AI stocks hold greater promise for delivering higher returns, and doing so within a shorter time frame. If you are looking for an AI stock that is more promising than RIVN but that trades at less than 5 times its earnings, check out our report about the cheapest AI stock. READ ALSO 8 Best Wide Moat Stocks to Buy Now and 30 Most Important AI Stocks According to BlackRock Disclosure: None. This article is originally published at Insider Monkey.</t>
  </si>
  <si>
    <t>https://finance.yahoo.com/news/two-newsworthy-upgrades-downgrades-035907238.html</t>
  </si>
  <si>
    <t>Why Rivian Stock Topped the Market Today</t>
  </si>
  <si>
    <t xml:space="preserve">One of the more high-profile electric vehicle (EV) stocks on the scene, pickup and SUV manufacturer Rivian Automotive (NASDAQ: RIVN), had a fine Thursday on the stock exchange. Investors traded the company's shares up by almost 4% on news that it had secured billions of dollars in financing from a very reliable source. That rise was in contrast to the slump of the S&amp;P 500 (SNPINDEX: ^GSPC) across the trading session; it dipped by 0.2%. Rivian divulged in a press release that it has closed a loan agreement with a division of the U.S. Department of Energy (DoE). The EV maker will be able to borrow up to $6.6 billion to help fund the construction of a factory near the city of Social Circle, Georgia. The company will produce its R2 SUV and R3 crossover (essentially a combination of sedan and SUV) at the facility. With the borrowed funds, Rivian said, construction of the factory should begin in 2026. The first vehicles produced there should roll out in 2028. The company estimates that this project will create 7,500 jobs. Success with auto manufacturing depends to no small extent on the number of units a manufacturer can produce. In the press release, Rivian fittingly quoted its founder and CEO R.J. Scaringe as saying that "this additional capacity for our mass-market products is key to U.S. leadership in the electric vehicle industry." It's something of a stretch to describe Rivian as a "leader;" that tag almost indisputably belongs to pace-setting EV powerhouse Tesla. But there's nothing wrong with a bit of marketing hype. Meanwhile, obtaining several billions of dollars in financing from a rock-solid lender is clearly a win for the company.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$353,272!* Apple: if you invested $1,000 when we doubled down in 2008, you‚Äôd have $45,049!* Netflix: if you invested $1,000 when we doubled down in 2004, you‚Äôd have $457,459!* Right now, we‚Äôre issuing ‚ÄúDouble Down‚Äù alerts for three incredible companies, and there may not be another chance like this anytime soon.    </t>
  </si>
  <si>
    <t>https://finance.yahoo.com/news/why-rivian-stock-topped-market-002242607.html</t>
  </si>
  <si>
    <t>Should You Buy Rivian Stock While It's Below $15?</t>
  </si>
  <si>
    <t xml:space="preserve">Rivian Automotive (NASDAQ: RIVN) stock has been on the upswing in the latter part of the year. Shares of the electric vehicle (EV) maker have soared 38% over the past month, as of this writing. Yet the stock has still dropped about 40% in 2024. With its business at an inflection point heading into 2025, investors may wonder whether it's time to buy Rivian stock while it's below $15 per share. The recent surge in Rivian shares came after investors learned of two new deals that will bolster the EV startup's balance sheet. Vehicle manufacturing is heavily capital intensive, and positive cash flow comes only once production and sales hit high volume levels. So it was a big boost for Rivian to announce a deal with Volkswagen Group that will eventually bring $5.8 billion into a partnership that includes a $1 billion investment from Volkswagen through a convertible note that has already been made. Another $1.3 billion will go toward a 50% equity stake in a new technical joint venture (JV) between the two companies that will allow Volkswagen to license Rivian's intellectual property (IP). The plan is then for further equity investments from Volkswagen over the next several years. The JV will operate as an independent company co-led by Rivian's chief software officer and Volkswagen's chief technology officer. The remaining investment of up to $3.5 billion will come in several forms, including Rivian equity, and will be based on specifically defined milestones. Many investors thought this arrangement would ensure that Rivian has the funds needed to bridge the company to the launch of its lower-priced R2 platform due to begin shipping in 2026. And then another announcement brought even more optimism. The U.S. Department of Energy (DOE) said it planned to provide Rivian with a loan of up to $6.6 billion to finance the development and construction of Rivian's planned second manufacturing plant. That facility in Georgia will eventually produce Rivian's R2 and R3 lines of fully electric SUVs and crossovers. That's where Rivian investors hope to see sales volume reaching the point where it can generate positive cash flow and profit. But the short-term outlook is more of a mixed picture. There's concern among EV industry watchers that the incoming Trump administration could eliminate existing tax credits for EV buyers. While that shouldn't affect cash sales of Rivian's current lineup since they don't qualify because of high list prices, leased EVs do qualify. But Rivian's R2 and eventual R3 lineup are likely to qualify based on current rules. That has some investors more pessimistic about Rivian's ability to reach the unit volumes it needs.               </t>
  </si>
  <si>
    <t>https://finance.yahoo.com/news/buy-rivian-stock-while-below-080500673.html</t>
  </si>
  <si>
    <t>Rivian wins preliminary approval for $6.6B federal loan for Georgia EV plant</t>
  </si>
  <si>
    <t xml:space="preserve">Rivian (RIVN) announced late Monday night that it won a ‚Äúconditional commitment‚Äù from the Department of Energy (DOE) for a $6.6 billion loan, highlighting Rivian‚Äôs improving capital condition. The loan, part of the DOE‚Äôs Energy‚Äôs Advanced Technology Vehicle Manufacturing (ATVM) program, would support the construction of Rivian‚Äôs upcoming assembly plant located outside of Atlanta. Rivian paused development of the site back in March due to concerns about its capital position. At the time, Rivian said building its upcoming R2 vehicles at its existing Normal, Ill., plant instead would save the company over $2 billion in costs. If finalized, the new DOE loan would restart Rivan‚Äôs plans to develop the Georgia assembly plant. Rivian stock was up over 3% in midday trade, but rolled over into the close and finished down 0.43%. "This loan would enable Rivian to more aggressively scale our US manufacturing footprint for our competitively priced R2 and R3 vehicles that emphasize both capability and affordability,‚Äù CEO RJ Scaringe said in a statement. ‚ÄúA robust ecosystem of US companies developing and manufacturing EVs is critical for the US to maintain its long-term leadership in transportation." Rivian said it must satisfy certain technical, legal, environmental, and financial conditions before the DOE enters into the loan agreement. If finalized, Rivian said it would build the facility in two phases, each resulting in 200,000 units of annual production capacity, for a total of 400,000 units of annual capacity, which Rivian claims would support the ‚Äúsale of American EVs in international markets.‚Äù Phase 1 of the project is expected to start production in 2028. In the meantime, Rivian will continue to pursue building its volume R2 and R3 vehicles at the Normal plant, with production slated for the first half of 2026. Rivian notes that other American automakers have taken advantage of similar government-backed loan programs, including Tesla (TSLA), GM (GM), and Ford (F), including battery supply chain companies like Redwood Materials and Lithium Americas. Rivian securing conditional approval of the $6.6 billion DOE loan comes on the heels of another big financial win for the company. In mid-November, the company announced an expansion of its partnership with Volkswagen (VWAGY), with the German automaker pouring more money into a joint venture. Volkswagen will increase its total deal investment to $5.8 billion from $5 billion. The joint venture will begin operations in North America and eventually expand to Europe. It will also support the development of electric vehicles in the subcompact segment, the companies said.     </t>
  </si>
  <si>
    <t>https://finance.yahoo.com/news/rivian-wins-preliminary-approval-for-66b-federal-loan-for-georgia-ev-plant-153426013.html</t>
  </si>
  <si>
    <t>Rivian's Q4 Blowout Sales Fuel 24% Stock Surge: Time to Book Profits?</t>
  </si>
  <si>
    <t xml:space="preserve">Rivian Automotive RIVN charged up the stock market on Friday, delivering its biggest single-day percentage gain since going public. The stock surged an impressive 24.45% to close at $16.49 after the California-based electric vehicle (EV) maker posted stellar fourth-quarter delivery numbers. Rivian sold 14,183 vehicles in the December quarter, surpassing Wall Street‚Äôs estimate of 13,000 units and edging out its delivery figure of 13,972 units in the fourth quarter of 2023. For the full year, Rivian produced 49,476 vehicles, exceeding its guidance of 47,000‚Äì49,000 units. Deliveries also hit 51,579 units, aligning with the company‚Äôs forecast of 50,500‚Äì52,000 units and surpassing the 50,122 units delivered in 2023. After a challenging 2023, marked by over 40% stock decline, Rivian‚Äôs strong start to 2025 has prompted investors to ponder if they should lock in gains now or stay invested. Image Source: Zacks Investment Research Overcoming Supply Chain Woes: The EV maker struggled with production and supply chain disruptions last year, which took a toll on its revenues and profitability. However, Rivian has successfully resolved its component shortage issues, paving the way for smooth and consistent production of its R1 and RCV platforms. Collaboration with VWAGY: A key catalyst for Rivian comes from its strategic partnership with German auto giant Volkswagen VWAGY. VWAGY has pledged up to $5.8 billion in investment in Rivian. This collaboration aims to enhance Rivian‚Äôs technological capabilities and accelerate production timelines. Expanding Product Portfolio to Broaden Market Reach: Rivian‚Äôs product portfolio is set to expand significantly with the introduction of the R2, R3 and R3X models. Scheduled for a 2026 release, R2‚Äîa midsize SUV priced at $45,000‚Äîoffers a more affordable option compared to Rivian‚Äôs premium R1 lineup. By targeting budget-conscious buyers, R2 is expected to attract a broader customer base and increase Rivian‚Äôs market share. If executed effectively, these models could be pivotal in positioning Rivian as a mainstream EV player rather than a niche luxury brand. Focus on Cost Efficiency: Rivian is also taking decisive steps to reduce costs. The company aims to achieve gross profitability by the fourth quarter of 2024, a milestone that could enhance investor confidence. Material costs for the R1 lineup are projected to decline by 20% in 2025, while costs for the R2 models could see a 45% reduction. Georgia Manufacturing Facility: Rivian has secured a $6.6 billion loan from the U.S. Department of Energy to fund the construction of a new manufacturing facility in Georgia. While this development will eventually boost production capacity, the first phase of construction is not expected to be completed until 2028, making it a longer-term growth driver.              </t>
  </si>
  <si>
    <t>https://finance.yahoo.com/news/rivians-q4-blowout-sales-fuel-133600667.html</t>
  </si>
  <si>
    <t>Fri, January 24, 2025 at 4:30 AM PST</t>
  </si>
  <si>
    <t>A Slew of Good News for Rivian Investors</t>
  </si>
  <si>
    <t xml:space="preserve">Rivian Automotive (NASDAQ: RIVN) might have a more subdued 2025 with the company having zero vehicle launches, but the young electric vehicle (EV) maker has had plenty of news for investors to digest recently. The company received a massive endorsement from someone in the EV world, received positive news from the Biden administration, and one of its vehicles ranked in the top 10 for U.S. EV sales. Let's dig into the details of all three developments. One of Rivian's biggest victories in 2024 was receiving a conditional commitment from the Department of Energy's Advanced Technology Vehicle Manufacturing loan program for up to $6.6 billion. But the victory came with a caveat; the funds couldn't be distributed before specific financial documents and other conditions were completed to close the deal. The problem with the commitment not being closed quickly is that the incoming administration has made it clear its intentions to pull back support for the EV industry, and could complicate or cancel the DOE commitment to Rivian. The good news is that the Biden administration pushed through the finalizing of the commitment, and as of Thursday, Jan. 16, it was announced that the loan agreement had officially closed -- and so the funds can now be distributed without further complications. The funds will go directly to building the company's second factory in Georgia, which had previously been delayed amid the R2's planned production move to Rivian's original factory in Illinois. This will help pave the way for additional R2 production capacity, as well as the R3, and R3X, which is expected to begin in late 2026 or early 2027. Meanwhile, Rivian received a fine compliment from EV visionary and enthusiast Mate Rimac. Rimac is the man behind the Croatian electric hypercar brand and CEO of Rimac Group, which also includes Bugatti Automobiles. "Had the honor to have RJ show me the car (inside and out) at Pebble Beach," wrote Mate as a response to a post on Facebook, according to InsideEVs. "Love it, but especially the R3X. Would buy it in a heartbeat if it was available in Europe." Not only was the endorsement a positive development, but it actually marks a pretty large flip flop by Rimac. Rimac visited Rivian's Illinois headquarters six or seven years ago and was skeptical about the brand and vehicle design. He's since switched his position and admits the design has grown on him. It's a great sign for Rivian that it's connecting not only with consumers, but also with EV and automotive enthusiasts. That's exactly the goal of the performance-oriented R3X, which will actually begin production before the base R3 model.              </t>
  </si>
  <si>
    <t>https://finance.yahoo.com/news/slew-good-news-rivian-investors-123000380.html</t>
  </si>
  <si>
    <t>2 No-Brainer Electric Car Stocks to Buy With $200 Right Now</t>
  </si>
  <si>
    <t xml:space="preserve">Despite volatility in the headlines, the electric vehicle (EV) industry has been on a consistent uptrend over the past several years. Today, 7.8% of vehicles sold in the U.S. are electric. That's up from just 3.3% at the start of 2022. There have been dips along the way -- including a fairly precipitous drop in the first quarter of 2021 -- but the overall trajectory is undeniably positive, with most long-term forecasts calling for steadily higher demand for EVs over the next decade and beyond. While the industry as a whole remains healthy from a sales perspective, the fate of individual EV stocks is another matter. Some EV stocks now have a valuation of more than $1 trillion, with patient investors accumulating huge long-term gains. Other EV makers, however, are now on the brink of bankruptcy. Want to invest in EV stocks profitably? The two investments below are all you need. When it comes to electric car stocks, none can match the scale of Tesla (NASDAQ: TSLA). And in terms of financial firepower, Tesla is king. And that's a huge advantage when it comes to competing in the long-term growth market. This advantage could cement Tesla stock as the EV stock for years to come. From Fisker to Lordstown Motors, countless electric car start-ups have gone bankrupt over the years. You can argue that these companies failed because they were too early. Or maybe they botched their first vehicle launch. Or it's possible that their specific battery technology just wasn't a great fit for what the future demanded. All of these things may be true for any one company. But the biggest reason that scores of EV makers have gone under in recent decades is because they ran out of money. Tesla was no exception to the rule. According to Musk, the company has been only "months away" from bankruptcy on several different occasions. And it makes sense that money is such an important factor when it comes to being a successful automaker. Designing, building, marketing, and delivering a car or a truck of any kind requires billions in capital. If a mistake is made, it could easily cost hundreds of millions of dollars. Plus, it can take years, or even a decade, to get a vehicle from the idea stage to production. Start-ups are rarely afforded such high levels of capital and runway. Now valued at $1.5 trillion, with shares trading at 17 times sales, there's no doubt that Tesla stock is expensive. But if you want to bet on EVs taking over the world, it makes sense to start with the company best positioned to supply that takeover. Even if $200 can't buy a whole share of Tesla, the ability to own fractional shares makes it a top bet.              </t>
  </si>
  <si>
    <t>https://finance.yahoo.com/news/2-no-brainer-electric-car-082400664.html</t>
  </si>
  <si>
    <t>Baird downgrades Rivian on lack of near-term catalysts</t>
  </si>
  <si>
    <t>Investing.com -- Baird cut its price target for Rivian Automotive Inc (NASDAQ:RIVN) to $16 from $18 given limited catalysts in 2025 and a weaker-than-expected demand environment for electric vehicles. The brokerage remains positive on Rivian's brand and long-term prospects but expressed skepticism about near-term growth. Rivian‚Äôs Q3 results missed expectations, and its lowered production outlook has dampened its ability to offset fixed costs, Baird noted. ‚ÄúWith the Volkswagen (ETR:VOWG_p) JV having recently closed and DOE funding announcement, which was a positive surprise, in the rearview, we see few catalysts in 2025 and expect shares to languish with EV sales, which may be sluggish relative to expectations,‚Äù analyst said. The Volkswagen JV, expected to close before year-end, could provide clarity on partnership terms, but broader EV sales are likely to be sluggish, the firm added. Baird‚Äôs revised price target is based on an 11x multiple of its 2028 EBITDA estimate, discounted back to 2025, reflecting a premium to EV and legacy automakers due to Rivian‚Äôs growth potential. While Rivian‚Äôs R2 platform and long-term margin targets remain constructive, the company‚Äôs pathway to gross margin profitability by late 2024 will remain a key focus for investors, the note said.
On the other hand, Baird had bumped its price target on rival Tesla (NASDAQ:TSLA) by $200, on 2025 growth catalyst Related Articles Baird downgrades Rivian on lack of near-term catalysts Turkey stocks lower at close of trade; BIST 100 down 0.95% Nvidia, Jabil Lead Market Cap Stock Movers on Wednesday</t>
  </si>
  <si>
    <t>https://finance.yahoo.com/news/baird-downgrades-rivian-lack-near-154716141.html</t>
  </si>
  <si>
    <t>Here's Why Rivian Stock Is a Buy Before Nov. 30</t>
  </si>
  <si>
    <t xml:space="preserve">Rivian Automotive (NASDAQ: RIVN) has been an extremely volatile stock since its initial public offering in 2021. Yet volatility can often create incredible buying opportunities. After a recent correction, Rivian stock is now too cheap to ignore. And there's one major reason to buy before the end of the month. Let's dive in, and I'll explain. The electric vehicle (EV) maker has had a lot of success since launching its first two luxury models: the R1T and R1S. Sales have zoomed from just $1 million in September 2021 to more than $5 billion today. Are You Missing The Morning Scoop?  Breakfast News delivers it all in a quick, Foolish, and free daily newsletter. Sign Up For Free ¬ª This sales trajectory could continue with the launch of three new mass market vehicles: the R2, R3, and R3X. Unlike Rivian's higher priced current models, these are expected to debut under $50,000. That could push the company to another stage of sizable growth, similar to what the Model 3 and Model Y did for Tesla. And yet, compared to other EV makers like Tesla and Lucid Group, Rivian trades at a sizable discount, according to several valuation metrics. For example, it trades at just 2.2 times sales -- Lucid and Tesla trade at 6.5 and 12.3 times sales, respectively. If Rivian traded in line with these peers, there would be 200% to 600% in potential upside. And right now, there's one near-term catalyst that could close the gap quickly. One of the reasons the market remains skeptical is that the company keeps losing tens of thousands of dollars for every vehicle it sells. This means that while sales growth has been impressive in recent years, net losses continue to mount. That's also true for other smaller EV manufacturers like Lucid, but scaled-up competitors like Tesla have achieved positive gross margins for years. In an industry rife with bankruptcies, the market clearly wants to see Rivian achieve gross profitability before assigning it a higher valuation, especially given that its sales growth has slowed considerably over the last year. You wouldn't know it by Rivian's dirt-cheap valuation, but the company is poised to flip to gross profitability very soon. If you listen to what management has promised, it should happen this quarter. Should that come to pass, there isn't much time before this potential becomes a public reality. Last quarter, Rivian lost around $39,000 per vehicle. That's up from $32,700 the quarter before. And yet this month, management reiterated that the company was on track to achieve positive gross margins by next quarter. That would be an incredible feat, and the market is reasonably skeptical. But there's no doubt that Rivian's share price will likely react very positively should this milestone be reached.               </t>
  </si>
  <si>
    <t>https://finance.yahoo.com/news/heres-why-rivian-stock-buy-151500540.html</t>
  </si>
  <si>
    <t>Rivian Receives Conditional Commitment for up to $6.6 Billion Loan from the U.S. Department of Energy‚Äôs Advanced Technology Vehicle Manufacturing (ATVM) Program</t>
  </si>
  <si>
    <t xml:space="preserve">IRVINE, Calif., November 26, 2024--(BUSINESS WIRE)--American all-electric automaker Rivian Automotive (NASDAQ: RIVN) today announced it has received conditional commitment from the U.S. Department of Energy‚Äôs Advanced Technology Vehicle Manufacturing (ATVM) Loan Program for a loan of up to $6.6 billion (including $6 billion of principal and approximately $600 million of capitalized interest) to accelerate its growth and leadership of electric vehicle design, development and manufacturing in the United States. If finalized, the loan would support the construction of Rivian‚Äôs next facility in Stanton Springs North, near the city of Social Circle, Georgia, substantially expanding the company‚Äôs domestic production capacity to support demand from the United States and international markets. This loan from DOE would provide significant funding for production of the company‚Äôs midsize platform, which underpins the R2, a midsize SUV, and the R3/R3X, a midsize crossover. Designed, engineered, and built in America to deliver an incredible combination of capability, function, performance, and pricing, Rivian believes its R2 and R3 vehicle lines will be critical drivers in the company‚Äôs long-term growth and profitability. The DOE loan would provide an important boost to the U.S. automotive industrial base, enabling significant job creation and investment that is important for the United States to maintain its leadership as electric vehicles become a strategically important industry. Rivian intends to build the facility in two phases, each resulting in 200,000 units of annual production capacity, for a total of 400,000 units of annual capacity‚Äìsupporting the sale of American EVs in international markets. Phase 1 of the project is expected to start production in 2028. Rivian is expected to create approximately 7,500 operations jobs through 2030 at the company‚Äôs future manufacturing facility in Georgia. This is in addition to 2,000 expected full-time construction jobs that will utilize the region‚Äôs significant talent and workforce to further strengthen the domestic EV ecosystem. These jobs complement the thousands Rivian has already created and plans to maintain at its current plant in Normal, Illinois, which have bolstered the local and regional economy. "This loan will help create thousands of new American jobs and further strengthen U.S. leadership in EV manufacturing and technology," said Rivian Founder and CEO RJ Scaringe. "This loan would enable Rivian to more aggressively scale our U.S. manufacturing footprint for our competitively priced R2 and R3 vehicles that emphasize both capability and affordability. A robust ecosystem of U.S. companies developing and manufacturing EVs is critical for the U.S. to maintain its long-term leadership in transportation."             </t>
  </si>
  <si>
    <t>https://finance.yahoo.com/news/rivian-receives-conditional-commitment-6-040500404.html</t>
  </si>
  <si>
    <t>LCID or RIVN: Are Either of These EV Stocks a Smart Buy Now?</t>
  </si>
  <si>
    <t xml:space="preserve">The electric vehicle (EV) boom of 2020 and 2021 saw valuations skyrocket as investors rushed to bet on the future of transportation. Companies like Rivian RIVN and Lucid Group LCID were seen as prominent contenders in the race towards e-mobility. Fast forward to 2024, and the narrative has shifted dramatically. EV demand has failed to meet lofty expectations, with adoption being much slower than expected amid inadequate charging infrastructure and high price points. Adding to the uncertainty, Trump‚Äôs victory in the 2024 presidential elections has cast a shadow over the market due to his critical stance on EVs. Both RIVN and LCID have tumbled nearly 90% from their peaks and lost 50% of their value year to date. Let‚Äôs dive into each company‚Äôs strengths and challenges to determine if either stock is worth adding to your portfolio today. Image Source: Zacks Investment Research California-based Rivian currently offers two electric vehicles ‚Äî the R1T (pickup truck) and the R1S (SUV). In 2023, the company produced 57,232 EVs and delivered 50,122 of them. Production and supply chain difficulties hit RIVN this year, because of which it lowered its 2024 production guidance to 47,000-49,000 vehicles in October, down from 57,000 units guided earlier. This also implies a contraction of 16% at the midpoint of the guidance on a yearly basis. This slowdown is concerning, as the company should ideally be in growth mode. While Rivian maintained its 2024 delivery outlook of 50,500-52,000 units, this represents only modest growth from 2023 levels.Rivian lowered its adjusted EBITDA forecast for the year, with projected losses ranging from $2.83 to $2.88 billion, compared to the prior forecast of $2.7 billion. Despite these hurdles, Rivian‚Äôs strategic initiatives hint at potential gains in the coming years. First, the partnership with Germany‚Äôs auto giant Volkswagen VWAGY is expected to bolster Rivian‚Äôs technology base and expedite production timelines, potentially giving Rivian an edge in a market driven by technological advances. Second, Rivian is expanding its portfolio with the R2, R3 and R3X models. The R2, a midsize SUV slated for a 2026 release, is expected to be priced at $45,000‚Äînearly half the cost of Rivian‚Äôs current R1 lineup. These more affordable models aim to capture a broader customer base, especially in budget-conscious segments. Third, the company is streamlining its operations to improve profitability. Material costs for second-generation R1 models are projected to decline 20% over the next year, while the R2 lineup could see a 45% reduction. Rivian also aims to achieve a positive gross profit by the fourth quarter of 2024, a milestone that could mark a critical turning point for the company. Finally, a recent $6.6 billion loan secured from the U.S. Department of Energy will fund the completion of Rivian‚Äôs new manufacturing facility in Georgia. This plant is expected to bolster production capacity. But that‚Äôs not happening in the near future. Rivian expects the first construction phase to be completed in 2028.                          </t>
  </si>
  <si>
    <t>https://finance.yahoo.com/news/lcid-rivn-either-ev-stocks-133900796.html</t>
  </si>
  <si>
    <t>Why RIVN Is Advancing Today</t>
  </si>
  <si>
    <t>The shares of electric vehicle maker Rivian (RIVN) are climbing 5% today after the Biden administration finalized a huge loan to the automaker. Additionally, Volkswagen (VWAGY) said that is considering expanding its partnership with the American EV maker. Large Loan Closed Yesterday the Biden administration announced that it had finalized a loan by Washington of up to $6.6 billion to RIVN. The automaker will use the funds to build its new plant in Georgia. A lithium battery recharging a fleet of electric vehicles in a parking lot. Vivek Ramaswamy, the co-chairman of President-elect Trump‚Äôs DOGE initiative, criticized the loan and threatened to rescind it when the Biden administration conditionally approved the transaction. A Potential Expansion of RIVN's Collaboration With Volkswagen Volkswagen is pondering means of deepening its partnership with Rivian, the German automaker's CEO, Oliver Blume, said. "For example, we are thinking about sharing modules and bundling purchasing volumes," said Blume, adding that "Volkswagen offers great opportunities for a small brand like Rivian." Blume's comments were reported by Spiegel, a German publication. In 2024, Rivian and Volkswagen closed on a joint venture whose goal is to enable the automakers to collaborate on technology. The Price Action of RIVN Stock In the last month, RIVN has risen 10%, while it has jumped 52% in the last three months. While we acknowledge the potential of RIVN, our conviction lies in the belief that some AI stocks hold greater promise for delivering higher returns, and doing so within a shorter time frame. If you are looking for an AI stock that is more promising than RIVN but that trades at less than 5 times its earnings, check out our report about the cheapest AI stock. READ ALSO 8 Best Wide Moat Stocks to Buy Now and 30 Most Important AI Stocks According to BlackRock Disclosure: The author owns shares of RIVN but has no plans to trade them in the next 48 hours. This article is originally published at Insider Monkey.</t>
  </si>
  <si>
    <t>https://finance.yahoo.com/news/why-rivn-advancing-today-152720351.html</t>
  </si>
  <si>
    <t>Rivian jumps 13% as Benchmark starts with ‚Äòbuy‚Äô call</t>
  </si>
  <si>
    <t>Investing.com -- Rivian Automotive Inc (NASDAQ:RIVN) shares surged more than 13% after Benchmark initiated coverage with a ‚Äúbuy‚Äù rating, citing the electric vehicle maker‚Äôs strong industry partnerships, robust financial position as key drivers for future growth. The brokerage set a price target of $18, and said Rivian was well-positioned to capture significant market share in the expanding EV sector over the next decade. Benchmark highlighted Rivian‚Äôs partnership with Amazon.com Inc (NASDAQ:AMZN). and Volkswagen AG (OTC:VWAGY). The company has delivered roughly 15,000 of the 100,000 electric delivery vans ordered by Amazon, which owns a 15.8% stake in Rivian. Meanwhile, its joint venture with Volkswagen (ETR:VOWG_p), announced in June, includes a $1 billion upfront investment and an additional $4 billion expected through 2026. Rivian is also supported by a $6 billion conditional loan commitment from the U.S. Department of Energy to fund its $5 billion manufacturing facility in Georgia. The company has been cutting costs with its second-generation R1 vehicles, launched earlier this year, and plans to scale further with its R2 mid-size platform, slated for release in 2026. Benchmark anticipates Rivian achieving positive gross profit by the fourth quarter of 2024. With more than $6 billion in liquidity and $1.3 billion available under an asset-backed lending facility, Rivian is well-funded to navigate near-term challenges, Benchmark said. ‚ÄúWe believe Rivian‚Äôs capability to manufacture EV‚Äôs domestically with in-house designed software has been validated through its partnerships with Amazon and Volkswagen‚Äù Related Articles Rivian jumps 13% as Benchmark starts with ‚Äòbuy‚Äô call Stellantis' former head of Ram returns to run the brand ByteDance, TikTok seek temporary halt to US ban pending Supreme Court review</t>
  </si>
  <si>
    <t>https://finance.yahoo.com/news/rivian-jumps-13-benchmark-starts-162750521.html</t>
  </si>
  <si>
    <t>Rivian gets $6.6 billion conditional loan approval to build Georgia EV plant</t>
  </si>
  <si>
    <t xml:space="preserve">By Abhirup Roy SAN FRANCISCO (Reuters) -Rivian said on Monday it has received conditional approval for a loan of up to $6.6 billion from the U.S. Department of Energy to build the electric vehicle maker's production facility in Georgia. The announcement comes ahead of the inauguration of President-elect Donald Trump, who is expected to undo many of the Biden administration's EV-friendly policies and incentives. Operation of the Georgia plant, where Rivian plans to build future vehicles such as its smaller, less expensive R2 SUVs and R3 crossovers, will begin in 2028, the California-based startup said in a statement. Rivian shares are down about 50% this year as the young company has struggled to produce its roomy electric SUVs and pickup trucks while grappling with a part shortage, and has pushed to slash costs. To conserve cash and hasten the production of R2 - seen critical to Rivian's success amid a slowdown in EV growth - Rivian paused construction of the Georgia plant earlier this year. It instead decided to start building R2 in 2026 at its Normal, Illinois plant where it makes its flagship R1S SUVs and R1T pickup trucks. "This loan would enable Rivian to more aggressively scale our U.S. manufacturing footprint for our competitively priced R2 and R3 vehicles that emphasize both capability and affordability," Rivian CEO RJ Scaringe said in the statement. Rivian must satisfy certain technical, legal, environmental, and financial conditions before the energy department grants the loan, said the company. As part of the conditions for the loan, Rivian will not actively oppose union organizing efforts at the Georgia plant, a source aware of the matter told Reuters, adding that the loan approval will not guarantee unionization at the facility. Rivian will work with the Energy Department to close the loan before the Trump administration takes over, the source said. Rivian did not immediately respond to requests for comment. EV LOAN PROGRAM The loan comes from the government's Advanced Technology Vehicles Manufacturing loan program that has previously provided low-cost loans to other automakers, including Tesla, Ford and General Motors. The company had earlier forecast the cost of the Georgia plant at $5 billion. Rivian said it expects the Georgia plant to employ about 7,500 operations staff through 2030. "Financially supporting the Project will help Rivian bring 400,000 electric vehicles (EVs) to market and into greater use," the Department of Energy said in an October assessment as it considered the loan.        </t>
  </si>
  <si>
    <t>https://finance.yahoo.com/news/rivian-gets-6-6-billion-040531401.html</t>
  </si>
  <si>
    <t>Rivian Roars Ahead: Q4 Delivery Surge Sparks 23% Stock Rally as Bottlenecks Ease</t>
  </si>
  <si>
    <t>Beating analysts' forecasts with aplomb, Rivian Automotive (NASDAQ:RIVN) stated on Friday that it produced 12,627 vehicles and delivered 14,183 vehicles during the fourth quarter. Following the release, we've seen healthy activity in the stock with it up more than 23% at the time of writing. It's important to note the stock is up more than 38.3% in the past month and almost 24% YTD. The EV producer claimed to have built 49,476 vehicles and delivered 51,579 in 2024, in line with its projection of 47,000 to 49,000 vehicles produced and 50,500 to 52,000 vehicles delivered. Rivian pointed out that a prior production bottleneck involving a shared component used in its R1 and RCV platforms has been resolved, freeing output restrictions. Investors will be looking out for further insights on profitability, demand trends, and the business's 2025 projection when the Q4 earnings report of the corporation is set for public publication on February 20. This article first appeared on GuruFocus.</t>
  </si>
  <si>
    <t>https://finance.yahoo.com/news/rivian-roars-ahead-q4-delivery-164657521.html</t>
  </si>
  <si>
    <t>Why Rivian Stock Is Surging Higher Today</t>
  </si>
  <si>
    <t xml:space="preserve">Shares of Rivian Automotive (NASDAQ: RIVN) were trading sharply higher on Monday, after a Wall Street analyst initiated coverage of the stock with a strong recommendation. As of noon ET, Rivian's shares were up about 12.1% from Friday's closing price. Are You Missing The Morning Scoop? Wake up with Breakfast news in your inbox every market day. Sign Up For Free ¬ª In a new note on Monday, Benchmark initiated coverage of Rivian with a buy rating and a price target of $18, about 38.5% above Friday's closing price. According to reports, the firm believes that Rivian is "well positioned" to take a significant share of the "massive" emerging opportunity for electric vehicles (EVs) over the next decade. Benchmark believes that U.S. electric vehicle production will pick up in 2025 and accelerate in 2026 and 2027 as more charging infrastructure is built and the average selling prices for EVs continue to come down. Benchmark likes Rivian because of its still-substantial cash position, its contracts with Amazon and Volkswagen, and Rivian's expectation that it will post a positive gross product for the current quarter. Rivian is still an emerging automaker, of course. But Consumer Reports said late last week that despite less-than-optimal quality, Rivian's owner satisfaction was the highest among the 27 auto brands included in its most recent rankings. That's another sign that Rivian is likely to stick around -- and likely to continue to grow as EV adoption increases.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$369,349!* Apple: if you invested $1,000 when we doubled down in 2008, you‚Äôd have $45,990!* Netflix: if you invested $1,000 when we doubled down in 2004, you‚Äôd have $504,097!* Right now, we‚Äôre issuing ‚ÄúDouble Down‚Äù alerts for three incredible companies, and there may not be another chance like this anytime soon. See 3 ‚ÄúDouble Down‚Äù stocks ¬ª *Stock Advisor returns as of December 9, 2024  </t>
  </si>
  <si>
    <t>https://finance.yahoo.com/news/why-rivian-stock-surging-higher-172608606.html</t>
  </si>
  <si>
    <t>Why Rivian Stock Surged More Than 20% in November</t>
  </si>
  <si>
    <t xml:space="preserve">Rivian Automotive (NASDAQ: RIVN) didn't blow away investors with its third-quarter earnings report last month, but November was still a big month for the company and its stock. The company did reiterate some operational guidance, but parts supply issues resulting in a lower production outlook for the year forced the electric vehicle (EV) manufacturer to forecast increasing losses. Yet the stock soared by 21.1% in November, according to data provided by S&amp;P Global Market Intelligence. That's because the longer-term outlook for Rivian improved immensely with two announcements that will meaningfully bolster the company's capital position. Are You Missing The Morning Scoop?  Breakfast News delivers it all in a quick, Foolish, and free daily newsletter. Sign Up For Free ¬ª In its third-quarter earnings report in early November, the EV start-up told investors it still expected to deliver between 50,000 and 52,000 units in 2024. That guidance had been reduced in October, however, due to supply chain issues on certain parts. Maybe more importantly, management held to the prediction that Rivian would generate a positive gross profit in the fourth quarter thanks to ongoing progress in reducing costs. But the supply issues still forced the company to lower its adjusted earnings before interest, taxes, depreciation, and amortization (EBITDA) guidance for 2024 by as much as $175 million. That mixed news isn't what drove the stock higher, though. More impactful was word that global auto giant Volkswagen Group would be investing as much as almost $6 billion in a new partnership with Rivian. The investment includes $1 billion through a convertible note that would automatically convert into Rivian equity. Another $1.3 billion is a direct cash infusion to close a new technical joint venture between the two companies. The plan is then for further equity investments from Volkswagen over the next several years. That news was huge for Rivian as it helps reduce its capital needs heading into the start of production of its next-generation R2 next year. That fully electric midsize SUV is expected to start at a price of about $45,000, making it more affordable than Rivian's current lineup, and potentially more desirable for a larger customer base. The deal also calls for Volkswagen to fund 75% of the shared platform costs in the new joint venture. Investors see the potential for other automakers to tap into Rivian's EV platform architecture in the future, too.            </t>
  </si>
  <si>
    <t>https://finance.yahoo.com/news/why-rivian-stock-surged-more-201644635.html</t>
  </si>
  <si>
    <t>Why Electric Vehicle Stocks Tesla, Rivian, and Aehr Test Systems Rallied Today</t>
  </si>
  <si>
    <t xml:space="preserve">Shares of electric vehicle makers Tesla (NASDAQ: TSLA), Rivian (NASDAQ: RIVN), and Aehr Test Systems (NASDAQ: AEHR) rallied on Wednesday, up 5.2%, 4.7%, and 15.8%, respectively, as of 11:30 a.m. ET. There wasn't much company-specific news today, so the across-the-board rally likely had to do with today's important inflation report. Inflation is a critical factor in demand for autos, as a car is a large-ticket item that is often financed by customers. But interest rates have proven to be especially critical for electric vehicle stocks, given that EVs have up until this point been a bit more expensive, at least up front before maintenance, than traditional internal combustion cars. In addition, EV stocks tend to be unprofitable or trade at high multiples. Interest rates tend to especially punish high-multiple stocks or unprofitable stocks, as higher rates depress the value of cash flows that are further out in the future, while also making financing a business more expensive. Thus, today's positive inflation report sparked a "risk-on" rally, including these EV-related stocks. Today, the December Consumer Price Index (CPI) was released. While the overall CPI came in a bit hotter than expected, "core" CPI figures, stripping out volatile food and energy prices, actually cooled more than expected. The CPI came in at 2.9% year over year and 0.4% month over month, versus expectations of 2.8% and 0.3%, respectively. However, core CPI came in at 3.2% year over year and 0.2% month over month, below the 3.3% and 0.3% expected. Cool inflation data is critical, as new fears of an inflation reacceleration came to the fore after the Federal Reserve's December meeting and press conference. In that meeting, Fed chair Jay Powell and other officials worried that strong economic data and the Fed's 100 basis points of rate cuts since September may prevent inflation from coming down as quickly as hoped. After that meeting, long-term Treasury rates rose, and expectations for more short-term interest rate cuts fell, suggesting higher interest rates for borrowers of autos. So, today's "core" numbers coming in cooler than expected generated relief from the fears over higher rates. Each stock may have also bounced harder, given that each had sold off recently. Tesla enjoyed a post-election pop, thanks to Elon Musk's backing of President-elect Trump, but has since seen a pullback. That pullback was amplified when Tesla reported a miss on its fourth-quarter deliveries in early January. Furthermore, the deliveries implied Tesla would experience its first-ever annual sales decline in 2024.                </t>
  </si>
  <si>
    <t>https://finance.yahoo.com/news/why-electric-vehicle-stocks-tesla-192224074.html</t>
  </si>
  <si>
    <t>Where Will Rivian Automotive Stock Be in 3 Years?</t>
  </si>
  <si>
    <t xml:space="preserve">Rivian Automotive (NASDAQ: RIVN), a producer of electric pickups, SUVs, and delivery vans, went public just over three years ago. It soared from its IPO price of $78 to $106.75 on its first trade before setting a record high of $172.01 just a week later. But today, Rivian trades at about $15. Like many other EV makers, it lost its luster as it grappled with supply chain issues, struggled to meet its own production goals, and racked up steep losses. Will it bounce back again over the next three years? Start Your Mornings Smarter! Wake up with Breakfast news in your inbox every market day. Sign Up For Free ¬ª Rivian initially attracted a lot of attention because it was backed by Amazon and Ford Motor Company. It produces three types of EVs: the R1T pickup truck, the R1S SUV, and delivery vans for Amazon. It originally planned to co-develop an electric pickup with Ford, but those plans were scrapped in late 2021. Before going public, Rivian claimed it could produce 50,000 vehicles in 2022. However, it only produced 24,337 vehicles and delivered 20,332 for the full year. It blamed that big miss on its supply chain constraints, macroeconomic challenges, and competitive headwinds. That disappointing slowdown drove Ford to liquidate most of its stake in 2022. In 2023, Rivian resolved its supply chain issues and ramped up its production of its in-house Enduro drive unit to cut costs. As a result, it produced 57,232 vehicles and delivered 50,122 for the full year. But for 2024, it only expects to produce 47,000-49,000 vehicles and deliver 50,500-52,000. That slowdown was caused by a temporary shutdown of its main plant in Illinois for some major upgrades in April, new supply chain challenges, tougher competition, and high interest rates. Analysts expect its revenue to rise just 5% this year, compared to its 167% growth in 2023 and 2,915% growth in 2022. Rivian's slowdown in 2024 is disappointing, but its growth could accelerate over the next three years. It plans to launch its cheaper R2 SUV in 2026 and its higher-end R3 and R3X SUVs in 2026 and 2027, and continue fulfilling Amazon's long-term order for 100,000 electric delivery vans through 2030. It also plans to sell those vans to additional customers. Volkswagen (OTC: VWAP.Y) also launched a new joint venture with Rivian this June to co-develop new EV architecture and software. As part of that deal, Volkswagen intends to invest up to $5 billion in Rivian and the JV over the next two years. That cash infusion should grant the company more time to ramp up its production and scale up its business.                </t>
  </si>
  <si>
    <t>https://finance.yahoo.com/news/where-rivian-automotive-stock-3-102500361.html</t>
  </si>
  <si>
    <t>Trending tickers: Nvidia, Foxconn, Rivian, Rolls-Royce and Unilever</t>
  </si>
  <si>
    <t xml:space="preserve">Chipmaker Nvidia closed Friday's session nearly 5% higher and was up 2% in pre-market trading on Monday morning. Shares rose on Friday after it was announced that the chipmaker was partnering with Cerence (CRNC) ‚Äî an artificial intelligence developer that works with a multitude of major carmakers. Cerence shares soared more than 140% in Friday's session after it made the announcement. Read more: FTSE 100 LIVE: London markets lower as UK business confidence dips to two-year low Investors are also gearing up for Nvidia CEO Jensen Huang's keynote speech at the 2025 Consumer Electronics Show in Las Vegas on Monday evening. Nvidia said in a release ahead of the event that the show "has long been the stage for the unveiling of technological advancements, and Huang‚Äôs keynote is no exception." Reports suggest that Nvidia is expected to unveil its GeForce RTX 5000-series graphics cards at the show. Shares in Taiwan's Hon Hai Precision Industry, known as Foxconn, rose nearly 2% in Monday's session in Asia after beating estimates in the fourth quarter. Foxconn, which is the world's largest contract electronics maker, posted its highest-ever revenue for the fourth quarter in a statement released on Sunday. The assembler of Apple's (AAPL) iPhone, as well as Nvidia products said revenue had risen 15% year-on-year to 2.13tn new Taiwan dollars (¬£52bn). Read more: Pound, gold and oil prices in focus: commodity and currency check, 6 January Reuters reported that this figure was slightly ahead of an LSEG SmartEstimate analyst forecast of 2.1tn new Taiwan dollars. Foxconn reported revenue for December of 654.8bn new Taiwan dollars, which was down 2.6% month-on-month. The company said its components and other products parts of the business showed "strong growth, cloud and networking products delivered significant growth, while computing products and smart consumer electronics experienced slight declines." Electric vehicle (EV) maker Rivian shares soared nearly 25% on Friday after the company reported better-than-expected vehicle sales for its fourth quarter. Rivian said on Friday that it delivered nearly 14,200 EVs during the fourth quarter, bringing its yearly sales volume to roughly 51,580 electric trucks ‚Äî within the company's prior guidance. Wall Street analysts had expected the company to deliver closer to 13,400 EVs for the period and 51,000 for the year. Stocks: Create your watchlist and portfolio These figures come following a tough 2024 for Rivian, with the stock still down 22% on a one-year basis. In the third quarter, Rivian posted a fall in revenue for the first time since it went public in 2021.                       </t>
  </si>
  <si>
    <t>https://finance.yahoo.com/news/nvidia-foxconn-rivian-rolls-royce-unilever-trending-tickers-130313817.html</t>
  </si>
  <si>
    <t>Rivian receives conditional $6.6-billion federal loan for plant, new models</t>
  </si>
  <si>
    <t xml:space="preserve">Irvine electric vehicle maker Rivian has received conditional approval for a federal loan of up to $6.6 billion that would help fund construction of a Georgia plant where it could manufacture smaller and more affordable SUVs. The company said late Monday that the loan from the U.S. Department of Energy's Advanced Technology Vehicle Manufacturing Loan Program would support construction of a plant outside Atlanta that Rivian halted work on this year after losing $5.4 billion in 2023. "This loan will help create thousands of new American jobs and further strengthen U.S. leadership in EV manufacturing and technology," Rivian founder and Chief Executive RJ Scaringe said in a prepared statement. Rivian said it "must satisfy certain technical, legal, environmental, and financial conditions" before the department gives final approval and funds the loan. Shares of Rivian were up 4% to $12.06 in early afternoon trading. Read more: The plan for Irvine EV maker Rivian to emerge from its 'awkward teenage years' The funding comes just weeks after Rivian and Volkswagen Group entered into a joint venture that could deliver as much as $5.8 billion to the electric vehicle maker, which is supplying the German company electronic and computer components for its own electric vehicle program. The venture significantly boosted the finances of Rivian, which went public in 2021 amid strong investor interest in EV makers, but the market has been slowed by higher interest rates and other challenges. Rivian also has struggled with supply issues and production. The company cut 10% of its 16,700-plus workforce earlier this year and recorded a net loss of $1.1 billion, or $1.08 a share, in the third quarter. It employed about 2,200 locally in 2023, according to the Orange County Business Journal. The loan was approved by the Energy Department in the waning days of the Biden administration, whose 2022 Inflation Reduction Act set aside some $500 billion to boost clean energy and make other investments in the economy. The administration's announced goal has been to have half of all cars sold nationally be electric by 2030. President-elect Donald Trump has said he wants to pull back any unspent funds of the act, but the law has drawn bipartisan support as much of the funding has flowed to Republican-led states. The planned Rivian plant has the support of Georgia Gov. Brian Kemp, a Republican. "Today‚Äôs announcement reinforces the Biden-Harris Administration‚Äôs commitment to strengthen the nation‚Äôs manufacturing competitiveness, helping ensure American businesses remain global leaders in the rapidly expanding EV industry," the Department of Energy said.           </t>
  </si>
  <si>
    <t>https://finance.yahoo.com/news/rivian-receives-conditional-6-6-195506239.html</t>
  </si>
  <si>
    <t>Wed, January 22, 2025 at 2:33 AM PST</t>
  </si>
  <si>
    <t>Georgia Rivian plant to resume construction</t>
  </si>
  <si>
    <t>This story was originally published on Construction Dive. To receive daily news and insights, subscribe to our free daily Construction Dive newsletter. The Department of Energy announced last week that it has closed a $6.57 billion loan to electric vehicle manufacturer Rivian for an electric vehicle plant that previously had been put on pause. The loan will support the construction of the 9 million-square-foot manufacturing facility near the city of Social Circle, Georgia, near Atlanta. The project anticipates will create 2,000 full-time jobs through construction, according to the announcement. Rising costs caused the firm to pause construction of the plant in the spring of 2024. The EV manufacturer ‚Äî which selected Chicago-based Clayco as the general contractor ‚Äî said at the time it remained committed to the project. When work first paused, Irvine, California-based Rivian said Clayco would maintain a ‚Äúpresence‚Äù at the jobsite and that the company would continue performing limited site development activities. Rivian anticipates that construction will begin in 2026 with production of the company‚Äôs R2 SUVs and R3 crossover vehicles starting in 2028. The firm said it has already begun hiring for construction and management roles, with multiple open positions statewide, and it anticipates ramping up recruitment. The loan ‚Äî which includes $5.975 billion of principal and $592 million of capitalized interest ‚Äî will be split across two phases of the Georgia facility.  The loan is conditional, and exemplary of former President Joe Biden‚Äôs agenda to invest in projects related to renewable energy. But with the new administration, things could change. President Donald Trump made moves on his first day in office limiting the adoption of some kinds of renewable energy and related products, including electric vehicles. That could slow or dampen construction of these types of projects.  Trump also ordered agencies to pause disbursement of Infrastructure Investment and Jobs Act and Inflation Reduction Act funds for EV charging stations. Recommended Reading Rivian reaffirms plans for $5B Georgia EV plant despite construction pause</t>
  </si>
  <si>
    <t>https://finance.yahoo.com/news/georgia-rivian-plant-resume-construction-103300605.html</t>
  </si>
  <si>
    <t>1 Wall Street Analyst Thinks Rivian Stock Is Going to $8. Is It a Sell?</t>
  </si>
  <si>
    <t xml:space="preserve">As 2025 kicks into gear, there are many high-potential stocks for investors to buy. Rivian Automotive (NASDAQ: RIVN), however, isn't one of them. An analyst tracking the stock maintains that it's undoubtedly a sell, even though he recently boosted his price target considerably. Here's a closer look at this bearish take on the high-profile electric vehicle (EV) company. Last Friday, Garrett Nelson of CFRA boosted his Rivian target price to $8 per share, which is 60% higher than his previous tag of $5. He's sticking to his sell recommendation regardless, because even with the increase, the current price target is 51% below the stock's most recent closing level. On that day, several analysts made adjustments to their Rivian evaluations. That's because in the morning, the company published its fourth-quarter and annual tallies for production and deliveries. Happily for shareholders, both numbers exceeded the consensus pundit estimates; quarterly production amounted to 12,727 vehicles, and the delivery figure was 14,183. Those numbers also exceeded Nelson's modeling, but he pointed to other concerns that the market would do well to keep its eye on. He expressed skepticism that the company achieved positive gross margins in its sales, as it hoped to do. He also feels the rates of cash burn for the historically unprofitable EV maker continue to be worryingly high. Rivian's latest news was almost unarguably positive, but success in the auto industry is a high mountain to climb. Scale is the key here, since production of any type of vehicle these days is very capital and resource consuming; even the most powerful companies in the business struggle to make meaningful profits at times. Rivian hasn't yet proved that it can produce at a sufficient enough scale to be a reliably profitable operator, and given that, I'd be a bit wary of its stock.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$885,388!*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</si>
  <si>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https://finance.yahoo.com/news/1-wall-street-analyst-thinks-105500541.html</t>
  </si>
  <si>
    <t>Rivian Automotive Surpasses Fourth-Quarter Delivery Estimates, Resolves Component Shortages</t>
  </si>
  <si>
    <t>With 14,183 vehicles shipped in the fourth quarter of 2024, Rivian Automotive Inc. (RIVN, Financials) exceeds analysts' average expectation of 13,000. Reflecting continuous operational enhancements and resolution of earlier supply chain problems, the company reported a quarter of 12,727 vehicle production. Warning! GuruFocus has detected 5 Warning Signs with RIVN. Producing 49,476 automobiles and delivering 51,579, for the full year, Rivian surpassed their target of 50,500 to 52,000 deliveries. The company confirmed that component shortageswhich previously hindered manufacturing for its R1 and RCV platformshave been entirely corrected. Following the release, Rivian's shares surged over 20% and peaked six months later as investors responded favorably to the strong operational updates and delivery numbers. Looking forward, Rivian plans to build its first-half of 2026 next-generation R2 platform at Normal, Illinois. Within its Commercial Vehicle segment, the company is also looking at opportunities like fleet collaborations aimed to raise its profile in the industry. Strategically, Rivian has also made headlines for its activities; for example, the $6.6 billion loan from the U.S. Department of Energy to support the construction of a Georgia plant. Moreover, Volkswagen Group expressed plans to spend up to $5 billion in Rivian, therefore demonstrating enormous faith from major industry players. The company is slated to release its fourth-quarter financial reports on Feb. 20, therefore offering further details on its future prediction and financial state. This article first appeared on GuruFocus.</t>
  </si>
  <si>
    <t>https://finance.yahoo.com/news/rivian-automotive-surpasses-fourth-quarter-114823160.html</t>
  </si>
  <si>
    <t>Why Rivian (RIVN) Stock Is Trading Up Today</t>
  </si>
  <si>
    <t>Shares of electric vehicle manufacturer Rivian (NASDAQ:RIVN) jumped 15.2% in the morning session after Benchmark analyst Mickey Legg initiated coverage on the stock with a Buy rating and $18 price target. Legg believes Rivian can attract more customers, pointing to growing opportunities in the electric vehicle (EV) market. He said, "After a pause this year, domestic EV production is expected to improve in 2025 and further accelerate in 2026 to 2027 as average selling prices decline and the charging infrastructure is built out.". The shares closed the day at $14.46, up 11.1% from previous close. Is now the time to buy Rivian? Access our full analysis report here, it‚Äôs free. Rivian‚Äôs shares are extremely volatile and have had 52 moves greater than 5% over the last year. But moves this big are rare even for Rivian and indicate this news significantly impacted the market‚Äôs perception of the business. The previous big move we wrote about was 26 days ago when the stock gained 21.3% on the news that the company announced a joint venture with vehicle manufacturer Volkswagen valued at up to $5.8 billion, starting November 13, 2024. The joint venture is expected to help both companies develop next-generation electrical architecture and software technology for electric vehicles, covering all relevant vehicle segments, including subcompact cars. As part of the deal, Volkswagen Group plans to invest up to $5.8 billion in Rivian and the joint venture by 2027. Volkswagen Group already made an initial investment of $1 billion in the form of a convertible note. Upon closing the joint venture, Volkswagen Group is expected to invest an additional $1.3 billion for IP licenses and a 50% equity stake in the joint venture. The rest of the investment, up to $3.5 billion, is expected to be a blend of equity, convertible notes, and debt at future dates based on clearly defined milestones. Overall, the deal highlights a unique opportunity for Rivian to improve the scale and efficiency of its operations using shared insights and resources from a brand like Volkswagen which has a broad market presence and respectable expertise. Rivian is down 31.8% since the beginning of the year, and at $14.39 per share, it is trading 40.9% below its 52-week high of $24.35 from December 2023. Investors who bought $1,000 worth of Rivian‚Äôs shares at the IPO in November 2021 would now be looking at an investment worth $142.86. Today‚Äôs young investors likely haven‚Äôt read the timeless lessons in Gorilla Game: Picking Winners In High Technology because it was written more than 20 years ago when Microsoft and Apple were first establishing their supremacy. But if we apply the same principles, then enterprise software stocks leveraging their own generative AI capabilities may well be the Gorillas of the future. So, in that spirit, we are excited to present our Special Free Report on a profitable, fast-growing enterprise software stock that is already riding the automation wave and looking to catch the generative AI next.</t>
  </si>
  <si>
    <t>https://finance.yahoo.com/news/why-rivian-rivn-stock-trading-171404193.html</t>
  </si>
  <si>
    <t>Why Polestar Stock Rocked the Market Today</t>
  </si>
  <si>
    <t xml:space="preserve">Electric vehicle (EV) stocks got quite a charge on Friday thanks to good news coming from one of their more prominent players. That player wasn't Polestar (NASDAQ: PSNY). Nevertheless, the somewhat under-the-radar EV maker benefited by association. Its shares closed the day nearly 11% higher in price, easily trouncing the 1.3% increase of the S&amp;P 500 index. The manufacturer with the happy news was Polestar peer Rivian (NASDAQ: RIVN). On Friday, the pickup truck and SUV specialist released its production and delivery figures for both the fourth quarter of 2024 and the entirety of that year. Happily, the quarterly numbers were ahead of the consensus analyst estimates for both metrics. Perhaps more encouragingly for investors and electric vehicle advocates, Rivian added that a component shortage hampering the production of certain models had been surmounted. These statistics come at a time of some anxiety for EV investors. Although such vehicles remain popular, sales growth for the industry isn't what it used to be, causing some to worry that their time might be passing. A double beat on two crucial yardsticks is exactly what's needed to restore some bullishness. While large and still awash in capital, the EV sector is, nevertheless, relatively young compared to other industries. So, when one of their ilk reports encouraging news and sees a stock price pop as a result, that tends to repeat throughout the sector. Hence the double-digit rises of Rivian, Polestar, and other peers on Friday. But we should be a bit cautious here. First, despite EVs being more commonplace now, there's still no assurance that they'll ultimately become the dominant alt-fuel technology of the future. Second, the companies comprising the sector are all operating under different conditions, often in different markets -- Polestar, for example, might not meet or exceed its internal targets as Rivian did.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$358,640!* Apple: if you invested $1,000 when we doubled down in 2008, you‚Äôd have $46,181!* Netflix: if you invested $1,000 when we doubled down in 2004, you‚Äôd have $478,206!*     </t>
  </si>
  <si>
    <t>https://finance.yahoo.com/news/why-polestar-stock-rocked-market-235215142.html</t>
  </si>
  <si>
    <t>Elon Musk‚Äôs DOGE partner Vivek Ramaswamy says they‚Äôll scrutinize $6.6 billion Biden loan to Tesla rival Rivian</t>
  </si>
  <si>
    <t xml:space="preserve">Donald Trump‚Äôs designated government efficiency co-czar, Vivek Ramaswamy, signaled his intention to scrutinize a loan granted by the Biden administration to EV manufacturer Rivian, a rival of Tesla. Ramaswamy, the founder of several biotech firms collectively known as the ‚ÄúVants,‚Äù is due to take charge of the quasi-official Department of Government Efficiency, or DOGE, once Trump is sworn in. Together with DOGE co-leader Elon Musk, CEO of Tesla, their task is to radically reduce the size of the U.S. government by slashing regulations, sacking federal employees, and eliminating waste in the system with a goal of lopping $2 trillion from the budget. They have already pointed to spending earmarked for the Corporation for Public Broadcasting and Planned Parenthood, two organizations long targeted by Republicans, as a starting point for cuts. This could now extend to Rivian as well. ‚ÄúBiden is forking over $6.6 billion to EV-maker Rivian to build a Georgia plant they‚Äôve already halted,‚Äù he posted on Thursday. ‚ÄúOne ‚Äòjustification‚Äô is the 7,500 jobs it creates, but that implies a cost of $880k/job, which is insane. This smells more like a political shot across the bow at Elon Musk and Tesla.‚Äù The loan would go to financing the construction of Rivian‚Äôs second factory, where it is expected to eventually build the R2 family of midsize Rivians, positioned below the electric R1T pickup truck and R1S sport utility vehicle. In March, Rivian founder and CEO RJ Scaringe delayed construction to conserve cash. There are reasons this loan could be viewed as political in nature. Helping build a financially ailing Tesla rival into a serious EV competitor would weaken Musk, who played a key role in evicting the Democrats from all branches of government this month. Indeed the Democratic governor of California conspicuously snubbed Tesla from a new state plan to extend EV subsidies to car buyers. Fortune has reached out to Rivian and the Trump transition team for comment. Asked about the criticism leveled at the loan, the Department of Energy issued the following statement: ‚ÄúDOE‚Äôs Advanced Technology Vehicles Manufacturing program reinforces America‚Äôs position as a global automotive powerhouse, with one of the program‚Äôs biggest successes being the 2010 loan to Tesla that catalyzed the EV industry. We will continue to ensure that American workers have the tools they need to lead the world in the technologies of the future.‚Äù Tesla repaid an ATVM government loan of roughly half a billion dollars in full with interest nine years early. Signed into law by President George W. Bush in 2008, the program became synonymous with failed industrial policy after the collapse of high-profile recipient Solyndra. Trump already proposed eliminating funding for the ATVM program in his final 2021 fiscal year budget.                 </t>
  </si>
  <si>
    <t>https://finance.yahoo.com/news/elon-musk-doge-partner-vivek-131329979.html</t>
  </si>
  <si>
    <t>Why Rivian (RIVN) Stock Is Up Today</t>
  </si>
  <si>
    <t>Shares of electric vehicle manufacturer Rivian (NASDAQ:RIVN) jumped 6% in the morning session after the company announced a loan agreement with the U.S. Department of Energy worth $6.6 billion to construct a new manufacturing facility in Georgia. The fund is expected to support the creation of 7,500 new manufacturing jobs and accelerate the production of Rivian's new vehicles (R2 SUV and R3 crossover). The shares closed the day at $14.21, down 1.7% from previous close. Is now the time to buy Rivian? Access our full analysis report here, it‚Äôs free. Rivian‚Äôs shares are extremely volatile and have had 53 moves greater than 5% over the last year. In that context, today‚Äôs move indicates the market considers this news meaningful but not something that would fundamentally change its perception of the business. The previous big move we wrote about was 14 days ago when the stock gained 19.2% on the news that the company reported 14,183 vehicle deliveries in Q4 2024, ahead of analysts' consensus estimate of roughly 13,000. Just one day prior, Tesla's Q4 2024 deliveries missed expectations. Additionally, Rivian's press release highlighted that prior shortages of components for vehicle platforms are no longer a hinderance to go-forward production. Rivian is up 7.7% since the beginning of the year, but at $14.27 per share, it is still trading 21.2% below its 52-week high of $18.11 from July 2024. Investors who bought $1,000 worth of Rivian‚Äôs shares at the IPO in November 2021 would now be looking at an investment worth $141.66. Unless you‚Äôve been living under a rock, it should be obvious by now that generative AI is going to have a huge impact on how large corporations do business. While Nvidia and AMD are trading close to all-time highs, we prefer a lesser-known (but still profitable) semiconductor stock benefiting from the rise of AI. Click here to access our free report on our favorite semiconductor growth story.</t>
  </si>
  <si>
    <t>https://finance.yahoo.com/news/why-rivian-rivn-stock-today-163613620.html</t>
  </si>
  <si>
    <t>Rivian to Receive $6.6 Billion Department of Energy Loan for Georgia Plant</t>
  </si>
  <si>
    <t>Mario Tama / Getty Images  Rivian announced late Monday that the EV startup has received initial approval for a loan from the U.S. government to build a factory in Georgia. The company could receive a $6.6 billion loan from the Department of Energy's Advanced Technology Vehicle Manufacturing program, pending legal and environmental hurdles. If the loan is approved, the Georgia facility would produce a projected 400,000 vehicles per year.  Rivian (RIVN) announced late Monday that it has received "conditional commitment" from the Department of Energy for a $6.6 billion loan to finance the construction of a factory in Georgia. The electric vehicle maker has to clear technical, legal, and environmental hurdles before the conditional commitment becomes an officially funded loan, the company said. The Department of Energy's Loan Programs Office has previously offered loans to other carmakers like Tesla (TSLA), Ford (F), and Nissan. ‚ÄúThis loan will help create thousands of new American jobs and further strengthen U.S. leadership in EV manufacturing and technology,‚Äù Rivian CEO RJ Scaringe said, noting that it would allow Rivian to "more aggressively scale" its U.S. manufacturing capacity. Rivian said it would complete the Georgia facility in two phases, with an estimated 400,000 vehicle annual production capacity once it is completed. Its construction and operation, Rivian said, will create thousands of jobs through 2030. Rivian's stock was previously boosted Monday by an announcement from California Gov. Gavin Newsom, who said that the state would restart a new version of its "Clean Vehicle Rebate Program" if President-elect Donald Trump axes federal tax credits for EVs upon taking office‚Äîwhich he is expected to do. Newsom said a new version of the program could come with "changes to promote innovation and competition" in the industry. Wedbush analysts wrote Tuesday that could mean the exclusion of Tesla vehicles from the program, a further boost for competitors like Rivian. Rivian shares have swung in both directions in the first hour of trading Tuesday, and are nearly 50% below where they started the year.</t>
  </si>
  <si>
    <t>https://finance.yahoo.com/news/rivian-receive-6-6-billion-152027978.html</t>
  </si>
  <si>
    <t>Rivian stock soars over 24% after Q4 deliveries exceeds expectations</t>
  </si>
  <si>
    <t>Investing.com -- Shares of Rivian (NASDAQ:RIVN) surged over 24% on Friday, marking its best day since November 2021, as the company exceeded expectations for fourth-quarter deliveries, announcing that a component shortage no longer limits its production. This marks a significant step forward for the electric vehicle maker as it works toward profitability. The shortage, which affected parts used in its R1 SUV, R1T pickup trucks, and delivery vans, emerged in the third quarter and led the company to reduce its annual production target in October. "The previously discussed shortage of a shared component on the R1 and RCV platforms is no longer a constraint on Rivian's production," the company said in a statement. Rivian delivered 14,183 vehicles during the three months ending Dec. 31, surpassing the 13,472 vehicles projected by 15 analysts surveyed by Visible Alpha. This represented a 42% increase from the previous quarter and was Rivian‚Äôs highest quarterly delivery total in over a year, even though Amazon (NASDAQ:AMZN), its largest investor, typically scales back deliveries in the fourth quarter to prioritize holiday operations. The company produced 12,727 vehicles in the fourth quarter, exceeding analysts' estimates of 11,398 units. For the full year, Rivian manufactured 49,476 vehicles‚Äîdown about 13% from 2023 but slightly above the revised forecast of 47,000 to 49,000 units. ‚ÄúWith the supplier/component concern in the rearview mirror, the focus will now be on RIVN's ability to execute on its path toward profitability as we see only modest YoY growth in FY25 ahead of the company's planned 2026 R2 launch at Normal,‚Äù Truist Securities analysts said in a note. ‚ÄúWe'd expect shares to react positively to the print, although we'll be largely looking ahead to the company's earnings release in February as we await FY25 guidance/mgmt commentary.‚Äù Related Articles Rivian stock soars over 24% after Q4 deliveries exceeds expectations Quantum-Si stock plunges on $50M direct offering terms Mexico stocks lower at close of trade; S&amp;P/BMV IPC down 1.57%</t>
  </si>
  <si>
    <t>https://finance.yahoo.com/news/rivian-stock-soars-q4-deliveries-150545773.html</t>
  </si>
  <si>
    <t>Why Rivian Stock Popped, Dropped, Then Recovered Today</t>
  </si>
  <si>
    <t xml:space="preserve">Investors are digesting a flurry of news surrounding electric vehicle (EV) maker Rivian Automotive (NASDAQ: RIVN). It seems the market doesn't know what to make of the mixed bag of information either. Rivian shares jumped as much as nearly 6% early today before turning negative by 3%. As of 10:55 a.m. ET, the stock had recovered and was trading higher by 3.2%. Are You Missing The Morning Scoop? Wake up with Breakfast news in your inbox every market day. Sign Up For Free ¬ª The big news from the EV start-up today was a commitment for a conditional loan of up to $6.6 billion from the U.S. Department of Energy (DOE). That funding, coming through a DOE manufacturing loan program, would help the company with the construction of a planned new production plant in Georgia. Rivian has paused those construction plans as it works to conserve capital while ramping up production of its electric SUVs, pickup trucks, and delivery vehicles. It comes after the company recently announced investments of up to $5.8 billion from Volkswagen Group. Rivian still had nearly $8 billion in cash and equivalents, as of June 30. That includes $1 billion from a convertible note issued to Volkswagen as part of that agreement. But the company is preparing to begin construction of its next-generation R2 model next year and plans a future R3 model beyond that. Those plans are capital intensive, so the influx of funding is welcome news and explains the early pop in the stock today. The company will begin producing the R2 at its existing Illinois facility, but the new Georgia plant is expected to significantly bolster Rivian's capacity by as much as 400,000 units annually. The first phase of that plant won't begin production until 2028, though. And much can happen in the intervening years. That includes uncertainty related to EV tax credits with a new administration taking over next year. News that California could offer its own tax credits should the Trump administration cancel existing credits helped boost Rivian stock yesterday. While uncertainty remains, the new loan commitment is a positive development for the company, and why investors ultimately pushed the stock higher today.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t>
  </si>
  <si>
    <t>https://finance.yahoo.com/news/why-rivian-stock-popped-dropped-162759126.html</t>
  </si>
  <si>
    <t>Why Rivian (RIVN) Shares Are Getting Obliterated Today</t>
  </si>
  <si>
    <t>Shares of electric vehicle manufacturer Rivian (NASDAQ:RIVN) fell 5.2% in the morning session after Baird analyst Ben Kallo downgraded the stock from Buy to Hold and lowered the price target from $18 to $16. Kallo pointed out that the recently completed Volkswagen joint venture and the unexpected boost from the Department of Energy's funding announcement are "in the rearview." The analyst believes there are limited new catalysts to drive the company's performance in 2025. As a result, Kallo thinks the stock will struggle. The shares closed the day at $13.05, down 11.3% from previous close. The stock market overreacts to news, and big price drops can present good opportunities to buy high-quality stocks. Is now the time to buy Rivian? Access our full analysis report here, it‚Äôs free. Rivian‚Äôs shares are extremely volatile and have had 52 moves greater than 5% over the last year. In that context, today‚Äôs move indicates the market considers this news meaningful but not something that would fundamentally change its perception of the business. The previous big move we wrote about was 9 days ago when the stock gained 15.2% on the news that Benchmark analyst Mickey Legg initiated coverage on the stock with a Buy rating and $18 price target. Legg believes Rivian can attract more customers, pointing to growing opportunities in the electric vehicle (EV) market. He said, "After a pause this year, domestic EV production is expected to improve in 2025 and further accelerate in 2026 to 2027 as average selling prices decline and the charging infrastructure is built out.". Rivian is down 38.7% since the beginning of the year, and at $12.96 per share, it is trading 46.8% below its 52-week high of $24.35 from December 2023. Investors who bought $1,000 worth of Rivian‚Äôs shares at the IPO in November 2021 would now be looking at an investment worth $128.36. When a company has more cash than it knows what to do with, buying back its own shares can make a lot of sense‚Äìas long as the price is right. Luckily, we‚Äôve found one, a low-priced stock that is gushing free cash flow AND buying back shares. Click here to claim your Special Free Report on a fallen angel growth story that is already recovering from a setback.</t>
  </si>
  <si>
    <t>https://finance.yahoo.com/news/why-rivian-rivn-shares-getting-181447223.html</t>
  </si>
  <si>
    <t>Rivian secures $6.6bn conditional loan commitment for Georgia EV plant</t>
  </si>
  <si>
    <t>Rivian Automotive has secured conditional loan commitment of up to $6.6bn from the US Department of Energy (DOE) to support the construction of a new electric vehicle (EV) manufacturing facility in Georgia. The loan, which includes $6bn of principal and capitalised interest of $600m, forms part of the US DOE‚Äôs Advanced Technology Vehicle Manufacturing Loan Program. Rivian expects the loan to help accelerate its growth plans. Planned to be built near Social Circle, Georgia, the proposed Stanton Springs North facility will be designed to expand Rivian's domestic production capabilities to meet both US and international demand. Rivian‚Äôs new facility will be constructed in two phases, each contributing 200,000 units to the annual production capacity, culminating in a total of 400,000 units. The facility will be equipped to produce midsize platform including the R2 SUV and the R3/R3X crossover models. The first phase is slated to begin production in 2028. Rivian founder and CEO RJ Scaringe said: ‚ÄúThis loan will help create thousands of new American jobs and further strengthen US leadership in EV manufacturing and technology. ‚ÄúThis loan would enable Rivian to more aggressively scale our U.S. manufacturing footprint for our competitively priced R2 and R3 vehicles that emphasise both capability and affordability. ‚ÄúA robust ecosystem of US companies developing and manufacturing EVs is critical for the US to maintain its long-term leadership in transportation.‚Äù Rivian expects to generate approximately 7,500 operations jobs by 2030 at the Georgia manufacturing site. This is in addition to 2,000 construction jobs. The manufacturing facility will use advanced construction techniques, with focus on environmental management, and preserving natural areas. In June 2024, Rivian and Volkswagen Group announced plans to form a joint venture to develop software defined vehicle (SDV) platforms for both companies‚Äô future electric vehicles. "Rivian secures $6.6bn conditional loan commitment for Georgia EV plant"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</si>
  <si>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https://finance.yahoo.com/news/rivian-automotive-secures-6-6bn-160638034.html</t>
  </si>
  <si>
    <t>Why Is Rivian Automotive Stock Surging Today?</t>
  </si>
  <si>
    <t>EV company Rivian Automotive, Inc. (NASDAQ:RIVN) shares are trading higher on Friday. The company disclosed its production and delivery figures for the fourth quarter and full-year 2024. The company reported a 1.5% year-on-year rise in its fourth-quarter deliveries to 14,183 vehicles. The company produced 12,727 vehicles at its Normal, Illinois facility. The delivery numbers are in contrast to 10,018 electric vehicles in the third quarter, which was the lowest number of quarterly deliveries since the first quarter of 2023. In 2024, Rivian delivered 51,579 units, a 3% rise from 2023. Total production amounted to 49,476 vehicles. This is in line with its annual guidance range of 47,000 to 49,000 vehicles produced and 50,500 to 52,000 vehicles delivered. Also Read: Rivian Adds First EV Charging Outpost In Joshua Tree, Targets ‚ÄòSpecial Locations‚Äô For Network In addition, Rivian noted that the previously discussed shortage of a shared component on the R1 and RCV platforms is no longer a constraint on its production. In November, the company said it was on track to turn a gross profit in the fourth quarter. In the third quarter, it reported a gross loss of $392 million. Rivian has scheduled the release of its fourth-quarter 2024 financial results for February 20, following the market close. Price Action: RIVN shares are trading higher by 12.9% at $14.96 at last check on Friday. Read Next: EV Price War Heats Up As Chinese Automakers Extend Subsidies: Details Image via Shutterstock. UNLOCKED: 5 NEW TRADES EVERY WEEK. Click now to get top trade ideas daily, plus unlimited access to cutting-edge tools and strategies to gain an edge in the markets. Get the latest stock analysis from Benzinga? This article Why Is Rivian Automotive Stock Surging Today? originally appeared on Benzinga.com ¬© 2025 Benzinga.com. Benzinga does not provide investment advice. All rights reserved.</t>
  </si>
  <si>
    <t>https://finance.yahoo.com/news/why-rivian-automotive-stock-surging-145114946.html</t>
  </si>
  <si>
    <t>Meet the Monster EV Stock That Continues to Soar</t>
  </si>
  <si>
    <t xml:space="preserve">There's no denying Tesla has been the centerpiece of the electric vehicle (EV) revolution to date. And rightfully so. It didn't just bring EVs into the mainstream. It made them cool. Patient shareholders have been well rewarded for riding out the stock's extreme volatility too. As time marches on, other EV players are entering the fray, providing new options to investors who fear Tesla stock's most rewarding days are in the rearview mirror. Case in point: Rivian Automotive (NASDAQ: RIVN). Shares are up more than 40% from their November low despite sector-wide lethargy during this stretch. What gives? And more importantly, might Rivian stock continue to soar? This bullishness hasn't always been in place, for the record. Although well up for the past few weeks, Rivian's share price is still down more than 90% from its late-2021 peak hit shortly after the company's initial public offering (IPO). Just put the move in the proper context. The IPO came in the middle of the COVID-19 pandemic at a time when bored investors were highly receptive to any reasonably bullish story. As was the case with plenty of other tickers, reality eventually brought this one back to earth. The post-IPO volatility seems to have run its full course. And the EV company itself has continued to expand its production capacity while simultaneously bolstering its marketing efforts. Last year's total production of 49,476 vehicles and delivery of 51,579 EVs were both record-breaking. Fourth-quarter deliveries of 14,183 units are the company's second-highest quarterly number ever. The supply chain hiccup feared in October is clearly no longer a threat. But can the still-unprofitable company continue this pace of growth at a time when consumer interest in EVs is waning so much that even the deeper-pocketed "majors" of the automotive world are reining in their EV ambitions? It can. Here's why. At first blush, it looks like just another EV maker that isn't Tesla. And that's not an unfair assessment. Rivian is doing things differently from Tesla, though, making its lineup more marketable. Chief among these strategic differences is the fact that Rivian is making the kinds of vehicles consumers want: pickup trucks and SUVs. And not in the odd shape of Tesla's Cybertruck, which has been panned for its unusual futuristic look. With the exception of its vertically slitted headlights, many consumers would be unable to readily distinguish between a Rivian-made vehicle and a truck or SUV manufactured by a major car company.               </t>
  </si>
  <si>
    <t>https://finance.yahoo.com/news/meet-monster-ev-stock-continues-091000334.html</t>
  </si>
  <si>
    <t>Rivian and U.S. Department of Energy Finalize Loan Agreement to Support Future Georgia Manufacturing Site</t>
  </si>
  <si>
    <t xml:space="preserve">Rivian‚Äôs next-generation facility to strengthen American innovation will hire more than 7,500 people to produce world-class vehicles IRVINE, Calif., January 16, 2025--(BUSINESS WIRE)--Rivian (NASDAQ: RIVN) today announced it has closed its loan agreement with the U.S. Department of Energy‚Äôs (DOE) Loan Programs Office (LPO) for up to $6.6 billion (including $6 billion of principal and approximately $600 million of capitalized interest) in financial support for the construction of its next manufacturing facility in Stanton Springs North, near the City of Social Circle, Georgia. These funds will help secure American leadership in electric vehicles while supporting the creation of 7,500 new manufacturing jobs and accelerating the volume expansion of the company‚Äôs new R2 SUV and R3 crossover. Construction is expected to begin in 2026 with the production of customer vehicles expected to take place in 2028. Rivian and the Department of Energy have worked together closely for over two years in order for the loan to proceed to closing. "This loan will help us accelerate the launch of our Georgia plant for R2 and R3, providing thousands of jobs in the state," said Rivian Founder and CEO RJ Scaringe. "People are incredibly excited to get behind the wheel of our new models, and this additional capacity for our mass market products is key to U.S. leadership in the electric vehicle industry." Rivian has already begun hiring in the region for construction and management roles, with multiple open positions statewide. Recruitment is expected to ramp quickly as facility construction approaches. The loan will be split across two phases of Rivian‚Äôs Georgia facility. Excluding capitalized interest, the first phase is expected to have a loan size up to $3.4B and the second phase up to $2.6B. A summary of key terms can be found here. Advances under the loan are subject to the accuracy of certain representations and warranties, compliance with covenants and other conditions precedents. Rivian plans to design and build a state of the art manufacturing facility at the Stanton Springs site, less than one hour‚Äôs drive from downtown Atlanta, employing modern construction techniques and advanced environmental management while preserving natural spaces and investing actively in the surrounding communities. Forward-looking Statements This press release contains forward-looking statements within the meaning of the Private Securities Litigation Reform Act of 1995. We intend such forward- looking statements to be covered by the safe harbor provisions for forward-looking statements contained in Section 27A of the Securities Act of 1933, as amended, and Section 21E of the Securities Exchange Act of 1934, as amended. All statements contained in this press release that do not relate to matters of historical fact should be considered forward-looking statements, including without limitation statements regarding the possible issuance and timing of advances under the loan, the terms of the loan and related financing documents, the use of proceeds, the satisfaction of covenants and conditions under the loan, the absence of events of default, construction of our manufacturing facility, the launch and expansion of the R2 and R3, and the expected impact of the loan. In some cases you can identify forward-looking statements by terms such as "may," "will," "should," "expects," "plans," "anticipates," "could," "intends," "targets," "projects," "contemplates," "believes," "estimates," "forecasts," "predicts," "potential" or "continue" or the negative of these terms or other similar expressions, although not all forward-looking statements use these words or expressions. We have based these forward-looking statements largely on our current expectations and projections about future events and financial trends that we believe may affect our business, financial condition, and results of operations. Forward-looking statements involve known and unknown risks, uncertainties and other important factors that may cause our actual results, performance, or achievements to be materially different from any future results, performance, or achievements expressed or implied by the forward-looking statements, including, but not limited to, the factors discussed in Part II, Item 1A, "Risk Factors" in Rivian‚Äôs Quarterly Report on Form 10-Q for the quarter ended September 30, 2024, and its other filings with the Securities and Exchange Commission. The forward-looking statements in this press release are based upon information available to us as of the date of this press release, and while we believe such information forms a reasonable basis for such statements, such information may be limited or incomplete, and our statements should not be read to indicate that we have conducted an exhaustive inquiry into, or review of, all potentially available relevant information. These statements are inherently uncertain, and investors are cautioned not to unduly rely upon these statements. While we may elect to update such forward-looking statements at some point in the future, we disclaim any obligation to do so, even if subsequent events cause our views to change.        </t>
  </si>
  <si>
    <t>https://finance.yahoo.com/news/rivian-u-department-energy-finalize-213600248.html</t>
  </si>
  <si>
    <t>The Best EV Stock to Invest $500 in Right Now</t>
  </si>
  <si>
    <t xml:space="preserve">Whether you're a diehard electric vehicle fan or merely curious about the EV market, you have likely thought about which companies -- that aren't named Tesla -- might be a good idea to hitch your horse to right now. We're still early in the transition from petroleum-powered vehicles to electrified ones, but I've been impressed with Rivian's (NASDAQ: RIVN) EV pickup truck and SUV, so much so that I bought shares of the company earlier this year. Here are three reasons I think it could be one of the best EV stocks to put $500 toward. Start Your Mornings Smarter! Wake up with Breakfast news in your inbox every market day. Sign Up For Free ¬ª Over the summer, the world's second-largest automaker, Volkswagen, started a joint venture with Rivian in which VW will get access to some of its tech. In exchange, the EV maker received an initial $1 billion and will get up to $5.8 billion in planned investments by 2027. Not only is the investment a good thing for the company as it burns through cash for expensive vehicle production, but it's also an indicator that Rivian is creating valuable technology that the auto industry is taking notice of. And VW's investment isn't the only significant backing from a large company. Amazon was an early investor and owns about 17% of the company. It also ordered 100,000 electric vans from Rivian to be delivered by 2030, with 10,000 having already been delivered. Making vehicles is difficult and expensive, and it's especially true for EV start-ups. Rivian and many of its competitors are burning through cash as they launch new products and try to ramp up production. But even as it spends lots of money, Rivian is narrowing its losses. The company's net losses were $1.1 billion in the third quarter (which ended Sept. 30), an improvement from its loss of $1.37 billion in the year-ago quarter. Some of Rivian's cost-cutting this year has included reengineering some of the wiring harnesses in its vehicles, removing 100 steps from its battery-making process, and removing 500 parts from the design of its R1S SUV and R1T pickup truck, all resulting in a 35% cost reduction. The difference between Rivian and some of its peers is that the company is moving closer to profitably. Management recently reiterated that it will achieve modest gross profit by the end of the fourth quarter. If you believe that EVs are the future of the automotive market, then now is a good time to invest. Many EV stocks, Rivian included, have experienced significant share price declines over the past few years.            </t>
  </si>
  <si>
    <t>https://finance.yahoo.com/news/best-ev-stock-invest-500-090800850.html</t>
  </si>
  <si>
    <t>Rivian Automotive (RIVN) Stock Drops Despite Market Gains: Important Facts to Note</t>
  </si>
  <si>
    <t xml:space="preserve">Rivian Automotive (RIVN) closed at $12.49 in the latest trading session, marking a -1.58% move from the prior day. The stock fell short of the S&amp;P 500, which registered a gain of 0.53% for the day. Elsewhere, the Dow gained 0.93%, while the tech-heavy Nasdaq added 0.22%. Shares of the a manufacturer of motor vehicles and passenger cars have depreciated by 9.74% over the course of the past month, underperforming the Auto-Tires-Trucks sector's loss of 1.54% and the S&amp;P 500's gain of 2.69%. Investors will be eagerly watching for the performance of Rivian Automotive in its upcoming earnings disclosure. The company's earnings report is set to be unveiled on February 20, 2025. The company is predicted to post an EPS of -$0.67, indicating a 50.74% growth compared to the equivalent quarter last year. Meanwhile, the Zacks Consensus Estimate for revenue is projecting net sales of $1.32 billion, up 0.64% from the year-ago period. It is also important to note the recent changes to analyst estimates for Rivian Automotive. These revisions typically reflect the latest short-term business trends, which can change frequently. Hence, positive alterations in estimates signify analyst optimism regarding the company's business and profitability. Our research reveals that these estimate alterations are directly linked with the stock price performance in the near future. We developed the Zacks Rank to capitalize on this phenomenon. Our system takes these estimate changes into account and delivers a clear, actionable rating model. The Zacks Rank system ranges from #1 (Strong Buy) to #5 (Strong Sell). It has a remarkable, outside-audited track record of success, with #1 stocks delivering an average annual return of +25% since 1988. Over the past month, the Zacks Consensus EPS estimate has shifted 3.43% downward. As of now, Rivian Automotive holds a Zacks Rank of #4 (Sell). The Automotive - Domestic industry is part of the Auto-Tires-Trucks sector. This group has a Zacks Industry Rank of 91, putting it in the top 37% of all 250+ industries. The Zacks Industry Rank gauges the strength of our industry groups by measuring the average Zacks Rank of the individual stocks within the groups. Our research shows that the top 50% rated industries outperform the bottom half by a factor of 2 to 1. Don't forget to use Zacks.com to keep track of all these stock-moving metrics, and others, in the upcoming trading sessions. Want the latest recommendations from Zacks Investment Research? Today, you can download 7 Best Stocks for the Next 30 Days. Click to get this free report   </t>
  </si>
  <si>
    <t>https://finance.yahoo.com/news/rivian-automotive-rivn-stock-drops-225019039.html</t>
  </si>
  <si>
    <t xml:space="preserve">Rivian Automotive (RIVN) is one of the stocks most watched by Zacks.com visitors lately. So, it might be a good idea to review some of the factors that might affect the near-term performance of the stock. Over the past month, shares of this a manufacturer of motor vehicles and passenger cars have returned +11.2%, compared to the Zacks S&amp;P 500 composite's -2.4% change. During this period, the Zacks Automotive - Domestic industry, which Rivian Automotive falls in, has gained 13.4%. The key question now is: What could be the stock's future direction? While media releases or rumors about a substantial change in a company's business prospects usually make its stock 'trending' and lead to an immediate price change, there are always some fundamental facts that eventually dominate the buy-and-hold decision-making. Here at Zacks, we prioritize appraising the change in the projection of a company's future earnings over anything else. That's because we believe the present value of its future stream of earnings is what determines the fair value for its stock.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Rivian Automotive is expected to post a loss of $0.67 per share for the current quarter, representing a year-over-year change of +50.7%. Over the last 30 days, the Zacks Consensus Estimate remained unchanged. The consensus earnings estimate of -$4.03 for the current fiscal year indicates a year-over-year change of +17.4%. This estimate has remained unchanged over the last 30 days. For the next fiscal year, the consensus earnings estimate of -$2.48 indicates a change of +38.5% from what Rivian Automotive is expected to report a year ago. Over the past month, the estimate has remained unchanged.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Rivian Automotive.               </t>
  </si>
  <si>
    <t>https://finance.yahoo.com/news/rivian-automotive-inc-rivn-attracting-140020829.html</t>
  </si>
  <si>
    <t>Rivian's Stock Is Surging After It Reported More Deliveries Than Expected</t>
  </si>
  <si>
    <t xml:space="preserve">Shares of Rivian Automotive (NASDAQ: RIVN) were trading higher on Friday after the company announced fourth-quarter production and delivery results that were better than Wall Street expected. As of 1:40 p.m. ET, Rivian's shares were up 23% from Thursday's closing price. Rivian said on Friday morning that it produced 12,727 electric vehicles (EVs) in the fourth quarter, and delivered 14,183 EVs to customers during the same period. Both numbers were a bit ahead of what Wall Street had expected, according to estimates reported by Reuters. For the full year, Rivian produced 49,476 vehicles and delivered 51,579. Both numbers were solidly within the company's prior guidance ranges. Rivian also said that a component shortage that had limited the company's production of both delivery vans and its R1 models had been resolved and is "no longer a constraint." All of that is very good news for shareholders. Investors have been concerned about broader EV demand amid growing signs that demand for Tesla vehicles is slipping somewhat; Rivian's results show that demand -- for Rivian vehicles, at least -- remains steady. Rivian also said that it will report its fourth-quarter and full-year 2024 financial results after the U.S. markets close on Feb. 20. That will be a must-listen call for Rivian investors, who will be hoping that Rivian hit its long-standing goal of positive gross profits by the end of 2024. In addition, I expect the company to detail its expectations for 2025, which could be a year of treading water ahead of the planned launch of its higher-volume R2 models in mid-2026.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$358,640!* Apple: if you invested $1,000 when we doubled down in 2008, you‚Äôd have $46,181!* Netflix: if you invested $1,000 when we doubled down in 2004, you‚Äôd have $478,206!* Right now, we‚Äôre issuing ‚ÄúDouble Down‚Äù alerts for three incredible companies, and there may not be another chance like this anytime soon.    </t>
  </si>
  <si>
    <t>https://finance.yahoo.com/news/rivians-stock-surging-reported-more-185000594.html</t>
  </si>
  <si>
    <t>A Deeper Dive Into 2 Huge Rivian Victories</t>
  </si>
  <si>
    <t xml:space="preserve">While 2025 could shape up into a rather quiet year for Rivian Automotive (NASDAQ: RIVN), with a lack of major launches or catalysts, the end of 2024 has been anything but muted. Investors have to digest potential tariffs ands the impact of potentially losing the $7,500 federal tax credit for electric vehicles (EVs). On the positive side, Rivian also was looking at a huge Volkswagen joint venture, valued up to $5.8 billion, as well as a Department of Energy (DOE) conditional commitment for a $6.6 billion loan. Let's dig a little deeper into the Volkswagen joint venture and the DOE loan to see whether they're as solid as we think. When it comes to the Volkswagen deal, the global automaker has already put some of its money where its mouth is, in terms of the joint venture. Let's take this step by step, with the first being that Volkswagen invested $1 billion into Rivian upon announcing the joint venture in June. The liquidity impact was felt in the second quarter. Volkswagen then injected another $1.3 billion through direct equity. Investors can take that to the bank, but the next step will take some work. Volkswagen will invest another $1 billion through direct equity after completion of a financial milestone. To meet that milestone, Rivian will have to post two nonconsecutive quarters of $50 million of gross profit, or two consecutive quarters of gross profit. This is unlikely to be completed during the first half of 2025, and it's not guaranteed to be completed in 2025. It makes watching the fourth quarter even more important as the company expects to use roughly $275 million in regulatory credits in the fourth quarter, and it could satisfy half of the $50 million gross profit milestone. The next $1 billion chunk from Volkswagen will come at the completion of a technological milestone. More specifically, Rivian will need to successfully test the joint venture's technology in winter testing in one or more vehicles. The next $1 billion comes in the form of an option. Rivian has the option to draw a $1 billion loan in October 2026. The loan will have an interest rate equal to Volkswagen's cost of debt on a seven-year maturity, plus 25 basis points, which are probably better terms than Rivian could get on its own. The loan wouldn't require principal repayments until 2029. The last $0.5 billion will be through direct equity upon the start of production of the first Volkswagen vehicle using the technology, or Jan. 3, 2028, whichever comes first. Volkswagen will also fund 75% of the shared platform costs within the joint venture through 2028, with Rivian covering the remaining 25%. Then in 2029, VW will fund an incremental $100 million per year of the joint venture's shared costs, reducing Rivian's obligation further.                </t>
  </si>
  <si>
    <t>https://finance.yahoo.com/news/deeper-dive-2-huge-rivian-140000695.html</t>
  </si>
  <si>
    <t>Here‚Äôs Why Rivian Automotive Inc. (NASDAQ:RIVN) Crashed Today</t>
  </si>
  <si>
    <t>We recently compiled a list of the 10 Firms Mirror Dow Jones Decline on Monday. In this article, we are going to take a look at where Rivian Automotive Inc. (NASDAQ:RIVN) stands against the other stocks. Ten companies kicked off this week's trading mirroring a decline on Dow Jones with a series of catalysts dampening investor sentiment. In this article, let‚Äôs explore the reasons behind their decline. To come up with Monday's top losers, we considered only the stocks with at least $2 billion in market capitalization and $5 million in daily trading volume. A state-of-the-art electric vehicle charging at a station at a suburban mall. Rivian Automotive‚Äôs shares dropped by 4.7 percent on Monday to finish at $15.72 each as investors pocketed early gains after delivering its biggest single-day percentage on Friday since going public. The stock surged by an impressive 24 percent in the previous trading day buoyed by stellar fourth-quarter delivery numbers. According to the company, it produced 12,727 vehicles at its plant in Normal, Illinois in the fourth quarter of the year and a total of 49,476 units for the full year. Deliveries were even better at 14,183 for the fourth quarter alone and 51,579 units for the full year 2024. Meanwhile, Wall Street analysts earlier expected the company to deliver closer to 13,400 electric vehicles for the period and 51,000 for the entire year. Overall RIVN ranks 5th on our list of the stocks that crashed today. While we acknowledge the potential of RIVN as an investment, our conviction lies in the belief that AI stocks hold greater promise for delivering higher returns and doing so within a shorter timeframe. If you are looking for an AI stock that is more promising than RIVN but that trades at less than 5 times its earnings, check out our report about the cheapest AI stock.   READ NEXT: 8 Best Wide Moat Stocks to Buy Now and 30 Most Important AI Stocks According to BlackRock   Disclosure: None. This article is originally published at Insider Monkey.</t>
  </si>
  <si>
    <t>https://finance.yahoo.com/news/why-rivian-automotive-inc-nasdaq-032629609.html</t>
  </si>
  <si>
    <t>Why Are Rivian (RIVN) Shares Soaring Today</t>
  </si>
  <si>
    <t>Shares of electric vehicle manufacturer Rivian (NASDAQ:RIVN) jumped 19.2% in the morning session after the company reported 14,183 vehicle deliveries in Q4 2024, ahead of analysts' consensus estimate of roughly 13,000. Just one day prior, Tesla's Q4 2024 deliveries missed expectations. Additionally, Rivian's press release highlighted that prior shortages of components for vehicle platforms are no longer a hinderance to go-forward production. The shares closed the day at $16.50, up 24.5% from previous close. Is now the time to buy Rivian? Access our full analysis report here, it‚Äôs free. Rivian‚Äôs shares are extremely volatile and have had 53 moves greater than 5% over the last year. But moves this big are rare even for Rivian and indicate this news significantly impacted the market‚Äôs perception of the business. The previous big move we wrote about was 16 days ago when the stock dropped 5.2% on the news that Baird analyst Ben Kallo downgraded the stock from Buy to Hold and lowered the price target from $18 to $16. Kallo pointed out that the recently completed Volkswagen joint venture and the unexpected boost from the Department of Energy's funding announcement are "in the rearview." The analyst believes there are limited new catalysts to drive the company's performance in 2025. As a result, Kallo thinks the stock will struggle. Rivian is up 23.5% since the beginning of the year, but at $16.37 per share, it is still trading 19.4% below its 52-week high of $20.32 from January 2024. Investors who bought $1,000 worth of Rivian‚Äôs shares at the IPO in November 2021 would now be looking at an investment worth $162.51. Unless you‚Äôve been living under a rock, it should be obvious by now that generative AI is going to have a huge impact on how large corporations do business. While Nvidia and AMD are trading close to all-time highs, we prefer a lesser-known (but still profitable) semiconductor stock benefiting from the rise of AI. Click here to access our free report on our favorite semiconductor growth story.</t>
  </si>
  <si>
    <t>https://finance.yahoo.com/news/why-rivian-rivn-shares-soaring-152935476.html</t>
  </si>
  <si>
    <t>Why Rivian Automotive (RIVN) Dipped More Than Broader Market Today</t>
  </si>
  <si>
    <t xml:space="preserve">The most recent trading session ended with Rivian Automotive (RIVN) standing at $13.25, reflecting a -0.38% shift from the previouse trading day's closing. This move lagged the S&amp;P 500's daily loss of 0.22%. Meanwhile, the Dow lost 0.36%, and the Nasdaq, a tech-heavy index, lost 0.16%. The a manufacturer of motor vehicles and passenger cars's shares have seen an increase of 11.2% over the last month, surpassing the Auto-Tires-Trucks sector's gain of 10.68% and the S&amp;P 500's loss of 2.36%. The investment community will be paying close attention to the earnings performance of Rivian Automotive in its upcoming release. In that report, analysts expect Rivian Automotive to post earnings of -$0.67 per share. This would mark year-over-year growth of 50.74%. Our most recent consensus estimate is calling for quarterly revenue of $1.31 billion, down 0.54% from the year-ago period. Investors should also note any recent changes to analyst estimates for Rivian Automotive. These revisions typically reflect the latest short-term business trends, which can change frequently. As such, positive estimate revisions reflect analyst optimism about the company's business and profitability. Based on our research, we believe these estimate revisions are directly related to near-team stock moves. To take advantage of this, we've established the Zacks Rank, an exclusive model that considers these estimated changes and delivers an operational rating system. The Zacks Rank system, running from #1 (Strong Buy) to #5 (Strong Sell), holds an admirable track record of superior performance, independently audited, with #1 stocks contributing an average annual return of +25% since 1988. Over the past month, the Zacks Consensus EPS estimate remained stagnant. Rivian Automotive is currently sporting a Zacks Rank of #3 (Hold). The Automotive - Domestic industry is part of the Auto-Tires-Trucks sector. At present, this industry carries a Zacks Industry Rank of 50, placing it within the top 20% of over 250 industries. The Zacks Industry Rank gauges the strength of our industry groups by measuring the average Zacks Rank of the individual stocks within the groups. Our research shows that the top 50% rated industries outperform the bottom half by a factor of 2 to 1. Don't forget to use Zacks.com to keep track of all these stock-moving metrics, and others, in the upcoming trading sessions. Want the latest recommendations from Zacks Investment Research? Today, you can download 7 Best Stocks for the Next 30 Days. Click to get this free report   </t>
  </si>
  <si>
    <t>https://finance.yahoo.com/news/why-rivian-automotive-rivn-dipped-225022173.html</t>
  </si>
  <si>
    <t>Rivian Automotive price target raised to $14 from $11 at UBS</t>
  </si>
  <si>
    <t>UBS raised the firm‚Äôs price target on Rivian Automotive (RIVN) to $14 from $11 and keeps a Neutral rating on the shares. Industry challenges are well documented, but the firm sees the case, for the first time in over a year, for positive North America production revisions at some point, the analyst tells investors in a research note. While still a mixed picture globally, a stronger U.S. market can lead to home bias on U.S. auto stocks, the firm says. Follow TipRanks' Top Wall Street Analysts and uncover their success rate and average return. Join thousands of data-driven investors ‚Äì Build your Smart Portfolio for personalized insights. Published first on TheFly ‚Äì the ultimate source for real-time, market-moving breaking financial news. Try Now&gt;&gt; See Insiders‚Äô Hot Stocks on TipRanks &gt;&gt; Read More on RIVN: Trump Pursues Greenland in Bold Bid for Critical Minerals Charged: Analyst moves to sidelines on Tesla, clean car credits seen at risk ‚ÄòHold Off,‚Äô Say Analysts About Rivian Stock Charged: Tesla upgraded to Buy on auto growth, stabilizing margins RBC expects Rivian shares to react ‚Äòfavorably‚Äô to Q4 deliveries</t>
  </si>
  <si>
    <t>https://finance.yahoo.com/news/rivian-automotive-price-target-raised-131623953.html</t>
  </si>
  <si>
    <t>Tue, January 21, 2025 at 12:45 PM PST</t>
  </si>
  <si>
    <t>Why Rivian Stock Sank Today</t>
  </si>
  <si>
    <t xml:space="preserve">Shares of Rivian Automotive (NASDAQ: RIVN) slumped today and were trading nearly 7% lower as of 1:30 p.m. ET Tuesday. With Donald Trump taking the oath of office on Monday and revoking as many as 78 executive orders signed by his predecessor Joe Biden -- including one on electric vehicles (EV) -- investors in Rivian are feeling jittery. Among several other orders signed by Biden, President Trump revoked a 2021 executive order on Monday that set a goal of 50% of all new vehicles sold in the U.S. to be electric by 2030. Trump also halted the distribution of the remaining $5 billion in funds for EV charging infrastructure, and may remove the $7,500 federal tax credit available on some EV purchases. In short, while Biden's EV goals were part of his big plans to fight climate change and provided a huge impetus to the EV industry, Trump's moves could slam the brakes on the industry. That's spooking investors in Rivian, who were finally turning hopeful about the company after a long wait. Rivian's production woes are far from over. Earlier this month, Rivian said it produced only 49,476 vehicles in 2024, down nearly 14% from 2023. Its deliveries of 51,579 units last year were up only about 3% from 2023. However, Rivian also said that a component shortage isn't a constraint anymore, which means its production could rise in 2025. It also expects to turn a positive gross profit in the fourth quarter (it will report its Q4 numbers on Feb. 20). Meanwhile, Rivian received a loan commitment of up to $6.6 billion from the Department of Energy earlier this month to build a factory in Georgia. It also recently formed a joint venture with its long-standing partner and auto giant Volkswagen, where the latter will invest up to $5.8 billion in the EV maker. Investors in Rivian, therefore, had valid reasons to turn optimistic about the company's future. Trump's anti-EV stand, however, could cut short their expectations and hopes.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$843,960!*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</si>
  <si>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https://finance.yahoo.com/news/why-rivian-stock-sank-today-204529851.html</t>
  </si>
  <si>
    <t>Rivian Stock Soars as EV Maker Says Production Issues Have Been Resolved</t>
  </si>
  <si>
    <t>Justin Sullivan / Getty Images  Shares of Rivian Automotive soared on Friday after the EV maker announced production numbers that topped its estimates and said a problem that limited output was resolved. The manufacturer said it built 49,476 EVs in 2024, slightly above the high end of the outlook it gave in October. Rivan said that a component shortage that affected production was no longer an issue.  Shares of Rivian Automotive (RIVN) soared Friday after the maker of electric trucks and SUVs reported full-year production that exceeded its previously lowered estimates and said that a problem that affected output had been resolved. Rivian shares were up 23% late Friday morning, trading at their highest levels in five months. The Illinois-based manufacturer reported it built 49,476 vehicles in 2024. In October, it had lowered its estimate to a range of 47,000 to 49,000 from the earlier outlook of 57,000. The change came after the company said that it experienced a disruption ‚Äúdue to the shortage of a shared component‚Äù on the platforms that put together its R1T truck, R1S SUV, and RCV commercial van. In its latest statement, Rivian said that the component issue ‚Äúis no longer a constraint on Rivian‚Äôs production.‚Äù Of the 49,476 vehicles produced, 12,727 were made in the fourth quarter. Rivian noted that it delivered 14,183 vehicles in the period, and 51,579 for the full year. It had anticipated a 2024 delivery total of 50,500 to 52,000. Despite today‚Äôs gains, Rivian Automotive shares have lost about 20% of their value over the past year. TradingView Read the original article on Investopedia</t>
  </si>
  <si>
    <t>https://finance.yahoo.com/news/rivian-stock-soars-ev-maker-162931728.html</t>
  </si>
  <si>
    <t>Rivian jumps after Tesla reaches 'conditional settlement" in its 2020 lawsuit</t>
  </si>
  <si>
    <t>Investing.com -- Rivian Automotive Inc (NASDAQ:RIVN) shares jumped 13% after Tesla (NASDAQ:TSLA) announced it had reached a "conditional" settlement in its 2020 lawsuit accusing Rivian of employee poaching and theft of electric-vehicle trade secrets. Tesla did not reveal the details of the agreement but informed a California state judge that it plans to dismiss the case by Dec. 24, provided the settlement terms are fulfilled. The legal battle began over four years ago when Tesla alleged that electric car maker Rivian engaged in an "alarming pattern" of recruiting its employees and misappropriating proprietary technology. Tesla claimed some workers were "caught red-handed" taking crucial information related to its next-generation battery systems. Related Articles Rivian jumps after Tesla reaches 'conditional settlement" in its 2020 lawsuit Defense shares fall on Israel-Hezbollah ceasefire reports Intel expects reduced U.S. grant after winning defense contract</t>
  </si>
  <si>
    <t>https://finance.yahoo.com/news/rivian-jumps-tesla-reaches-conditional-164926350.html</t>
  </si>
  <si>
    <t>Rivian Stock Rises as EV Maker Finalizes $6.6B DOE Loan to Build Georgia Plant</t>
  </si>
  <si>
    <t>Mario Tama / Getty Images  Rivian Automotive shares rose Friday, a day after the electric vehicle maker announced it had finalized a federal loan worth up to $6.6 billion to build a factory in Georgia. The plant‚Äîset to be built "less than one hour's drive from downtown Atlanta," Rivian said‚Äîwill be used to accelerate production of the EV maker's new R2 SUV and R3 crossover. The company expects to begin construction in 2026, with production commencing in 2028.  Rivian Automotive (RIVN) shares rose Friday, a day after the electric vehicle maker announced it had finalized a federal loan worth up to $6.6 billion to build a factory in Georgia. The company said the money from the Department of Energy's Loan Programs Office would be in the form of $6 billion in principal and about $600 million in capitalized interest. Rivian plans to have the manufacturing plant in Stanton Springs North, near Social Circle, Ga., which the company noted was "less than one hour's drive from downtown Atlanta." It will be used to accelerate production of its new R2 SUV and R3 crossover, "while supporting the creation of 7,500 new manufacturing jobs," Rivian said. "This additional capacity for our mass market products is key to U.S. leadership in the electric vehicle industry," Rivian founder and CEO RJ Scaringe said. Construction is expected to begin in 2026, with production seen commencing in 2028. Shares of Rivian Automotive rose 3% Friday morning but are down more than 10% over the past year. TradingView Read the original article on Investopedia</t>
  </si>
  <si>
    <t>https://finance.yahoo.com/news/rivian-stock-rises-ev-maker-162647340.html</t>
  </si>
  <si>
    <t>Rivian closes $6.6 billion federal loan for Georgia EV plant before Trump takes office</t>
  </si>
  <si>
    <t xml:space="preserve">Rivian Automotive has closed its $6.6 billion loan agreement with the U.S. Department of Energy, allowing the electric vehicle maker to build a factory in Georgia for its mass-market vehicles, the R2 and R3 crossovers, the company said Jan. 16. The culmination of the deal in the waning days of the Biden administration could insulate the loan from potential Trump administration attempts to cut back on the Department of Energy‚Äôs Loan Programs Office, which funds clean-energy projects, analysts said. During his first administration, Trump sought to kill the program, Bloomberg reported. The Department of Energy also announced Jan. 16 that New York-based Plug Power will get a $1.66 billion loan guarantee for hydrogen plants. The hydrogen is destined for fuel cell vehicles, the agency said. ‚ÄúThis loan will help us accelerate the launch of our Georgia plant for R2 and R3, providing thousands of jobs in the state,‚Äù Rivian CEO RJ Scaringe said in a news release. ‚ÄúThis additional capacity for our mass market products is key to U.S. leadership in the electric vehicle industry.‚Äù Rivian suspended construction at the Georgia site last year, saying it would first expand its existing factory in Normal, Ill., to make the R2 midsize crossover. Currently Rivian makes the R1T pickup, the R1S crossover and delivery vans for Amazon at that factory. The Georgia plant delay sparked speculation over the future of the additional factory, which would be near Atlanta. Sign up for the weekly Automotive News Mobility Report newsletter for the latest developments at the intersection of transportation and technology. Rivian has said that it remains committed to the Georgia factory because it needs the extra 400,000 vehicle capacity there to scale its business and stop its cash burn of billions of dollars per year. The R2 is expected to have a starting price around $45,000 versus more than $70,000 for its current R1 vehicles, Rivian has said. ‚ÄúConstruction is expected to begin in 2026 with the production of customer vehicles expected to take place in 2028,‚Äù the company said. ‚ÄúRivian and the Department of Energy have worked together closely for over two years in order for the loan to proceed to closing.‚Äù Rivian, based in Irvine, Calif., said the government loan will support 7,500 manufacturing jobs in Georgia. In 2024, Rivian production fell 14 percent to 49,476 vehicles, and deliveries rose 2.9 percent to 51,579 vehicles, the company said. In October, the automaker slashed its full-year production and delivery forecast because of a parts shortage. </t>
  </si>
  <si>
    <t>https://finance.yahoo.com/news/rivian-closes-6-6b-federal-170607787.html</t>
  </si>
  <si>
    <t>Sat, January 25, 2025 at 2:59 AM PST</t>
  </si>
  <si>
    <t>Rivian says other automakers 'knocking on door' about tech from VW joint venture</t>
  </si>
  <si>
    <t>By Abhirup Roy PALO ALTO, California (Reuters) -A joint venture between U.S. electric pickup and SUV maker Rivian and Volkswagen is in talks with other automakers about supplying their software and electrical architecture, a senior Rivian executive said on Thursday. The German automaker agreed in November to invest $5.8 billion in the joint venture, which will integrate advanced electrical infrastructure and Rivian's software technology for both companies' future electric vehicles. While a joint venture will give Rivian higher volumes to negotiate better supplier deals and reduce costs, seen as critical amid a slowdown in EV demand, Volkswagen and potentially other traditional automakers will get quick and easy access to technology and software they have struggled to build for years. "I'd say that many other OEMs are knocking on our door," Rivian Chief Software Officer Wassym Bensaid said in an interview, referring to Original Equipment Manufacturers, a phrase used to describe vehicle makers. Bensaid, who is also co-CEO of the joint venture, declined to provide names of the interested automakers and details on what stage the talks were at. Rivian's architecture requires fewer electronic control units and significantly less wiring, reducing vehicle weight and simplifying manufacturing. The technology is core to building cars with software that could be updated over the air like a smartphone - what the industry calls "software-defined vehicles", an area where established automakers are still running behind. "There is demand," said Bensaid, adding that the priority until 2027 was to roll out the R2, Rivian's smaller, less-expensive SUV and to integrate the technology in other Volkswagen brands. "Obviously other OEMs are talking to us and we're trying to figure out how to support that in the future." "Any other OEM who wants to make a leap from a technology standpoint, the joint venture today becomes one of the key partners with whom they can make that collaboration," he said. The venture is likely to become the platform of choice in the Western world apart from Tesla, Canaccord Genuity analysts said in a note. The joint venture also helps alleviate "a significant chunk of the capital concern" for Rivian, the analysts said. (Reporting by Abhirup Roy in Palo Alto, California, and Arsheeya Bajwa in Bengaluru; Editing by Peter Henderson and Jamie Freed)</t>
  </si>
  <si>
    <t>https://finance.yahoo.com/news/rivian-says-other-automakers-knocking-042927428.html</t>
  </si>
  <si>
    <t>Rivian Catalysts Fluctuate the Stock Price Amid Expansion and Strategic Moves</t>
  </si>
  <si>
    <t>Rivian (NASDAQ:RIVN), the EV startup that rivals Tesla, offers a bag of potential catalysts that drive the stock price higher. Here are a few key points: The Conditional Loan up to $6.6 billion The U.S. Department of Energy (DOE) offers a conditional loan to support the construction of a new manufacturing facility in Georgia. The conditional loan is actually part of the Advanced Technology VehiclesManufacturing (ATVM) Loan Program and worths up to $6.6 billion. Warning! GuruFocus has detected 3 Warning Signs with RIVN. As an automaker specializes in electric vehicle, Rivian planned to expand its production facility in Georgia. The expansion plan was then welcomed by the conditional loan offered by the DOE up to $6.6 billion. The loan is expected bolster Rivian's production as much as 400,000 units annually and create more than 7,500 operational jobs and 2,000 construction jobs by 2030 while strengthening the EV ecosystem in the U.S. The loan offer is a positive development for the company and investors buy the sentiment positively today. Volkswagen's Capital Influx Before the loan offer, Volkswagen as Rivian's joint venture is already planned to increase its investment to $5.8 billion to integrate Rivian's EV software-defined vehicle technology into Volkswagen's future electric vehicles. As part of the joint venture agreement, Rivian already pocketed $1 billion convertible note from Volkswagen and Rivian will begin to construct its R2 model next year and plan to build the R3 model beyond that. Tesla's Legal Suit Has Come to An End Back in 2020 Tesla filed a lawsuit against Rivian, the EV automaker giant accused Rivian steal its battery technology secret from Tesla's former employees. After a lengthy legal battle, Tesla agreed to dismiss the case by December 24, 2024, as conditional settlement terms are met. The details are not disclosed but it is likely proven that Rivian did not misuse any proprietary technology. California's Rebate Program on EV Purchase Incentive California where Rivian is headquartered just announced the plan to revive the Clean Vehicle Rebate Program (CVRP). It's a rebate program to incentivize the purchase of electric vehicle (EVs) by reducing the purchase price of EVs to encourage more people to go for zero-emission vehicles. The incentive may increase the demand for Rivian's EV and boost the confidence of its investors to go bullish on Rivian. This article first appeared on GuruFocus.</t>
  </si>
  <si>
    <t>https://finance.yahoo.com/news/rivian-catalysts-fluctuate-stock-price-040918501.html</t>
  </si>
  <si>
    <t>2 High-Risk High-Reward EV Stocks to Buy in 2025</t>
  </si>
  <si>
    <t xml:space="preserve">If you're an investor with a healthy appetite for risk, and are looking for potentially massive long-term investments, QuantumScape (NYSE: QS) and Rivian Automotive (NASDAQ: RIVN) should be two stocks on your radar. Both could end up explosive, in a good way, or burn a hole in your pocket. Here are a couple of reasons each could be a strong buy in 2025. QuantumScape has been quietly developing promising solid-state lithium-metal batteries that would drastically improve the status quo with increased energy density, faster charging times, and improved safety. Don't take those words lightly: If its solid-state batteries make it to commercial production, they could revolutionize the battery industry. The company is strategically working its way from development to commercialization, when it could reward patient investors. Some great news was announced earlier in December when QuantumScape said equipment for Cobra -- the second phase of sample production -- had been delivered, installed, and released for initial processing. Essentially, this means the company is about ready to go with higher-volume sample production in 2025. It's just one more step for the company to reach commercialization, when it can scale up production and begin generating sales and revenue. Speaking of commercialization, arguably the biggest development for the company in 2024 was a groundbreaking agreement with Volkswagen Group's battery company, PowerCo. Under the nonexclusive license, PowerCo can manufacture up to 40 gigawatt-hours (GWh) per year using QuantumScape's technology, with the option to double it, the latter being enough to equip one million vehicles per year. An overlooked aspect of this deal is the nonexclusivity, which young start-ups don't always have the leverage to negotiate. This leaves the door open for many more partnerships and deals along the way. Currently, the company is still preparing its second phase of sample production to send to potential customers, but it's taking real steps -- and doing so on schedule -- toward commercial production. There's no guarantee this technology ends up a winner, but things look good so far as testing goes, and if management continues to execute, long-term investors could end up huge winners. For more on QuantumScape, this is a must-watch. Rivian is not likely to be the next Tesla, so let's get that out of the way initially. However, that doesn't mean the start-up electric vehicle (EV) maker can't carve out its own very valuable niche in the industry.                 </t>
  </si>
  <si>
    <t>https://finance.yahoo.com/news/2-high-risk-high-reward-092400576.html</t>
  </si>
  <si>
    <t>Rivian Gets $6.6 Billion Loan to Open Georgia Manufacturing Plant</t>
  </si>
  <si>
    <t>Rivian (NASDAQ:RIVN) closes on giant $6.6 billion loan from U.S. Department of Energy (DOE) to fund Georgia's state-of-the-art manufacturing facility. The new plant, to be located at the same location as the old factory of Lordstown Motors Corp., will be dedicated to manufacture Rivian's upcoming R2 SUV and R3 crossover models, strengthening the company's position in the electric vehicle (EV) market. Warning! GuruFocus has detected 4 Warning Signs with RIVN. The impact to the region will be significant as the facility will require more than 7,500 workers in the 2,000 acres plant. The plant is said to utilize cutting edge green manufacturing technologies with goals of loweringenvironmental impact. The R2 and R3 models will be released at affordable price tag to reach a wider consumer base and complement Rivian's current high end R1T pickup truck and R1S SUV. The two new models are meant to compete head on with Tesla's Model Y and other mid-tier EVs. This loan is has helped other successful EV companies, like Tesla, to build up and aimed to speed up the transition to clean energy by supporting domestic manufacturing and technological innovation. As production increased, Rivian is seeking to offer affordable outputs while keeping profits to go ahead in the escalated EV market competition. Rivian's Georgia location is part of the wider commitment Rivian has made to sustainability by partnering with renewable energy sources, reducing waste, and sourcing locally for materials. The plan that Rivian announced this week marks a big next step towards making electric vehicles more commonplace and the company is still just getting started. Published: January 17, 2025, 02:28 PM (EST) This article first appeared on GuruFocus.</t>
  </si>
  <si>
    <t>https://finance.yahoo.com/news/rivian-gets-6-6-billion-193436406.html</t>
  </si>
  <si>
    <t>Rivian Stock Has Another 25% Upside, According to 1 Wall Street Analyst</t>
  </si>
  <si>
    <t xml:space="preserve">Rivian Automotive (NASDAQ: RIVN) shares have been on a tear. The electric vehicle (EV) maker's stock price has rocketed about 36.5% higher in the last month. One Wall Street analyst thinks that's just the start of a rally. Investors have bid up Rivian shares in recent weeks as the company announced how it plans to spend a big influx in capital it expects to get. The additional capital would bolster the balance sheet for Rivian just as it begins production of its R2 vehicle platform that, as a lower-priced SUV, could meaningfully boost revenue by resonating with a larger base of customers. That's the crux of why Benchmark stock analyst Michael Legg just initiated coverage on Rivian with a "buy" rating. Legg's $18 price target is based on a level of profitability he believes Rivian can achieve by 2028. If the target is reached over the next year or so, it represents a gain of 25% from Rivian's closing price on Monday. Rivian ended the third quarter with about $6 billion in cash and cash equivalents and has as much as $5.8 billion in investments coming from global automaker Volkswagen over the next three years. Additionally, last month the U.S. Department of Energy (DOE) said it planned to provide a conditional loan of up to $6.6 billion for Rivian to help the company construct a second U.S. manufacturing plant. Legg believes that capital influx is enough for Rivian's business to reach profitability. In his report shared by Barron's this week, he wrote, "Rivian is well-positioned to gain significant share of a massive market opportunity in the coming decade. After a pause this year, domestic EV production is expected to improve in 2025 and further accelerate in 2026 to 2027 as average selling prices decline and the charging infrastructure is built out." I agree with Legg that it could be a recipe for Rivian to reach profitability and prosper in future years, though investors should consider this an aggressive investment option as both company-specific and macroeconomic risks remain.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t>
  </si>
  <si>
    <t>https://finance.yahoo.com/news/rivian-stock-another-25-upside-185812635.html</t>
  </si>
  <si>
    <t>Tue, January 21, 2025 at 7:19 AM PST</t>
  </si>
  <si>
    <t>Trump Orders Removal of EV-Favoring Policies and Subsidies</t>
  </si>
  <si>
    <t xml:space="preserve">(Bloomberg) -- President Donald Trump ordered his administration to consider eliminating subsidies and other policies that favor electric vehicles, laying the groundwork for moves that risk slowing adoption of cleaner cars in the US. Most Read from Bloomberg Texas HOA Charged With Discrimination for Banning Section 8 Renters How Sanctuary Cities Are Preparing for Another Showdown With Trump What LA‚Äôs Fires Mean for the City‚Äôs Housing Shortage NY‚Äôs Hochul Calls for Law Banning Cell Phone Use in Schools LA Schools Wrecked by Fires Plead on GoFundMe for Help to Reopen The directive, included in a broad energy-focused executive order, contends that aid for EVs and other ‚Äúill-conceived government-imposed market distortions‚Äù effectively mandate their purchase. While the US lacks a hard-and-fast EV mandate at the federal level, recently imposed limits on vehicle tailpipe pollution compel carmakers to sell more electric models. Trump stopped short of explicitly directing the Environmental Protection Agency to review or rewrite those rules, or for the Transportation Department to rework fuel-economy regulations that also were toughened under President Joe Biden. The order does, however, specifically call for terminating waivers that allow states to limit gas-powered car sales, indicating that Trump will look to take on California again on those grounds. The state requires automakers to deliver increasing number of zero-emission vehicles every year through 2035, when all new cars sold will need to be zero-emission. Trump also directed agencies to pause disbursement of funds appropriated through two laws Biden signed ‚Äî the Inflation Reduction Act and Infrastructure Investment and Jobs Act ‚Äî including funding for EV charging stations. The infrastructure law allocated $7.5 billion to building out a network of public plugs across the country. Shares of EV makers fell Tuesday as the broader market rose. Tesla Inc. declined 4% as of 10:03 a.m. in New York, while Rivian Automotive Inc. slid 7.6% and Lucid Group Inc. was down 8.5%. Charging companies including EVgo Inc. and Blink Charging Co. also traded lower. While Trump was president-elect, advisers recommended that he repeal federal policies that boost consumer demand for EVs, including the $7,500 federal tax credit for plug-in car purchasers, while still fostering a domestic supply chain to produce clean vehicles. While it would take an act of Congress to fully rescind the consumer rebate, Trump has authority to expand limits on which companies are eligible to receive the rebates, and make other tweaks. A legally enduring rule could take months to complete.        </t>
  </si>
  <si>
    <t>https://finance.yahoo.com/news/trump-orders-end-electric-vehicle-023834982.html</t>
  </si>
  <si>
    <t>Thu, January 23, 2025 at 5:40 PM PST</t>
  </si>
  <si>
    <t>Rivian to launch hands-free driving system in 2025, 'eyes-off' in 2026, CEO says</t>
  </si>
  <si>
    <t xml:space="preserve">By Abhirup Roy and Arsheeya Bajwa (Reuters) -Electric-vehicle maker Rivian plans to launch its advanced hands-free driver assistance systems in 2025 and its "eyes-off" systems in 2026, CEO RJ Scaringe said on Thursday. An advanced driver assistance system that enables drivers to take their hands off the wheel and eyes off the road will add an "enormous amount of value to customers," Scaringe said. Automakers have been competing in recent years to introduce more autonomous driving features such as lane-keep assist and adaptive cruise control into their vehicles. Advancing driver assistance technology will give buyers their "time back," Scaringe said, allowing them to get on their phones, read books or send emails while at the wheel. Developing such capabilities in systems is "something we're hyper focused on," Scaringe said. Rivian's Gen 2 vehicles are currently equipped with the "Rivian Autonomy Platform," which assists drivers but still requires their continuous attention and control of the vehicle, similar to features offered by some other automakers. Scaringe's announcement comes amid heightened scrutiny of advanced driver assistance systems, as leading EV makers such as Tesla pivot toward self-driving technology and robotaxis. The U.S. National Highway Traffic Safety Administration earlier this month opened a probe into 2.6 million Tesla vehicles following reports of accidents involving a feature that allows users to remotely operate their cars. TRUMP IMPACT The company also does not see substantial risk to its loan for a Georgia plant from U.S. President Donald Trump's executive orders aimed at the EV industry. Earlier in January, Rivian and the U.S. Department of Energy finalized a loan agreement for up to $6.6 billion to help build the EV maker's production facility in Georgia. Trump on Monday revoked a 2021 executive order issued by his predecessor Joe Biden, which aimed to ensure that, by 2030, half of all new vehicles sold in the U.S. would be electric. In addition, Trump also called for ending a waiver that allows states to adopt zero-emission vehicle rules by 2035 and said his administration would consider ending EV tax credits. Trump's threat to impose duties of 25% on goods from Mexico and Canada has also cast a shadow over automakers and their suppliers. Automakers' supply chains in Mexico, which have seen hundreds of billions of dollars in investment over decades, will need to be re-mapped or would carry higher costs, Scaringe added, saying that the impact "could be really damaging."  </t>
  </si>
  <si>
    <t>https://finance.yahoo.com/news/rivian-launch-hands-free-driving-214138862.html</t>
  </si>
  <si>
    <t>Key tech details of Rivian and VW‚Äôs joint venture partnership</t>
  </si>
  <si>
    <t xml:space="preserve">This story was originally published on Automotive Dive. To receive daily news and insights, subscribe to our free daily Automotive Dive newsletter. The multi-billion dollar joint venture between Volkswagen Group and Rivian may ultimately lead to advanced technology vehicles hitting the global marketplace at a rapid pace.     It‚Äôs the hope of the JV that by pairing Rivian‚Äôs technical know-how with Volkswagen‚Äôs financial resources, ideas will become reality faster, giving access to the latest innovations to both automakers.  ‚ÄúThe partnership fits seamlessly with our existing software strategy, our products, and partnerships, said Oliver Blume, CEO of Volkswagen Group, in a Nov. 12 press release. ‚ÄúWe are strengthening our technology profile and our competitiveness.‚Äù Under the JV, the two automakers will incorporate Rivian‚Äôs electrical architecture and software to develop electric vehicle platforms for global markets at different price points. Rivian is also expected to license its existing intellectual property to the JV, according to the release. Reducing development costs is among the benefits of the collaboration, which could give Rivian and VW a more competitive edge in the growing EV segment. Since the JV plans were announced in June, significant work has been done to validate that Rivian‚Äôs proprietary electrical architecture and software is compatible with Volkswagen vehicles, the press release said. During a presentation announcing the official launch of the JV, Volkswagen Group CFO and COO Arno Antlitz said that Rivian‚Äôs software and electrical architecture is well suited to be incorporated into its future EVs. ‚ÄúVolkswagen Group and Rivian are a great fit,‚Äù he said. The various EV platforms will also incorporate Rivian‚Äôs electrical architecture and software to develop new vehicles for global markets at different price points that each automaker can utilize. Rivian expects to license some of its existing intellectual property to the JV.  One of the primary goals of the JV is to reduce the manufacturing costs of EVs and scale new technologies more quickly, which could give Rivian and VW a more competitive edge in the growing EV segment. Initially, the JV will utilize Rivian's existing electrical architecture and software technology stack to underpin its forthcoming R2 platform vehicle that‚Äôs due to launch in the first half of 2026. This platform will then be used on Volkswagen EV models as early as 2027.                   </t>
  </si>
  <si>
    <t>https://finance.yahoo.com/news/key-tech-details-rivian-vw-101400399.html</t>
  </si>
  <si>
    <t>2 Top EV Stocks to Buy in January</t>
  </si>
  <si>
    <t xml:space="preserve">Most electric vehicle (EV) stocks saw their share prices swing wildly in 2024. Some companies saw their valuations soar, while others experienced sharp declines. Following a roller-coaster year, two EV stocks in particular now look like bargains. The two companies below clearly have sizable upside potential. But you'll want to understand the risks involved before jumping in. If you're looking for maximum growth, get acquainted with Lucid Group (NASDAQ: LCID). Lucid is one of the smaller publicly traded EV manufacturers operating today, with a sales base that is less than 1% the size of Tesla's. This small size comes with a lot of challenges, the biggest of which is financial. Over the years, many EV start-ups have gone bankrupt despite a promising start. That's because starting an electric vehicle company is extremely capital-intensive. It requires billions of dollars to design a vehicle, ramp up the necessary manufacturing facilities, actually produce the vehicle, and then ship the output to customers, handling any warranty or customer service claims along the way. Plus, this entire process can take a decade to fulfill from start to finish, requiring extreme patience from its investor base that provides the capital to keep the company afloat. These scale challenges do come with a major advantage: Lucid's biggest days of growth are still ahead of it. Over the last two quarters, Lucid's revenue grew by roughly 70% and 90% respectively year over year. Over the next 12 months, analysts predict sales will jump 118%, crossing the $1 billion mark for the first time in company history. The company's Gravity SUV just began its sales ramp-up last month, while management intends to launch three new midsize mass-market vehicles in the coming years. Lucid will need to retain the trust of the market to keep capital flowing while it ramps up its sales base. But if it can sustain itself financially, the next few years should see the company's sales grow by leaps and bounds. If I had to bet on one EV stock over the next several years, it would be Rivian Automotive (NASDAQ: RIVN). Unlike Lucid, Rivian has already proven capable of expanding its sales base significantly. Last year, annual sales topped $5 billion for the first time, although a recent sales dip has pushed it under that mark for the latest trailing-12-month period. This pullback in growth has caused the company's price-to-sales multiple to compress well below the competition. But if you're willing to stay patient, you can lock up a fantastic valuation before Rivian experiences another sales spurt.             </t>
  </si>
  <si>
    <t>https://finance.yahoo.com/news/2-top-ev-stocks-buy-091000737.html</t>
  </si>
  <si>
    <t>Amazon Has 20,000 Rivian Electric Delivery Vans In Fleet: Here's What Could Be Next For Both Companies</t>
  </si>
  <si>
    <t xml:space="preserve">Benzinga and Yahoo Finance LLC may earn commission or revenue on some items through the links below. Amazon.com Inc (NASDAQ:AMZN) and Rivian Automotive (NASDAQ:RIVN) have been partners in an electric delivery van deal since the EV company went public in 2021. Here's a look at the recent milestone hit and what's next for both companies. What Happened: Amazon partnered with Rivian, a company it invested in prior to the 2021 IPO, on a deal for 100,000 electric delivery vehicles with a goal to have all the vehicles on the road by 2030. With six years left to go, Amazon is one-fifth of the way to that goal, which is part of an overall Climate Pledge to have net-zero carbon emissions by 2040. Don't Miss: Unlock the hidden potential of commercial real estate ‚Äî This platform allows individuals to invest in commercial real estate offering a 12% target yield with a bonus 1% return boost today! It‚Äôs no wonder Jeff Bezos holds over $70 million in art ‚Äî this alternative asset has outpaced the S&amp;P 500 since 1995, delivering an average annual return of 11.4%. Here‚Äôs how everyday investors are getting started. Amazon had its first Rivian EDV on the road in 2022 and now has over 20,000 of the Rivian vehicles in its fleet, according to a report from Teslarati. While the majority of the vehicles are operating in the United States, Amazon is also using the electric delivery vans in Europe. For Amazon, the use of the electric delivery vans gets the company closer to its goal of net-zero carbon emissions, while also making things more efficient for drivers. In 2024, over one billion Amazon packages have been delivered using the Rivian electric delivery vans. See Also: Deloitte's fastest-growing software company partners with Amazon, Walmart &amp; Target ‚Äì Last Chance to get 4,000 of its pre-IPO shares for just $0.26/share! What's Next: Though the 20,000 milestone may only be one-fifth of the way to the 100,000 goal, it has been rapidly increasing. In March 2023, Amazon had only 3,000 of the Rivian vans in its fleet according to the report. Amazon will continue to anticipate deliveries of the Rivian vehicles to meet its climate goals and to streamline driver efficiency. For Rivian, the Amazon 100,000 unit order remains a key priority and can help provide a strong cushion of production and delivery unit figures as it awaits its new consumer vehicle models. Rivian CEO RJ Scaringe shared earlier this year that the electric delivery vans for Amazon rolled out slower than anticipated. Trending: The Ascent Income Fund from EquityMultiple targets stable income from senior commercial real estate debt positions and has a historical distribution yield of 12.1% backed by real assets. Earn a 1% return boost on your first EquityMultiple investment when you sign up here (accredited investors only). Back in November 2023, Rivian announced that it had amended its deal with Amazon to no longer be exclusive.          </t>
  </si>
  <si>
    <t>https://finance.yahoo.com/news/amazon-20-000-rivian-electric-180014605.html</t>
  </si>
  <si>
    <t>Rivian Releases Q4 2024 Production and Delivery Figures and Sets Date for Fourth Quarter and Full Year 2024 Results</t>
  </si>
  <si>
    <t xml:space="preserve">IRVINE, Calif., January 03, 2025--(BUSINESS WIRE)--Rivian Automotive, Inc. (NASDAQ: RIVN) today announced production and delivery totals for the quarter and full-year ending December 31, 2024. The company produced 12,727 vehicles at its manufacturing facility in Normal, Illinois and delivered 14,183 vehicles during the same period. On a full-year 2024 basis, the company produced 49,476 vehicles and delivered 51,579. These figures were in line with management‚Äôs full-year 2024 guidance of 47,000 to 49,000 vehicles produced and 50,500 to 52,000 vehicles delivered. In addition, the previously discussed shortage of a shared component on the R1 and RCV platforms is no longer a constraint on Rivian‚Äôs production. The company also announced that on February 20th, after market close, it will release its fourth quarter 2024 financial results. Rivian will host an audio webcast at 5:00 p.m. ET the same day to discuss the performance and outlook for the business. The live webcast will be available at https://rivian-q4-earnings-webcast-2025.open-exchange.net, and a replay will be available for four weeks at www.rivian.com/investors following the webcast. Forward-Looking Statements: This press release contains forward-looking statements within the meaning of the Private Securities Litigation Reform Act of 1995. We intend such forward-looking statements to be covered by the safe harbor provisions for forward-looking statements contained in Section 27A of the Securities Act of 1933, as amended, and Section 21E of the Securities Exchange Act of 1934, as amended. All statements contained in this press release that do not relate to matters of historical fact should be considered forward-looking statements, including without limitation statements regarding our production ramp-up and anticipated production and delivery levels. In some cases, you can identify forward-looking statements by terms such as "may," "will," "should," "expects," "plans," "anticipates," "could," "intends," "targets," "projects," "contemplates," "believes," "estimates," "forecasts," "predicts," "potential" or "continue" or the negative of these terms or other similar expressions, although not all forward-looking statements use these words or expressions. We have based these forward-looking statements largely on our current expectations and projections about future events and financial trends that we believe may affect our business, financial condition, and results of operations. Forward-looking statements involve known and unknown risks, uncertainties and other important factors that may cause our actual results, performance, or achievements to be materially different from any future results, performance, or achievements expressed or implied by the forward-looking statements, including, but not limited to, the important factors discussed in Part II, Item 1A, "Risk Factors" in our Quarterly Report on Form 10-Q for the quarter ended September 30, 2024, and our other filings with the Securities and Exchange Commission. The forward-looking statements in this press release are based upon information available to us as of the date of this press release, and while we believe such information forms a reasonable basis for such statements, such information may be limited or incomplete, and our statements should not be read to indicate that we have conducted an exhaustive inquiry into, or review of, all potentially available relevant information. These statements are inherently uncertain, and investors are cautioned not to unduly rely upon these statements. While we may elect to update such forward-looking statements at some point in the future, we disclaim any obligation to do so, even if subsequent events cause our views to change.       </t>
  </si>
  <si>
    <t>https://finance.yahoo.com/news/rivian-releases-q4-2024-production-133100229.html</t>
  </si>
  <si>
    <t>Fri, January 24, 2025 at 2:25 AM PST</t>
  </si>
  <si>
    <t>VW, Rivian JV could supply software tech to rivals</t>
  </si>
  <si>
    <t xml:space="preserve">PALO ALTO, California ‚Äî A joint venture between U.S. electric pickup and SUV maker Rivian and Volkswagen Group is in talks with other automakers about supplying their software and electrical architecture, a senior Rivian executive said. VW agreed in November to invest $5.8 billion in the joint venture, which will integrate advanced electrical infrastructure and Rivian‚Äôs software technology for both companies‚Äô future electric vehicles. While a joint venture will give Rivian higher volumes to negotiate better supplier deals and reduce costs, seen as critical amid a slowdown in EV demand, VW and potentially other traditional automakers will get quick and easy access to technology and software they have struggled to build for years. ‚ÄúI‚Äôd say that many other OEMs are knocking on our door,‚Äù said Rivian Chief Software Officer Wassym Bensaid. Sign up for the Automotive News Europe Breaking News alerts and be the first to know when big news happens. Bensaid, who is also co-CEO of the joint venture, declined to provide names of the interested automakers and details on what stage the talks were at. Rivian‚Äôs architecture requires fewer electronic control units and significantly less wiring, reducing vehicle weight and simplifying manufacturing. The technology is core to building cars with software that could be updated over the air like a smartphone ‚Äî what the industry calls ‚Äúsoftware-defined vehicles,‚Äù an area where established automakers are still running behind. ‚ÄúThere is demand,‚Äù said Bensaid, adding that the priority until 2027 was to roll out the R2, Rivian‚Äôs smaller, less-expensive SUV and to integrate the technology in other VW brands. ‚ÄúObviously other OEMs are talking to us and we are trying to figure out how to support that in the future.‚Äù ‚ÄúAny other OEM who wants to make a leap from a technology standpoint, the joint venture today becomes one of the key partners with whom they can make that collaboration,‚Äù he said. The venture is likely to become the platform of choice in the Western world apart from Tesla, Canaccord Genuity analysts said in a note. The joint venture also helps alleviate ‚Äúa significant chunk of the capital concern‚Äù for Rivian, the analysts said.  </t>
  </si>
  <si>
    <t>https://finance.yahoo.com/news/vw-rivian-jv-could-supply-102539932.html</t>
  </si>
  <si>
    <t>Rivian Automotive (RIVN) Moves 24.5% Higher: Will This Strength Last?</t>
  </si>
  <si>
    <t>Rivian Automotive (RIVN) shares ended the last trading session 24.5% higher at $16.49. The jump came on an impressive volume with a higher-than-average number of shares changing hands in the session. This compares to the stock's 7.4% gain over the past four weeks. Rivian's stock surged following the release of its fourth-quarter and full-year 2024 production and delivery figures. The electric vehicle manufacturer delivered 51,579 vehicles in 2024, in line with its projected range of 50,500-52,000 units. It produced 49,476 vehicles in 2024, which exceeded its outlook of 47,000-49,000 units. This a manufacturer of motor vehicles and passenger cars is expected to post quarterly loss of $0.67 per share in its upcoming report, which represents a year-over-year change of +50.7%. Revenues are expected to be $1.31 billion, down 0.5% from the year-ago quarter. Earnings and revenue growth expectations certainly give a good sense of the potential strength in a stock, but empirical research shows that trends in earnings estimate revisions are strongly correlated with near-term stock price movements. For Rivian Automotive, the consensus EPS estimate for the quarter has remained unchanged over the last 30 days. And a stock's price usually doesn't keep moving higher in the absence of any trend in earnings estimate revisions. So, make sure to keep an eye on RIVN going forward to see if this recent jump can turn into more strength down the road. The stock currently carries a Zacks Rank #3 (Hold). You can see the complete list of today's Zacks Rank #1 (Strong Buy) stocks here &gt;&gt;&gt;&gt; Rivian Automotive is part of the Zacks Automotive - Domestic industry. Blue Bird (BLBD), another stock in the same industry, closed the last trading session 8.1% higher at $41.77. BLBD has returned -5.2% in the past month. For Blue Bird , the consensus EPS estimate for the upcoming report has remained unchanged over the past month at $0.83. This represents a change of -8.8% from what the company reported a year ago. Blue Bird currently has a Zacks Rank of #1 (Strong Buy). Want the latest recommendations from Zacks Investment Research? Today, you can download 7 Best Stocks for the Next 30 Days. Click to get this free report Rivian Automotive, Inc. (RIVN) : Free Stock Analysis Report Blue Bird Corporation (BLBD) : Free Stock Analysis Report To read this article on Zacks.com click here. Zacks Investment Research</t>
  </si>
  <si>
    <t>https://finance.yahoo.com/news/rivian-automotive-rivn-moves-24-100400044.html</t>
  </si>
  <si>
    <t>Why RIVN Stock Is Rising Today</t>
  </si>
  <si>
    <t>The shares of EV maker Rivian (RIVN) are climbing 4% today. According to a report, the Biden administration before leaving office will announce the closing of a huge loan to the firm by the federal government. Additionally, Tesla (TSLA) is cutting the prices on its Cybertruck, which is seen as a rival to Rivian's R1T truck. A state-of-the-art electric vehicle charging at a station at a suburban mall. Rivian's Large Loan Is Reportedly Poised To Be Finalized According to Bloomberg, which cited unnamed sources, the Biden administration plans to announce as soon as today that RIVN's very large loan has been finalized. The amount of the loan will be around $6.6 billion. The latter figure was the amount that the administration had conditionally approved in November. The automaker is slated to use the funds to build a new factory in Georgia. Vivek Ramaswamy, the co-chairman of President-elect Trump's DOGE initiative, criticized the loan and threatened to rescind it when the Biden administration conditionally approved the transaction. The other co-chairman of DOGE is Tesla CEO Elon Musk. Tesla Cuts Cybertruck Prices  TSLA is reducing the prices of Cybertrucks that it has in inventory by about $1,600 to $2,600, the company reported on its website. According to multiple sources, the move indicates that demand for the EV has fallen meaningfully. While we acknowledge the potential of RIVN, our conviction lies in the belief that some AI stocks hold greater promise for delivering higher returns, and doing so within a shorter time frame. If you are looking for an AI stock that is more promising than RIVN but that trades at less than 5 times its earnings, check out our report about the cheapest AI stock. READ ALSO 8 Best Wide Moat Stocks to Buy Now and 30 Most Important AI Stocks According to BlackRock Disclosure: The author owns shares of RIVN but has no plans to trade them in the next 48 hours. This article is originally published at Insider Monkey.</t>
  </si>
  <si>
    <t>https://finance.yahoo.com/news/why-rivn-stock-rising-today-192340843.html</t>
  </si>
  <si>
    <t>Fri, January 24, 2025 at 9:10 AM PST</t>
  </si>
  <si>
    <t>Why Rivian (RIVN) Is Rising Today</t>
  </si>
  <si>
    <t>Electric vehicle maker Rivian (RIVN) is advancing 4.5% today after the company reported that it intends to introduce a hands-free driving option later this year. Additionally, RIVN noted that other automakers are interested in obtaining technology from its joint venture with Volkswagen (VLKAY). Upcoming Semi-Autonomous Offerings Later this year, RIVN will look to introduce hands-free driving technology to its EVs, CEO RJ Scaringe said yesterday. Moreover, in 2026, the automaker intends to launch an "eyes-off" offering. A state-of-the-art electric vehicle charging at a station at a suburban mall. These systems will create "an enormous amount of value (for Rivian's) customers," the CEO stated. Interest From Other Automakers in the Joint Venture's Technology Other automakers have expressed interest in obtaining technology from Rivian's joint venture with Volkswagen, RIVN reported. "I'd say that many other (automakers) are knocking on our door," Rivian Chief Software Officer Wassym Bensaid told Reuters. Bensaid, who also serves as co-CEO of the joint venture, added that, "Obviously other (automakers) are talking to us and we're trying to figure out how to support that in the future." He also noted that "there is demand" for the joint venture's technology. The Recent Price Action of RIVN In the last month, RIVN has dropped 4.5%, but it has climbed 25% in the last three months. While we acknowledge the potential of RIVN, our conviction lies in the belief that some AI stocks hold greater promise for delivering higher returns, and doing so within a shorter time frame. If you are looking for an AI stock that is more promising than RIVN but that trades at less than 5 times its earnings, check out our report about the cheapest AI stock. READ ALSO 8 Best Wide Moat Stocks to Buy Now and 30 Most Important AI Stocks According to BlackRock Disclosure: The writer owns shares of RIVN but does not intend to trade them in the next 48 hours. This article is originally published at Insider Monkey.</t>
  </si>
  <si>
    <t>https://finance.yahoo.com/news/why-rivian-rivn-rising-today-171034296.html</t>
  </si>
  <si>
    <t>Top Stock Movers Now: Intel, Qorvo, Rivian, and More</t>
  </si>
  <si>
    <t>David Paul Morris / Bloomberg via Getty Images  U.S. equities were higher at midday Friday as positive reports on inflation raised investor optimism for more Federal Reserve rate cuts ahead. Intel shares gained after a report that the large U.S. semiconductor maker is an acquisition target. J.B. Hunt Transport Services posted worse-than-expected results as freight volumes fell.  U.S. equities rose at midday Friday ahead of the long Martin Luther King Day holiday on renewed optimism that lower inflation will lead to more Federal Reserve interest-rate cuts. The Dow Jones Industrial Average, S&amp;P 500, and Nasdaq all gained at least 1%. Intel (INTC) shares jumped on a report that one of the biggest U.S. chipmakers may be a takeover target. Shares of another semiconductor manufacturer, Qorvo (QRVO), soared on word that hedge fund Starboard Value took a 7.7% stake in the firm. Rivian Automotive (RIVN) shares were up after the electric vehicle (EV) maker finalized an up to $6.6 billion federal loan to build a factory in Georgia. Meanwhile, J.B. Hunt Transport Services (JBHT) was the worst-performing stock in the S&amp;P 500 Friday after the shipping firm missed profit and sales estimates on lower volumes as the freight industry continued to struggle. Shares of State Street (STT) fell on concerns about the financial firm's full-year outlook. Vistra (VST) shares lost ground when the power provider's battery storage facility in Northern California, which the company claims is the world's largest, caught fire. Oil futures declined. Gold prices were up. The yield on the 10-year Treasury note was little changed. The U.S. dollar gained against the pound, euro, and yen. Most major cryptocurrencies traded higher. TradingView Read the original article on Investopedia</t>
  </si>
  <si>
    <t>https://finance.yahoo.com/news/top-stock-movers-now-intel-175709164.html</t>
  </si>
  <si>
    <t>Here's Why Rivian Stock Is a Buy Before February 20</t>
  </si>
  <si>
    <t xml:space="preserve">Rivian (NASDAQ: RIVN) is a high risk stock that only more aggressive investors should be looking at. But, if you are looking at it, it might be worth jumping aboard before it releases fourth quarter 2024 and full year 2024 earnings on Feb. 20. Here's why the story in 2025 is likely to be more upbeat than the one that unfolded in 2024. Rivian is an electric vehicle (EV) maker with a focus on trucks. At this point it really makes two types of vehicles, a high-end consumer model and work trucks for business customers. On the business side it counts Amazon (NASDAQ: AMZN) as a key partner. This relationship has been an important one for Rivian, as it is a statement to the quality of its products. That said, Rivian has won a host of awards for its consumer oriented vehicles, as well. It isn't easy breaking into a developed industry like autos, but Rivian seems like it is finding at least reasonable success in its efforts. For example, it has gone from producing no cars to around 50,000 a year. That's way less than established competitors like Tesla and certainly industry giants like Ford, but it is a large enough figure to benefit from economies of scale. That, in fact, was the focus in 2024. Up until 2023 Rivian was working to build out its manufacturing assets. Once it achieved that goal it set about trying to work down its costs so it could make its vehicles profitably. That included shutting down its factory to retool and implement other changes that would allow for lower manufacturing costs over time. There is an important nuance here, however. Rivian's big financial goal for 2024 is to generate a modest gross profit in the fourth quarter. That basically means that the cost of manufacturing a vehicle is more than paid for by the revenue generated from the sale of that vehicle. It is an important step toward profitability, but it doesn't mean Rivian is generating earnings because there are other expenses to consider below the gross profit line in the earnings statement. At the end of the third quarter the company claimed it was still on track for a modest gross profit in the fourth quarter. Only, there was a fly in the ointment when it came to achieving this goal. After the factory restart Rivian faced parts shortages that forced it to lower its full-year production targets. That's not a good thing, but management was able to shift gears and lean on its relationship with Amazon to keep production going where it could while it dealt with the issue. When the company released its full-year 2024 production numbers it announced that the parts problem had been solved.          </t>
  </si>
  <si>
    <t>https://finance.yahoo.com/news/heres-why-rivian-stock-buy-021500543.html</t>
  </si>
  <si>
    <t>Volkswagen looking to deepen partnership with U.S. EV maker Rivian, Spiegel reports</t>
  </si>
  <si>
    <t>BERLIN (Reuters) - Volkswagen is considering ways to deepen its partnership with U.S. electric car maker Rivian, the German company's CEO told Spiegel magazine in comments published on Friday. "For example, we are thinking about sharing modules and bundling purchasing volumes," Oliver Blume said. "The Volkswagen group offers great opportunities for a small brand like Rivian." (Writing by Rachel More, Editing by Miranda Murray)</t>
  </si>
  <si>
    <t>https://finance.yahoo.com/news/volkswagen-looking-deepen-partnership-u-102726260.html</t>
  </si>
  <si>
    <t>Rivian Shares Plunge 11% After Analyst Downgrade</t>
  </si>
  <si>
    <t>Shares of Rivian Automotive (RIVN, Financial) dropped more than 11% on Wednesday after Baird analyst Ben Kallo downgraded the stock to 'Hold' from 'Buy.'" However, the stock came under pressure as investors reappraised the outlook for electric vehicle (EV) manufacturers after mixed signals in the sector. Warning! GuruFocus has detected 3 Warning Signs with RIVN. In recent months, two huge financial boosts have helped set Rivian into the public spotlight. Volkswagen Capital said a $5.8 billion investment over the next three years could make an electric vehicle more popular in the U.S. The U.S. Department of Energy said it has offered a conditional loan of up to $6.6 billion to help build a second U.S. factory. While these are good signs, Kallo remains concerned about no near-term catalysts and is nervous about potential challenges from a shifting regulatory landscape, such as the chance for lowered tax incentives under the imminent Trump administration. Kallo said the company's recent gains in stock have been due to its improved financial position factored in, but with limited upside unless EV demand speeds up. Next year, Rivian will begin production of its next-generation R2 vehicles, with deliveries starting in early 2026. During the session, Rivian shares ranged from $12.80 to $14.53 and closed at $13.06. The stock is volatile year to date, as it reflects broader uncertainty in the EV market as manufacturers attempt to navigate shifting consumer demand and regulatory environments. This article first appeared on GuruFocus.</t>
  </si>
  <si>
    <t>https://finance.yahoo.com/news/rivian-shares-plunge-11-analyst-062950451.html</t>
  </si>
  <si>
    <t>US Finalizing Billions for Rivian, Plug Power Before Trump Retakes Office</t>
  </si>
  <si>
    <t>(Bloomberg) -- The Biden administration finalized billions of dollars in financing for electric-vehicle maker Rivian Automotive Inc. and hydrogen company Plug Power Inc. just days before President-elect Donald Trump returns to the White House. Most Read from Bloomberg These Homes Withstood the LA Fires. Architects Explain Why NYC Commuters Get New Way to Dodge Traffic: $95 Helicopter Rides Will Americans Ever Lose Their Taste for Telework? Chicago Agency Pitches $1.5 Billion Plan to Fix Transit Woes Scaramucci, Ackman Donate to Whitney Tilson‚Äôs NYC Mayoral Run The Department of Energy announced Thursday the closing of $6.6 billion in financing for Rivian to construct a Georgia manufacturing plant. It also confirmed Latham, New York-based Plug Power will get a $1.66 billion loan guarantee for hydrogen plants. The financing comes as the Energy Department‚Äôs loan program ‚Äî which effectively became a $400 billion green bank during Joe Biden‚Äôs presidency ‚Äî faces new threats from Trump‚Äôs incoming administration. Trump asked Congress during his first term to eliminate the program. This time around, some in his inner circle want to get rid of or retool the Loan Programs Office to finance fossil fuels and other energy sources favored by Republicans. Already, one of the two leaders tapped by Trump to lead the so-called Department of Government Efficiency, Vivek Ramaswamy, has said the incoming administration will scrutinize billions of dollars in ‚Äú11th-hour transactions,‚Äù including the loan offer to Rivian. Rivian, in a statement Thursday, said its financing would accelerate expansion of the company‚Äôs new R2 SUV and R3 crossover, and was ‚Äúkey to U.S. leadership in the electric vehicle industry.‚Äù Plug said its funding would be used for the construction of as many as six projects, the first to benefit being its Graham, Texas, green hydrogen plant. ‚ÄúWe believe the hydrogen economy aligns closely with national security interests, ensuring that the U.S. remains at the forefront of energy technology development and deployment on a global scale,‚Äù Andy Marsh, Plug‚Äôs chief executive officer, said in a statement. Rivian shares closed 3.6% higher after the finalizing of the loans was first reported by Bloomberg, while Plug Power gained 1.1%. --With assistance from Kara Carlson and Ed Ludlow. (Updates with official announcements in second paragraph.) Most Read from Bloomberg Businessweek Walgreens Replaced Fridge Doors With Smart Screens. It‚Äôs Now a $200 Million Fiasco The Swiss Sneaker Brand Outrunning Nike and Adidas How Long Can Toyota Put Off Figuring Out EVs? At Charles Schwab, a Fresh Start After a Close Call Young Americans Are Drinking Less‚ÄîBut Can It Last? ¬©2025 Bloomberg L.P.</t>
  </si>
  <si>
    <t>https://finance.yahoo.com/news/us-finalize-billions-funding-rivian-021727249.html</t>
  </si>
  <si>
    <t>Here's Why Rivian Stock Is a Buy Before Feb. 20</t>
  </si>
  <si>
    <t xml:space="preserve">Rivian's (NASDAQ: RIVN) stock price has been volatile over the last 12 months, gyrating in price between $8 and $20. But make no mistake: Long term, this electric vehicle (EV) maker has huge growth potential. And next month could bring one of the most important announcements in company history. If you've been looking for growth stocks with high upside potential, Rivian could be the perfect fit for your portfolio. But there are a few things to know about before jumping in. Every three months, public companies like Rivian update investors about their financial situations. Some of these quarterly reports, however, are more important than others. Since Rivian went public in 2021, its sales have grown from a few hundred million dollars annually to more than $4.5 billion. But its gross profit -- that is, the amount of money it earns from selling its electric vehicles -- has remained negative. Despite selling billions of dollars worth of vehicles over the last 12 months, Rivian has generated a gross loss of nearly $2 billion. Losing money over the short term isn't necessarily a huge problem for most companies. Unusual expenses in a specific quarter can unbalance the balance sheet. But Rivian has been generating gross losses over multiple years. Its margins have stabilized somewhat following a strong surge in revenue, so it's deeply concerning that the company still loses money on every car it sells. Looking ahead, the company plans to launch three new vehicle models beginning in 2026. These mass-market vehicles will be priced under $50,000 -- a potential inflection point for the company's sales base. But it will require billions of dollars in investments to get these new models to market. And if the company wasn't profitable selling $100,000 cars, why should investors be confident in its ability to generate profits selling vehicles for half that amount? This skepticism about the company's ability to reach long-term profitability has put a drag on its valuation. Rivian trades at just 3.2 times sales, while rivals Lucid Group and Tesla trade at around 10 and 14 times sales, respectively. To be sure, Lucid Group also remains unprofitable, unlike Tesla. But Lucid's revenue is about one-sixth of Rivian's, and a tiny fraction of Tesla's. The fact that Rivian is still generating losses while operating at its current scale will naturally lead investors to be concerned that it may never be able to sell EVs at a profit, even if its vehicles are in hot demand. This is where Feb. 20 becomes significant. On that date, investors may receive news that could change Rivian's valuation in a hurry.              </t>
  </si>
  <si>
    <t>https://finance.yahoo.com/news/heres-why-rivian-stock-buy-091000587.html</t>
  </si>
  <si>
    <t>Rivian Finalizes $6.6 Billion Loan Agreement with U.S. Department of Energy</t>
  </si>
  <si>
    <t>Rivian Automotive (RIVN, Financials) announced a $6.6 billion financing with the financing Programs Office of the U.S. Department of Energy to establish a Stanton Springs North, Georgia manufacturing facility. Warning! GuruFocus has detected 4 Warning Signs with RIVN. According to the announcement, the factory is planned to generate 7,500 employment and help produce Rivian's R2 SUV and R3 crossover cars. Although output is expected in 2028, construction is slated to start in 2026. With eliminating around $600 million in capitalized interest, Rivian said the loan would be divided in two phases: $3.4 billion for the first phase and $2.6 billion for the second phase. Loan advances will be subject to certain criteria, including covenants compliance, the business added. The corporation intends to increase employment as construction advances; it has begun recruiting for managerial and construction positions. While helping the local area, Rivian said the facility would use current building techniques and environmental management strategies. Manufacturer of electric cars listed on NASDAQ Rivian laid out the loan's specifics in a statement posted Thursday. Less than an hour from Atlanta, the business says the factory is situated close to Social Circle, Georgia. This article first appeared on GuruFocus.</t>
  </si>
  <si>
    <t>https://finance.yahoo.com/news/rivian-finalizes-6-6-billion-134019832.html</t>
  </si>
  <si>
    <t>Rivian's Deliveries Rebound. Is the Stock a Buy in 2025?</t>
  </si>
  <si>
    <t xml:space="preserve">The bulls and bears have been in a good old-fashioned wrestling match with Rivian Automotive (NASDAQ: RIVN) stock over the past year, each landing some punches. For every big win, such as Rivian's joint venture with Volkswagen, and its Department of Energy (DoE) loan approval -- both worth billions -- there were production snags, cash burn, delivery disappointments, and a lack of 2025 launches or catalysts. The last punch was landed by the bulls, with Rivian's fourth-quarter production and deliveries topping estimates, sending its stock soaring over 24% last Friday. Let's look at how the stock has reacted over the past year, and what the latest bullish development means for investors. That wrestling match between the bulls and bears has Rivian's stock chart looking like a roller coaster, with a steep dive to start 2024 before rebounding mid-summer, followed by another dive and yet another rebound to finish the year. What a ride. With that setting the stage, let's dig into the numbers. During the fourth quarter, Rivian produced 12,727 vehicles, down roughly 27% compared to the prior year. Deliveries checked in with a 2% gain to 14,183 vehicles. Those were within, or better than, the range estimates that management provided. For the year, Rivian produced just under 49,500 vehicles and delivered just over 51,500. Guidance for production was 47,000 to 49,000 vehicles, and for deliveries, it was 50,500 to 52,000 vehicles. You can see the effect the supply snag caused, and the following rebound, but let's look at two other important takeaways. More important than perhaps even the production and delivery numbers was what they meant: The supply chain disruption is officially over, per management. The shortage of the shared component between the R1 and RCV platforms, the root of the original problem, is no longer a constraint on production. That leaves the door open for growth in 2025 -- assuming demand is there. The other important takeaway in these numbers is that the production and delivery levels should modestly support gross margins during the fourth quarter, with more cars going through the assembly plant at lower fixed costs. That's great news for investors who have been anxiously waiting to see whether the company can still generate positive gross profits for the fourth quarter despite supply snags. That's the million-dollar question, and it likely depends on what type of investor you are. Rivian is likely too speculative and volatile for conservative investors, and it should remain a small position of just about any portfolio.          </t>
  </si>
  <si>
    <t>https://finance.yahoo.com/news/rivians-deliveries-rebound-stock-buy-114600056.html</t>
  </si>
  <si>
    <t>Rivian Stock Jumps 7% After Benchmark's Bullish Price Target of $18</t>
  </si>
  <si>
    <t>Rivan (RIVN, Financial) shares jumped 7% on Monday, after Benchmark analysts initiated coverage with a "Buy" rating and set a price target of $18, signaling a potential 25% upside from current levels. The upbeat outlook reflects growing optimism about the electric vehicle (EV) maker's future prospects amid a competitive market. Warning! GuruFocus has detected 3 Warning Signs with RIVN. That investment confidence comes after the California-based EV startup announced a three-year joint venture with Volkswagen Group (VWAGY, Financial) worth up to $5.8 billion this month. The deal also helps bolster Rivian's finances as they crank up production and navigate supply chain challenges. Volkswagen's involvement in the deal also added another $1 billion unsecured convertible note to the already $8.1 billion in liquidity that Rivian finished the third quarter with. Despite supplier disruptions, Rivian delivered 10,018 vehicles and produced 13,157 vehicles during Q3. While Rivian still lost $1.08 a share for the quarter, it was an improvement from $1.44 a year earlier. Benchmark recently initiated coverage on Rivian stock with a 'Buy' rating and a price target of $18, which is more optimistic than what Wells Fargo is offering. As Rivian refines operational efficiency in the future, it expects gross profits to become positive in Q4. However, due to ongoing component shortages, the company has cut its fiscal 2024 production forecast to 47,00049,000 vehicles. This article first appeared on GuruFocus.</t>
  </si>
  <si>
    <t>https://finance.yahoo.com/news/rivian-stock-jumps-7-benchmarks-100624942.html</t>
  </si>
  <si>
    <t>Forget the Santa Claus Rally -- Artificial Intelligence Stocks Like Broadcom, Amazon, and Rivian Dragged the Stock Market Down Today</t>
  </si>
  <si>
    <t xml:space="preserve">Artificial intelligence (AI) and tech stocks dragged the Nasdaq Composite (NASDAQINDEX: ^IXIC) down as much as 2.4% at one point today. The Dow Jones Industrial Average (DJINDICES: ^DJI) lost as much as 500 points in a holiday-shortened week usually powered by a Santa Claus rally that has failed to materialize thus far. Shares of artificial intelligence chipmaker Broadcom (NASDAQ: AVGO) and e-commerce giant Amazon (NASDAQ: AMZN) traded close to 2% lower as of 2:26 p.m. ET today. Shares of electric carmaker Rivian (NASDAQ: RIVN) were down close to 3%. Usually, the subdued final week of the year is met with a Santa Claus rally, which includes the last five trading days of the year and the first two in January. Stocks tend to move higher in the year's final days, with most investors on vacation and trading volume light. These seven days of the year have averaged gains of 1.3% since 1950. While there is still time left, the market has underperformed so far. As of this writing, the broader benchmark S&amp;P 500 (SNPINDEX: ^GSPC) was down about 0.4% since the close of trading on Dec. 23. Amazon, Broadcom, and other tech names in the "Magnificent Seven," which consume a large portion of the broader market due to their gigantic market caps, led the declines today as big tech and artificial intelligence names finally showed some weakness, although they've still had a fantastic year. The 10-year Treasury yield advanced past 4.60% today, the highest level seen since May. Yields have zoomed higher ever since the Federal Reserve's final meeting of the year, in which Fed chair Jerome Powell and the rest of the Fed's rate-setting policy indicated they would be more cautious on future interest rate cuts, given the strength of the economy. Most traders betting on federal funds rate futures only think the Fed will cut rates once next year. However, not all are discouraged by the sell-off today. "The nation is experiencing a collective sigh of relief after navigating through a contentious election cycle and unusual market dynamics to end 2024 with strong year-to-date gains," Todd Ahlsten, chief investment officer at Parnassus Investments, told CNBC today. "Looking ahead to 2025, the markets are expected to broaden and improve." Today's sell-off can't be too surprising for investors, given the market's great year, high tech and AI valuations, and yields moving sharply higher. Higher yields are less favorable for riskier stocks because investing in safer Treasury bonds becomes more appealing. Many analysts and investors also use the 10-year Treasury yield as the discount rate when discounting cash flows in their financial models, and a higher discount rate leads to a lower present value of cash flows.           </t>
  </si>
  <si>
    <t>https://finance.yahoo.com/news/forget-santa-claus-rally-artificial-200758311.html</t>
  </si>
  <si>
    <t>Tesla, Rivian Agree to Settle Four-Year Trade Secrets Lawsuit</t>
  </si>
  <si>
    <t xml:space="preserve">Tesla TSLA and Rivian RIVN have been involved in a legal battle for four years, wherein Tesla accused Rivian of stealing battery technology by hiring former Tesla employees. It now seems the two automakers are nearing a settlement. 
Per Bloomberg, Tesla informed a California state judge that it plans to seek dismissal of the case by Dec. 24, 2024, provided the settlement terms are satisfactorily met. However, the details of the agreement remain undisclosed.
The lawsuit began in 2020 when Tesla alleged that Rivian had stolen trade secrets by recruiting former employees and encouraging them to bring documents. Rivian denied the accusations. At the time, Tesla did not specify which trade secrets were allegedly stolen. The employees listed in the lawsuit involved two recruiters, an Environmental Health and Safety (EHS) manager and a Tesla charging networks manager. Per Tesla, these employees took highly sensitive trade secrets, confidential materials and proprietary information with them when they joined Rivian.
In 2021, Tesla expanded the lawsuit, accusing Rivian of targeting core technology related to its next-generation batteries. Initial attempts to settle the dispute out of court were unsuccessful, leading to the case proceeding to trial last year. Rivian countered Tesla‚Äôs claims, arguing that the lawsuit was a malicious attempt to hinder its progress and sought to dismiss the case.
While Tesla has previously promoted open-sourcing its patents, it has clarified that its policy allows other companies to use its patented technology only if they agree not to sue Tesla over patent rights. Neither automaker has commented on the reported settlement. TSLA currently sports a Zacks Rank #1 (Strong Buy) while RIVN carries a Zacks Rank #3 (Hold).
Some top-ranked stocks in the auto space are Dorman Products, Inc. DORM and BYD Company Limited BYDDY, each sporting a Zacks Rank #1 at present. You can see the complete list of today‚Äôs Zacks #1 Rank stocks here.
The Zacks Consensus Estimate for DORM‚Äôs 2024 sales and earnings suggests year-over-year growth of 3.66% and 51.98%, respectively. EPS estimates for 2024 and 2025 have improved by 75 cents and 88 cents, respectively, in the past 30 days.
The Zacks Consensus Estimate for BYDDY‚Äôs 2024 sales and earnings suggests year-over-year growth of 25.07% and 31.51%, respectively. EPS estimates for 2024 and 2025 have improved by 35 cents and 39 cents, respectively, in the past 30 days. Want the latest recommendations from Zacks Investment Research? Today, you can download 7 Best Stocks for the Next 30 Days. Click to get this free report      </t>
  </si>
  <si>
    <t>https://finance.yahoo.com/news/tesla-rivian-agree-settle-four-133700282.html</t>
  </si>
  <si>
    <t>Rivian (RIVN) Surges on Deliveries Beat, Positive News on Production Outlook</t>
  </si>
  <si>
    <t>Rivian (RIVN) stock is rallying 19% this morning after the electric-vehicle maker reported that its fourth-quarter deliveries had exceeded the Street's average estimate. Moreover, the automaker noted that a shortage of a part was no longer limiting its production capacity. Rivian's higher-than-expected Q4 deliveries contrast favorably with those of Tesla (TSLA). Yesterday Elon Musk's automaker reported that it had handed over fewer EVs than expected last quarter. A state-of-the-art electric vehicle charging at a station at a suburban mall. Rivian's ability to outshine its much larger, better-known competitor in this way may be contributing to the strong performance of RIVN stock this morning. Rivian's Q4 Deliveries and the Elimination of Constrained Production Rivian handed over 14,183 EVs last quarter, well above analysts' average estimate of about 13,500. Its deliveries surged over 40% compared with Q3.  Further, the automaker delivered 51,579 automobiles in all of 2024, coming in towards the high end of its guidance range of 50,500 to 52,000. Meanwhile, the automaker reported that the production of its R1 electric trucks and its commercial vehicle was no longer being hindered by the shortage of a key part. The Contrast With Tesla Yesterday the EV maker reported that it had provided buyers with 495,570 EVs, well below analysts average estimate of slightly over 500,000 deliveries. TSLA stock retreated on the news yesterday, but it is gaining ground this morning. While we acknowledge the potential of RIVN, our conviction lies in the belief that some AI stocks hold greater promise for delivering higher returns, and doing so within a shorter time frame. If you are looking for an AI stock that is more promising than RIVN but that trades at less than 5 times its earnings, check out our report about the cheapest AI stock. READ ALSO 8 Best Wide Moat Stocks to Buy Now and 30 Most Important AI Stocks According to BlackRock Disclosure: The author owns shares of RIVN. He has no plans to trade the shares in the next 48 hours.  This article is originally published at Insider Monkey.</t>
  </si>
  <si>
    <t>https://finance.yahoo.com/news/rivian-rivn-surges-deliveries-beat-152131131.html</t>
  </si>
  <si>
    <t>Rivian to open its charging network to all EV drivers</t>
  </si>
  <si>
    <t xml:space="preserve">This story was originally published on Automotive Dive. To receive daily news and insights, subscribe to our free daily Automotive Dive newsletter. Electric vehicle maker Rivian opened the first of its next-generation EV charging locations, which will be accessible to drivers of all compatible EVs, the company announced in a press release Dec. 5. The new Rivian Adventure Network chargers debuted at the company‚Äôs Joshua Tree Charging Outpost in California with additional charging locations planned in Texas, Colorado, Illinois, Montana, Pennsylvania, Michigan and New York.  ‚ÄúNow, we‚Äôre excited to bring the Rivian Adventure Network‚Äìwith its ease of use and exceptional reliability‚Äìto other EV drivers around North America,‚Äù Rivian founder and CEO RJ Scaringe said in the release. Rivian‚Äôs next-generation chargers will offer rapid battery replenishment using a 900-volt electrical architecture and native combined charging system standard connectors. Drivers of other brands of EVs equipped with factory-equipped North American Charging Standard ports can plug in using a Rivian approved adapter. The EV maker‚Äôs new chargers meet the requirements of the Department of Transportation‚Äôs National Electric Vehicle Infrastructure Formula Program, which provides funding to states to deploy public charging infrastructure and establish a connected network for data collection and improving reliability, according to the release. Each Rivian charger features a bigger display and tap-to-pay feature for initiating charging sessions with or without using Rivian‚Äôs mobile app. Support for EVs with factory-equipped NACS ports will be available after future hardware updates. Adventure Network charger functionality for current Rivian drivers remains the same.   Drivers will also be supported by 100% renewable energy matching when they charge their EVs at a Rivian Adventure Network site, according to the release. The opening of Rivian's charging network to drivers of other EVs follows Tesla‚Äôs decision to open its Supercharger network to other automakers in early 2024 in a bid to improve public charging access and promote more widespread EV adoption. Tesla‚Äôs charging network is currently the largest in the U.S. Rivian notified customers in June 2023 that it was collaborating with Tesla to provide access to the Supercharger network in North America. In February, Ford Motor Co. became the first major automaker to release a NACS adapter, allowing its EV customers to access Tesla Superchargers. Like many other automakers that have released NACS adapters to access to Tesla Superchargers, including General Motors in September, Rivian will transition its R1T pickup and R1S SUV, which are currently equipped with native CCS ports, to the NACS design starting in 2025. </t>
  </si>
  <si>
    <t>https://finance.yahoo.com/news/rivian-open-charging-network-ev-155000559.html</t>
  </si>
  <si>
    <t>Why Rivian Stock Is Surging Today</t>
  </si>
  <si>
    <t xml:space="preserve">Shares of Rivian Automotive (NASDAQ: RIVN) were trading higher on Monday after California's governor said that his state could provide rebates to electric vehicle (EV) buyers if President-elect Donald Trump ends federal EV tax credits. As of noon ET, Rivian's shares were up about 14.9% from Friday's closing price. Are You Missing The Morning Scoop?  Breakfast News delivers it all in a quick, Foolish, and free daily newsletter. Sign Up For Free ¬ª In a statement on Monday morning, Gov. Gavin Newsom of California said that he will propose creating a new version of California's Clean Vehicle Rebate Program, or CVRP, if Trump follows through on his plan to eliminate federal tax credits for EV buyers. The federal tax credits can provide up to $7,500 for buyers of certain new EVs. Two researchers, Joseph Shapiro of the University of California at Berkeley and Felix Tintelnot of Duke University, both of whom study the effects of environmental incentives, estimate that the elimination of the tax credits could cut U.S. demand for EVs by 27%. That figure has been weighing on EV stocks including Rivian's since Bloomberg reported the researchers' conclusions last week. California is by far the largest state market for electric vehicles in the U.S., with over 2 million sold to date. The CVRP provided incentives to California EV buyers until the program was discontinued in 2023. A return of that state's incentives could offset a big part of any decline in overall U.S. EV demand should the federal tax credits be discontinued. That's why Rivian and other EV stocks are up today.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$869,885!*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</si>
  <si>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https://finance.yahoo.com/news/why-rivian-stock-surging-today-172410211.html</t>
  </si>
  <si>
    <t>Rivian Receives $6.6B Loan Approval to Build EV Production Facility</t>
  </si>
  <si>
    <t xml:space="preserve">Rivian Automotive, Inc. RIVN has got conditional approval for a loan of up to $6.6 billion from the U.S. Department of Energy to develop its electric vehicle (EV) production plant in Georgia. The announcement followed the inauguration of President-elect Donald Trump, who is anticipated to reverse many EV-friendly policies established by the Biden administration.
The Georgia facility, set to manufacture Rivian‚Äôs smaller and more affordable R2 SUVs and R3 crossovers, is expected to begin operations in 2028. However, Rivian has faced production challenges, including parts shortages and cost-cutting measures, which led to a temporary pause in the plant‚Äôs construction earlier this year. To conserve funds and expedite the R2‚Äôs production, Rivian plans to start building the R2 at its Normal, IL, plant in 2026, where it currently produces its R1S SUVs and R1T pickup trucks.
Per RJ Scaringe, CEO of Rivian, the loan would allow Rivian to expand its U.S. manufacturing capacity for its competitively priced R2 and R3 models, prioritizing capability and affordability. The company must meet technical, legal, environmental and financial requirements to secure the loan. Per sources, as part of the loan‚Äôs conditions, Rivian will not oppose unionization efforts at the Georgia facility, though unionization is not guaranteed. The company aims to finalize the loan agreement before the Trump administration assumes office.
This funding comes from the Advanced Technology Vehicles Manufacturing loan program, which has supported companies like Tesla, Ford and General Motors. RIVN had previously estimated the Georgia plant‚Äôs cost at $5 billion. The loan comprises $6 billion in principal and $600 million in capitalized interest.
The announcement follows Rivian‚Äôs recent $5.8 billion investment from Volkswagen as part of a joint technology venture. Despite the funding, Rivian faces significant challenges, including scaling production, heightened competition, high capital costs and the potential loss of EV tax credits under Trump‚Äôs administration. In 2022, RIVN secured $1.5 billion in state and local incentives for the Georgia facility and an additional $827 million for expanding its Illinois plant. RIVN currently carries a Zacks Rank #3 (Hold). Some better-ranked stocks in the auto space are Dorman Products, Inc. DORM, Tesla, Inc. TSLA and BYD Company Limited BYDDY, each sporting a Zacks Rank #1 (Strong Buy) at present. You can see the complete list of today‚Äôs Zacks #1 Rank stocks here.
The Zacks Consensus Estimate for DORM‚Äôs 2024 sales and earnings suggests year-over-year growth of 3.66% and 51.98%, respectively. EPS estimates for 2024 and 2025 have improved by 75 cents and 88 cents, respectively, in the past 30 days.
The Zacks Consensus Estimate for TSLA‚Äôs 2024 sales suggests year-over-year growth of 2.97%. EPS estimates for 2024 and 2025 have improved 2 cents each in the past 30 days.
The Zacks Consensus Estimate for BYDDY‚Äôs 2024 sales and earnings suggests year-over-year growth of 25.07% and 31.51%, respectively. EPS estimates for 2024 and 2025 have improved by 35 cents and 39 cents, respectively, in the past 30 days.       </t>
  </si>
  <si>
    <t>https://finance.yahoo.com/news/rivian-receives-6-6b-loan-152000154.html</t>
  </si>
  <si>
    <t>Rivian Soar Over 23% This Morning After Crushing Q4 Delivery Estimates</t>
  </si>
  <si>
    <t>Rivian (NASDAQ:RIVN) just dropped a bombshelldelivering 14,183 vehicles in Q4 2024, smashing Wall Street's expectations of 13,000. That drives its share price up by more than 23% this morning. That's a massive flex, especially when Tesla (NASDAQ:TSLA) fell short in the same quarter. What's driving this surge? Rivian has officially overcome its component shortage nightmare, giving its R1 and RCV platforms the green light for smooth, consistent production. This isn't just about hitting numbers; it's about rewriting the narrative in a fiercely competitive EV market. Warning! GuruFocus has detected 4 Warning Signs with RIVN. Rivian's stock is no stranger to whiplash53 moves over 5% in the past yearbut this jump feels different. The market sees this as more than a headline; it's a shift in investor confidence. Still, not everyone's popping champagne. Baird analyst Ben Kallo recently downgraded the stock, flagging concerns about Rivian's 2025 growth drivers. But here's the kicker: Rivian just proved it can punch above its weight, and the market loves an underdog story, especially when it's backed by results. For early investors, it's been a rollercoaster. A $1,000 investment at the IPO is now worth just $155.8a gut punch, no doubt. But for those jumping in now? This Q4 win could signal Rivian's pivot to a more stable trajectory. It's a moment of truth for Rivian as it battles to carve out its space in the EV arena. The big question: Is this the start of something transformative, or just a lucky quarter? Investors are watching closely. This article first appeared on GuruFocus.</t>
  </si>
  <si>
    <t>https://finance.yahoo.com/news/rivian-soar-over-23-morning-162633715.html</t>
  </si>
  <si>
    <t>Billionaire Israel Englander Just Reduced Millennium's Stake in Rivian by 95% and Scooped Up This Other Cathie Wood Favorite EV Stock Instead</t>
  </si>
  <si>
    <t xml:space="preserve">Israel "Izzy" Englander is a billionaire hedge fund manager and serves as chairman and CEO of Millennium Management. During the third quarter, Millennium made some curious moves among electric vehicle (EV) stocks -- yet surprisingly, I'm not talking about Tesla. According to Millennium's latest 13F filing, Englander and his team trimmed the fund's stake in Rivian Automotive (NASDAQ: RIVN) by 95% -- selling about 4.6 million shares during the September-ended quarter. At the same time, Millennium initiated a position in electric vehicle takeoff and landing (eVTOL) manufacturer Archer Aviation (NYSE: ACHR). Of note, outspoken technology investor Cathie Wood has been a supporter of Archer and holds the stock across her exchange-traded funds (ETFs). Start Your Mornings Smarter! Wake up with Breakfast news in your inbox every market day. Sign Up For Free ¬ª Let's dig into what may have influenced these decisions and assess if swapping Rivian for Archer makes sense right now. For the last few years, Rivian's storyline has echoed that of Tesla during its early days. Similar to its larger cohort, Rivian's production and delivery trends ebb and flow pretty dramatically over each passing quarter. While I can't fault Rivian's management for trying, it just seems like each manufacturing upgrade or cost-cutting effort that's put into place serves more as a Band-Aid for a short-term problem rather than a sustainable solution for long-term gains. This dynamic has precluded Rivian from reaching a point that allows it to scale its production output in a profitable manner. The best way to actually see what I mean by this is to look at the company's gross profit per delivered vehicle. In the table above, you can see that Rivian's unit economics are backward -- and they aren't showing any signs of improvement. For the quarter ended Sept. 30, Rivian lost $39,130 on each car it delivered. Some investors may give Rivian a slight pass in this regard due to the company introducing some new EV models, which obviously come at a steep cost. But I can't buy into that notion just yet. Per the trends outlined above, Rivian's current gross profit per vehicle is at its lowest point of all of 2024. In my eyes, the only way to turn the ship around is to really ratchet up demand -- and I think Rivian might have some problems trying to do that, too. Why? Well, consider that President-elect Donald Trump is rumored to be considering scaling back EV tax credits as part of the Inflation Reduction Act.              </t>
  </si>
  <si>
    <t>https://finance.yahoo.com/news/billionaire-israel-englander-just-reduced-140000276.html</t>
  </si>
  <si>
    <t>Why Rivian Automotive Stock Is Soaring Today</t>
  </si>
  <si>
    <t xml:space="preserve">Rivian Automotive (NASDAQ: RIVN) has made a name for itself in the increasingly crowded electric vehicle (EV) field with its limited vehicle lineup. The company has focused on producing just a fully electric pickup truck, an SUV, and a commercial delivery van. That focus may have much to do with why Rivian shares are marching higher today. Rivian's R1T is one of just a few electric pickup truck offerings. Tesla has entered the market with its unique Cybertruck, but the R1T's biggest competition is arguably Ford's F-150 Lightning. And it's news about the Ford EV that may have had Rivian stock jumping by nearly 10% Friday morning. At 1:55 p.m. ET, Rivian shares still held on to a gain of 4.5%. The move has helped Rivian stock log an increase of more than 20% in the last month. Start Your Mornings Smarter! Wake up with Breakfast news in your inbox every market day. Sign Up For Free ¬ª Last month, Rivian told investors it expects to deliver between 50,500 and 52,000 EVs this year. That would only slightly surpass 2023 deliveries. But the company also recently provided encouraging news related to its future capital position. And it is preparing to start production of its next-generation R2 platform next year as well. That has bolstered the stock recently, and yesterday it got another boost when Ford released its November vehicle sales update. That's because sales of Ford's F-150 Lightning plunged by 17% last month year over year. Ford has been throttling production plans for its fully electric models and leaning more on its internal combustion lineup as well as hybrid electric models. That's less competition for Rivian and its R1T truck. And yesterday's November update from Ford was a data point supporting that scenario. Rivian was already gaining momentum from announcements last month about plans for a $5.8 billion investment from Volkswagen Group and the potential for up to $6.6 billion in additional financing via a U.S. Department of Energy loan. With a bolstered balance sheet and less competition from Ford's electric pickup, Rivian is set up for a potentially promising 2025.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$889,004!*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</si>
  <si>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https://finance.yahoo.com/news/why-rivian-automotive-stock-soaring-192530497.html</t>
  </si>
  <si>
    <t>Thu, Jan 23, 2025, 4:01 AM</t>
  </si>
  <si>
    <t>Rivian Automotive price target raised to $14 from $13 at Barclays</t>
  </si>
  <si>
    <t>Barclays analyst Dan Levy raised the firm‚Äôs price target on Rivian Automotive (RIVN) to $14 from $13 and keeps an Equal Weight rating on the shares as part of a Q4 earnings preview for the autos and mobility space. The firm continues to favoring car makers over suppliers, but says suppliers are likely to face an easier setup amid ‚Äústill very weak sentiment.‚Äù After a volatile 2024, the setup for U.S. autos in 2025 is ‚Äúfurther volatility, with a continued air of uncertainty,‚Äù the analyst tells investors in a research note. Barclays believes many of the challenges which pressured autos in 2024 will remain in 2025, including the ongoing global rise of the China electric vehicle complex, customer mix pressures for suppliers, and questions on non-China EV uptake. Follow TipRanks' Top Wall Street Analysts to uncover their success rate and average return. Join thousands of data-driven investors ‚Äì Build your Smart Portfolio for personalized insights. Published first on TheFly ‚Äì the ultimate source for real-time, market-moving breaking financial news. Try Now&gt;&gt; See today‚Äôs best-performing stocks on TipRanks &gt;&gt; Read More on RIVN: Charged: Analyst says Tesla remains top ‚Äòbuy-and-hold idea‚Äô Rivian (NASDAQ:RIVN) and VW Look to Expand Cooperation Canoo (GOEV) Shuts Down Operations with Bankruptcy Filing A Troubling Day for Ford (NYSE:F) RIVN and PLUG Rise as U.S. Accelerates Clean Energy Funding</t>
  </si>
  <si>
    <t>https://finance.yahoo.com/news/rivian-automotive-price-target-raised-120141161.html</t>
  </si>
  <si>
    <t>Fri, January 24, 2025 at 2:36 PM PST</t>
  </si>
  <si>
    <t>Why Rivian Stock Plummeted This Week</t>
  </si>
  <si>
    <t xml:space="preserve">Shares of Rivian Automotive (NASDAQ: RIVN) slipped this week. The firm's stock lost 10.1% as of market close, but was down as much as 12.2% earlier in the week, according to data from S&amp;P Global Market Intelligence. The leg down comes as the S&amp;P 500 (SNPINDEX: ^GSPC) and Nasdaq-100 gained 1.7% and 1.6%, respectively. President Trump announced early into his presidency that he would roll back specific Biden-era EV-boosting initiatives. The president made it clear that his administration would take a much different approach to green initiatives in general. In one of his many executive orders, President Trump will end the $7,500 tax credit President Biden initiated for those buying EVs, claiming he is ending the "electric vehicle mandate." When news broke of the order, EV stocks were hit badly, Rivian among them. Beyond the mandate, Trump is ending support for EV charging stations, a critical link in the widescale adoption of EVs, as well as funding for battery research. It remains unclear, however, if President Trump even has the power to roll back many of the initiatives he wishes to, including the credit, which was passed by Congress. For now, however, the future for Rivian and other EV makers is cloudy. It's a CEO's job to remain undaunted, but Rivian's CEO RJ Scaringe made it clear after the announcement that although Trump's actions have introduced more uncertainty, Rivian is far from doomed. He stated that the removal of the tax credit will force the company to explore making lower-priced vehicles, something many investors think is key to Rivian's success.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$381,744!* Apple: if you invested $1,000 when we doubled down in 2008, you‚Äôd have $42,357!* Netflix: if you invested $1,000 when we doubled down in 2004, you‚Äôd have $531,127!* Right now, we‚Äôre issuing ‚ÄúDouble Down‚Äù alerts for three incredible companies, and there may not be another chance like this anytime soon.    </t>
  </si>
  <si>
    <t>https://finance.yahoo.com/news/why-rivian-stock-plummeted-week-223654587.html</t>
  </si>
  <si>
    <t>Think It's Too Late to Buy Rivian? Here's the Biggest Reason Why There's Still Time.</t>
  </si>
  <si>
    <t xml:space="preserve">I wrote a lot about Rivian Automotive (NASDAQ: RIVN) earlier this year, arguing that shares are criminally undervalued versus their long-term potential. After a long stretch of share price weakness, the market has finally started to shift its sentiment. Since the beginning of November, for instance, Rivian's stock value has increased by roughly 40%. Are shares still undervalued? Read on, and the answer might surprise you! As an emerging electric car stock, Rivian's future is far from settled. Less than 10% of cars sold in the U.S. this year have been electric vehicles (EVs). The company has only two models in the market today: the R1T and the R1S. Both sell for around $100,000 apiece -- far more expensive than most consumers can afford. So when it comes to industry growth and Rivian's ability to grow within that industry, it's just getting started. The biggest event to get excited about isn't occurring this year. It may not even occur next year. Sometime likely in 2026, Rivian could begin deliveries on three mass market vehicles: the R2, R3, and R3X. All three models are expected to debut for under $50,000, allowing Rivian to tap the mass market like never before. When Tesla debuted its mass market vehicles -- the Model 3 and Model Y -- sales hit a huge inflection point, doubling and then tripling in the years that followed. Rivian's mass market vehicles could do the same for its sales base, massively improving the company's valuation. Here's the problem: This inflection point is still several years away. In the meantime, Rivian's share price -- although still relatively cheap at 3.1 times sales -- will remain volatile. The recent share price surge is testament to this reality. I still love Rivian as an investment long-term given the potential of its mass market models, even at today's higher valuation. But if you jump in now, be prepared to double down if shares show weakness again -- a strong possibility given few major catalysts will arrive until 2026.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$350,239!* Apple: if you invested $1,000 when we doubled down in 2008, you‚Äôd have $46,923!* Netflix: if you invested $1,000 when we doubled down in 2004, you‚Äôd have $492,562!*     </t>
  </si>
  <si>
    <t>https://finance.yahoo.com/news/think-too-buy-rivian-heres-122000306.html</t>
  </si>
  <si>
    <t>Is Rivian Automotive a Millionaire Maker?</t>
  </si>
  <si>
    <t xml:space="preserve">Tesla was the trailblazer in the electric vehicle (EV) industry, and competitors, both incumbent brands and start-ups, have tried replicating its success ever since. Rivian Automotive (NASDAQ: RIVN) has done a solid job establishing itself as a legitimate presence in the field, with over 50,000 deliveries last year. Unfortunately, the stock hasn't had the same trajectory. Shares quickly peaked after Rivian went public in late 2021 and have declined over 90%. However, Tesla's stock was once in a similar position, which, in hindsight, was a life-changing investment opportunity. I delved deep into Rivian's fundamentals to determine how likely it is to become a millionaire-making stock from current prices. Here is what you need to know. Tesla started with premium products like the Model S sedan and Model X SUV. Due to their high price point, these vehicles had a limited audience, but they helped establish the brand. Tesla eventually followed with the Model 3 and Model Y, cheaper, simpler vehicles aimed at the masses that generated the production volume needed to run its factories profitably. Rivian has struck some partnerships to get its business off the ground, including selling Amazon electric delivery vans and a joint venture with Volkswagen to share its technology. Still, it's replicating Tesla's playbook for the core consumer-facing business. Rivian started with premium models, including its flagship R1T truck and newer R1S SUV. The company is now moving toward cheaper models with broader appeal. Earlier this year, it announced the R2 (a midsize SUV) and R3/R3X (an even smaller crossover). Rivian aims to begin deliveries of the R2 in the first half of 2026, with the R3/R3X arriving afterward. This push to the mass market will make the next few years crucial for Rivian, which has yet to turn a gross profit. Rivian is guiding for approximately 52,000 deliveries this year, only a minor increase from last year's 50,122. Volume isn't going up nearly fast enough to meaningfully slow Rivian's $5.1 billion cash loss over the past four quarters. Rivian ended the third quarter of 2024 with $6.7 billion in cash and short-term investments ($8.1 billion in total liquidity, including its available credit line). More capital is coming. It recently announced a conditional $6.6 billion loan from the U.S. Department of Energy to fund a factory in Georgia it had paused to cut spending. Additionally, Volkswagen plans to invest up to $5.8 billion over the next several years as part of its joint venture.                 </t>
  </si>
  <si>
    <t>https://finance.yahoo.com/news/rivian-automotive-millionaire-maker-105500080.html</t>
  </si>
  <si>
    <t>Why Rivian Stock Surged Higher Again Today</t>
  </si>
  <si>
    <t xml:space="preserve">Rivian Automotive (NASDAQ: RIVN) stock is on a roll. A recent move higher has gone into overdrive over the past two days. That's because of yesterday's announcement that many investors see as a pivotal moment for Rivian's long-term success. The company has received a conditional commitment from the U.S. Department of Energy (DOE) for a large loan that should support Rivian into its next phase of growth. That has shares moving higher again today by 3.7% as of 12:15 p.m. ET. The news, combined with progress in the underlying business, has pushed the stock up by over 20% in the past week. Start Your Mornings Smarter! Wake up with Breakfast news in your inbox every market day. Sign Up For Free ¬ª Rivian's business has been progressing reasonably well, even in the face of supply chain issues and lower consumer demand for electric vehicles (EVs) than some expected. In its third-quarter report earlier this month, Rivian management reiterated its expectations to generate positive gross margin in the current quarter. The company has reduced capital spending plans and made cost-cutting efforts to help achieve that goal. One decision was to begin the first line of its R2 vehicle production at its existing production facility in Illinois. A prior plan to invest additional capital in a second manufacturing plant in Georgia was put on hold with that decision. However, yesterday's announcement of a $6.6 billion conditional loan from the DOE to help fund that second facility's construction has investors seeing a path toward another phase of growth for Rivian. The plant will ultimately have the capacity for 400,000 vehicles annually, and the project should result in 7,500 full-time operations jobs by 2030. Investors who envision the additional capacity leading to positive free cash flow for the company are buying the stock ahead of those business results. That's an aggressive position to take, but one that could pay off in the end. Investors should just realize the many risks that still remain, and allocate any position accordingly. Before you buy stock in Rivian Automotive, consider this: The Motley Fool Stock Advisor analyst team just identified what they believe are the 10 best stocks for investors to buy now‚Ä¶ and Rivian Automotive wasn‚Äôt one of them. The 10 stocks that made the cut could produce monster returns in the coming years. Consider when Nvidia made this list on April 15, 2005... if you invested $1,000 at the time of our recommendation, you‚Äôd have $839,060!*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</si>
  <si>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https://finance.yahoo.com/news/why-rivian-stock-surged-higher-173748393.html</t>
  </si>
  <si>
    <t>Rivian rises on report it may expand its pact with Volkswagen</t>
  </si>
  <si>
    <t xml:space="preserve">Investing.com -- Volkswagen (ETR:VOWG_p) is exploring ways to strengthen its collaboration with US-based electric vehicle (EV) manufacturer Rivian (NASDAQ:RIVN), the German auto giant‚Äôs CEO Oliver Blume told Spiegel magazine in comments published on Friday. "For example, we are thinking about sharing modules and bundling purchasing volumes," Blume stated. "The Volkswagen group offers great opportunities for a small brand like Rivian." Rivian shares jumped more than 3% in premarket trading Friday. Last year, the two companies entered into a joint venture, with Volkswagen increasing its financial commitment to the partnership. The value of the collaboration now stands at $5.8 billion (¬£4.55 billion), up from VW's initial investment of $5 billion. The partnership is aimed at sharing key technologies during a challenging period for the EV market, which faces slowing sales growth and growing competition from Chinese manufacturers. For Rivian, which has yet to turn a profit, the joint venture provides critical funding as it gears up for the launch of its R2 model‚Äîan SUV designed to be smaller and more budget-friendly than its current lineup. Meanwhile, Volkswagen will gain access to Rivian's technology for use in its own vehicles, with the first VW models integrating this technology expected to hit the market by 2027. Separately, Rivian announced on Thursday that it has finalized a loan agreement with the US Department of Energy‚Äôs Loan Programs Office (LPO). The agreement secures up to $6.6 billion, including $6 billion in principal and around $600 million in capitalized interest, to fund the construction of a new manufacturing facility in Stanton Springs North, Georgia. The project aims to bolster US leadership in the EV sector, create 7,500 new jobs, and support production of Rivian‚Äôs upcoming R2 SUV and R3 crossover. Construction of the facility is slated to begin in 2026, with vehicle production expected to start in 2028. The loan marks the culmination of over two years of collaboration between Rivian and the Department of Energy. ‚ÄúThis loan will help us accelerate the launch of our Georgia plant for R2 and R3, providing thousands of jobs in the state,‚Äù said Rivian Founder and CEO RJ Scaringe. ‚ÄúPeople are incredibly excited to get behind the wheel of our new models, and this additional capacity for our mass market products is key to U.S. leadership in the electric vehicle industry." The loan will be allocated in two phases to support Rivian‚Äôs new facility in Georgia. Excluding the capitalized interest, the first phase will involve up to $3.4 billion, while the second phase will account for up to $2.6 billion.    </t>
  </si>
  <si>
    <t>https://finance.yahoo.com/news/rivian-rises-report-may-expand-115715126.html</t>
  </si>
  <si>
    <t>The 1 Number That Could Unlock Rivian Stock's Upside</t>
  </si>
  <si>
    <t xml:space="preserve">Everyone wants to find the next Tesla. If only it were that easy, we'd all be retired by now. Tesla was groundbreaking and did what no one thought possible: It made electric vehicles cool. But if you missed the boat on Tesla's rise, there could be another EV stock poised to pop: Rivian (NASDAQ: RIVN). But here's one number investors should look for in Rivian's upcoming fourth-quarter earnings on Feb. 20 that could potentially unlock this stock's upside. Tesla has separated itself from most EV makers in the sense it's relatively stable, produces actual profit, and has an intriguing future that could include robotaxis and artificial intelligence (AI) technology. It's an easy story to buy into, and that's largely why the stock trades at a higher price-to-sales (P/S) multiple than its competitors. The graph shows where we can find upside in Rivian. If the company can convince investors it has a real path to profitability, it will generate demand for the stock and close the valuation gap with its competitors. Rivian doesn't need robotaxis, and it doesn't need AI -- what it needs to achieve is positive gross profits during the fourth quarter and for full-year 2025. Make no mistake: With recent production hiccups and supply disruptions, achieving a positive gross profit will be a challenge, even if management has remained optimistic about its ability to meet this target. To be fair, Rivian has made progress on gross profit, albeit slowly and inconsistently, as you can see in the chart. Progress for Rivian hasn't been in a straight line, but the fourth quarter could be an inflection point for the company. In fact, while Rivian doesn't expect to be gross profit-positive in every quarter during 2025, it does expect the full year to be positive -- that's a great sign, if achieved. If Rivian can continue making noticeable improvements on gross profit, it will help convince investors there's a long-term vision with the young EV maker. In fact, a small example of how much this matters can be found during the third quarter, when Rivian missed top- and bottom-line estimates, but its stock price moved higher after the announced results because management stood firm on achieving gross profit during the fourth quarter. Churning out a positive gross profit should help close the valuation gap on competitors such as Lucid, which Rivian outsells by tens of thousands of vehicles annually. While Rivian has immense upside if it were to achieve the P/S valuation its competitors boast. The truth is that it could be a bumpy year for the EV maker's stock price. There are two primary reasons for this: the incoming administration and lack of 2025 catalysts.           </t>
  </si>
  <si>
    <t>https://finance.yahoo.com/news/1-number-could-unlock-rivian-140500129.html</t>
  </si>
  <si>
    <t>Rivian Surges 12%: Could This Be the EV Comeback of the Decade?</t>
  </si>
  <si>
    <t>Rivian Automotive (NASDAQ:RIVN) just lit up Wall Street, with its stock jumping over 12% after Benchmark analysts slapped on a Buy rating and an $18 price target, implying a potential 24% upside after this jump. What's driving the excitement? Rivian's solid partnerships with Amazon and Volkswagen, plus a game plan to hit positive gross profits by the end of 2024. The analysts are bullish on Rivian's ability to carve out a serious slice of the booming EV market, thanks to falling production costs and a growing EV infrastructure. With production set to ramp up in 2025 and beyond, Rivian's timing might be spot on. Warning! GuruFocus has detected 3 Warning Signs with RIVN. But Rivian isn't just riding on analyst hypeit's stepping up its game. The company launched a premium EV charging network this week, complete with lounges and off-road destinations, doubling down on its adventurous brand image. Meanwhile, a $6.6 billion federal loan commitment is fast-tracking its Georgia plant to roll out more affordable electric SUVs. Pair that with its second-gen R1 vehicles slashing costs and a beefed-up Volkswagen partnership pouring in $5 billion, and you've got a recipe for growth. Rivian's cash cushion of $6 billion only sweetens the deal, giving it room to scale its operations and innovate. Still, this isn't a victory lap just yet. Rivian's stock is down more than 38% for the year, weighed down by production setbacks and skeptics doubting its long-term profitability. But Benchmark's team is betting big, saying Rivian deserves a premium valuation for its unique tech, strong management, and standout products. If the company can execute on its ambitious planslike the mid-size R2 platform hitting in 2026it might just cement its place as a serious EV contender. For investors, Rivian could be the underdog story worth watching. This article first appeared on GuruFocus.</t>
  </si>
  <si>
    <t>https://finance.yahoo.com/news/rivian-surges-12-could-ev-152917098.html</t>
  </si>
  <si>
    <t>Are Rivian's EVs Becoming a Jekyll-and-Hyde Story? Here's What You Need to Know.</t>
  </si>
  <si>
    <t xml:space="preserve">Investing in what you know is important, or at least thoroughly understanding the products or services the business revolves around. For Rivian (NASDAQ: RIVN) investors, that might be difficult if you don't want to jump in head first as an early adopter to drive the vehicle yourself. However, there are reports out there that can provide valuable information about Rivian's vehicles, how reliable they are, and if consumers would purchase from the brand again. Recently, Consumer Reports released two studies that showed Rivian was a bit of Jekyll and Hyde, as it took the top rank on one and dead last on the other. Let's start with the owner satisfaction ratings report based on survey responses from Consumer Reports members. These rankings are important to show which brands have met or failed to meet consumers' expectations across a number of variables. This is hugely important to investors needing to know if their company's brands are connecting with the consumer. Rivian topped Consumer Reports' brand satisfaction list for the second straight year thanks to the popular R1S and R1T. Rivian finds itself in good company with multiple luxury automakers, BMW, Tesla, Porsche, and Lexus rounding out the top 5. Rivian ranked first with 86% of owners marking they would buy the brand again, with second place BMW a distant 73%. Now let's take a look at the flip side, a report in which Rivian performed the complete opposite and ranked dead last. Consumer Reports took its survey results and calculated a predicted reliability rating on a scale of 1 to 100, with a higher number being more reliable. On the reliability rankings, Rivian checked in dead last with a score of 14, which was almost half of the next lowest, Cadillac, at 27. Tesla also found itself on the lower end with a score of 36, and all were far behind leaders Subaru and Lexus at 68 and 65, respectively. If you're wondering how there could be such a Jekyll-and-Hyde discrepancy with Rivian's results between the two surveys, the answer is probably more simple than you'd think. All of Rivian's vehicles are newer, which inherently come with more problems, but also the newer vehicles still have their new-car warranties which would offset financial headaches created by the less reliable vehicles. It's also true that the entire industry is working through brand new problems with electric vehicles (EVs) in general, so pure play EV makers such as Rivian and Tesla are likely to score much lower in reliability currently.              </t>
  </si>
  <si>
    <t>https://finance.yahoo.com/news/rivians-evs-becoming-jekyll-hyde-100800168.html</t>
  </si>
  <si>
    <t>Rivian Rides High: $6.6 Billion DOE Loan Commitment Fuels EV Expansion</t>
  </si>
  <si>
    <t xml:space="preserve">Rivian Automotive, Inc. (NASDAQ:RIVN) shares are trading higher premarket on Tuesday. The company disclosed a conditional commitment from the U.S. Department of Energy‚Äôs Advanced Technology Vehicle Manufacturing (ATVM) Loan Program for up to $6.6 billion. The loan comprises $6 billion in principal and approximately $600 million in capitalized interest. Rivian expects the loan to support its growth and strengthen its hold in EV design, development, and manufacturing in the U.S. If finalized, the DOE loan will help Rivian‚Äôs construction of a new facility in Stanton Springs North, Georgia, significantly expanding its U.S. production capacity to meet domestic and international demand. The funding will primarily support the production of Rivian‚Äôs midsize platform, which includes the R2 SUV and R3/R3X midsize crossovers. Designed, engineered, and manufactured in the U.S., these vehicles are expected to combine capability, performance, functionality, and competitive pricing, positioning them as key contributors to Rivian‚Äôs long-term growth and profitability. The DOE loan would boost the U.S. EV industry, creating 7,500 operational jobs and 2,000 construction jobs at Rivian‚Äôs planned Georgia facility, with Phase 1 production starting in 2028. The facility will add 400,000 units of annual capacity in two phases, supporting domestic and international markets. These efforts complement jobs at Rivian‚Äôs Illinois plant, strengthening the U.S. EV ecosystem and economy. Rivian plans to build a state-of-the-art manufacturing facility at the Stanton Springs site near Atlanta, incorporating advanced construction techniques, environmental management, and community investments while preserving natural spaces. The DOE‚Äôs conditional loan commitment signals intent to finance Rivian‚Äôs project, pending fulfillment of technical, legal, environmental, and financial conditions. If approved, the loan will be secured by the project‚Äôs assets, fixed assets, and guarantees from Rivian Automotive, Inc. and select subsidiaries. Investors can gain exposure to the stock via Renaissance IPO ETF (NYSE:IPO) and First Trust NASDAQ Clean Edge Green Energy Index Fund (NASDAQ:QCLN). Price Action: RIVN shares are up 6.037% at $12.30 premarket at the last check Tuesday. Read Next: Rivian CEO, Tesla Exec Slam Restrictions On Direct-To-Customer Sales: RJ Scaringe Says It Is ‚ÄòAs Close As You Can Get To Corruption‚Äô Image via Shutterstock. UNLOCKED: 5 NEW TRADES EVERY WEEK. Click now to get top trade ideas daily, plus unlimited access to cutting-edge tools and strategies to gain an edge in the markets.   </t>
  </si>
  <si>
    <t>https://finance.yahoo.com/news/rivian-rides-high-6-6-104109132.html</t>
  </si>
  <si>
    <t>Tue, January 21, 2025 at 10:05 AM PST</t>
  </si>
  <si>
    <t>Tesla, Rivian, and Lucid shares fall as Trump kicks off his anti-EV agenda</t>
  </si>
  <si>
    <t xml:space="preserve">The Detroit automakers‚Äô shares are rising Tuesday while their fully-electric rivals saw their stocks fall as President Donald Trump began tearing into his predecessor‚Äôs pro-EV moves. ‚ÄúWe will end the Green New Deal, and we will revoke the electric-vehicle mandate, saving our auto industry and keeping my sacred pledge to our great American auto workers,‚Äù Trump said in his inaugural address. ‚ÄúYou‚Äôll be able to buy the car of your choice.‚Äù Later on Monday, he issued an executive order to eliminate the ‚ÄúEV mandate, terminate state emissions rules that limit the sale of gasoline-powered cars, and consider eliminating any subsidies for EVs. There is no nationwide U.S. electric-vehicle mandate, but some states, led by California, have implemented their own rules to phase out fossil fuel-powered vehicles, while the Environmental Protection Agency has issued a rule limiting tailpipe emissions. Trump also directed agencies to stop handing out funds tied to Former President Joe Biden‚Äôs Inflation Reduction Act and Infrastructure Investment and Jobs Act, which provided funding for EVs and other clean energy infrastructure. More than $82.5 billion has been allocated to 164 EV-related projects, creating 63,659 jobs, through the IRA, according to E2's investment tracker. The president is also expected to scrap the IRA‚Äôs $7,500 tax credit for EV buyers, which has helped keep costs down and boost sales for automakers. Electric truck maker Rivian‚Äôs (RIVN) stock fell by more than 6%, while luxury EV maker Lucid‚Äôs (LCID) shares dropped by more than 4%. Tesla (TSLA), despite Elon Musk‚Äôs close relationship with Trump and a price target raise from Piper Sandler, fell almost 3%. ‚ÄúNot sure how the math works for elimination of the EV credit to be bullish,‚Äù for Tesla, the Future Fund Managing Partner Gary Black wrote Monday. Black noted that Germany and France‚Äôs moves to end their EV tax credits contributed to Tesla‚Äôs sales volumes falling 41% and 34%, respectively, on an annual basis. The stock may also be down because of Musk‚Äôs alignment with Trump, as well as reactions to a gesture he made while speaking at Trump‚Äôs inauguration parade on Monday. Tesla lost $15 billion in brand value in 2024, according to a new report, partially due to Musk‚Äôs political rhetoric and brash behavior. The Detroit automakers will also be affected by Trump‚Äôs EV plans, but have their gas-powered and hybrid portfolios ‚Äî which still account for most of their sales ‚Äî to fall back on. Ford Motor Co. (F) and Stellantis (STLA) shares are up by almost 2% and more than 2%, respectively.   </t>
  </si>
  <si>
    <t>https://finance.yahoo.com/news/tesla-rivian-lucid-shares-fall-180542019.html</t>
  </si>
  <si>
    <t>3 Reasons to Buy Rivian Stock Like There's No Tomorrow</t>
  </si>
  <si>
    <t xml:space="preserve">Rivian Automotive (NASDAQ: RIVN) is not an investment that conservative investors should be looking at right now. However, aggressive investors might find the upstart electric vehicle (EV) maker of particular interest as 2024 draws to a close. Here are three reasons why investors willing to shoulder a risky investment might want to consider buying Rivian stock today. The big financial goal for 2024 is to post a "modest gross profit" in the fourth quarter. At the end of the third quarter, the company believed it was still an achievable goal despite supply chain issues that have hampered its ability to make trucks. Gross profit is very different from earnings, so this is just a step on the path to getting out of the red. However, it means that the revenue the company generates from the sale of vehicles is finally enough to pay for the vehicles it makes. That's a very big shift for Rivian, which at one point was losing money on every vehicle it sold before taking into consideration research and development costs, and general business expenses. Assuming the company does post a modest gross profit, it means that there is a very real potential for it to ramp up production and cover its other costs. It can also attempt to reduce the other costs further down the income statement to help the process along. To be fair, Rivian is still likely to need more time before it is in the black. But the EV maker achieving a gross profit is a big achievement. It also shows that the company is capable of hitting the targets it lays out, even if the target ends up shifting into early 2025. That's the type of thing you want to see a company doing. One key factor that differentiates Rivian from other EV start-ups is that it has a contract to produce delivery vehicles with online retailer Amazon. Although Rivian clearly needs to build a larger business than just selling trucks to one company, Amazon is a large customer whose business provides a solid foundation on which to build consumer-targeted trucks. You can argue that the Amazon relationship is already baked into Rivian's stock price and future prospects, given that this isn't a new fact. However, this partnership shouldn't be underestimated. Rivian experienced supply chain issues in 2024 that limited its ability to make certain products. In the face of that headwind, it shifted to producing the trucks it could produce without the parts it was having trouble getting. As noted in the company's third-quarter shareholder letter, "We expect to produce more Tri-Motors and commercial vans as a mitigating factor to the supply constraint, with Amazon increasing its delivery order of vans in the fourth quarter of 2024."                </t>
  </si>
  <si>
    <t>https://finance.yahoo.com/news/3-reasons-buy-rivian-stock-120200116.html</t>
  </si>
  <si>
    <t>Every Rivian Investor Should Keep an Eye on This Number</t>
  </si>
  <si>
    <t xml:space="preserve">After years of massive sales growth, Rivian Automotive (NASDAQ: RIVN) posted a decline in sales in late 2024. This was the first time in its publicly traded history that the electric vehicle (EV) maker saw its revenue base drop. The shift caused the market to question the company's valuation. But in reality, there's an even more important number to track. That's especially true given we could get major news on this particular number very soon. Though founded in 2009, Rivian is still very much a newcomer in manufacturing cars and trucks. Much of the conventional competition has been in business for decades -- and even over a century. Its biggest EV competitor, Tesla, was founded in 2003, six years before Rivian. This is huge when it comes to scaling up successfully in the automotive market. It can take up to a decade to get a vehicle from the idea phase to production, not to mention the huge amount of infrastructure needed to manufacture the vehicles themselves. All of this requires capital -- a lot of it. And Rivian is no exception, especially considering it's aiming to release three new vehicles by 2026, a costly but necessary effort to spur growth. Unfortunately, it still needs to regularly tap the market for more capital as it's still losing money on every vehicle it sells. Over the past 12 months, it posted a gross loss of nearly $2 billion. These losses limit its ability to compete and survive. But gross profitability may be just around the corner. In early 2024, the company said it would achieve positive gross profit by the end of the fiscal year. Three quarters have since gone by, and the company continues to generate gross losses. But management continues to be confident, reiterating its goal of positive gross profits by February -- the month Rivian will post its next quarterly results. If you're invested in the stock, keep an eye on this number.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$363,307!* Apple: if you invested $1,000 when we doubled down in 2008, you‚Äôd have $45,963!* Netflix: if you invested $1,000 when we doubled down in 2004, you‚Äôd have $471,880!*     </t>
  </si>
  <si>
    <t>https://finance.yahoo.com/news/every-rivian-investor-keep-eye-143000627.html</t>
  </si>
  <si>
    <t>Biden Offers $7.5 Billion for Samsung SDI-Stellantis Hub</t>
  </si>
  <si>
    <t>(Bloomberg) -- A joint venture between Samsung SDI Co. and Stellantis NV to create battery manufacturing plants in Indiana is being offered $7.5 billion in financing from the Biden administration. Most Read from Bloomberg Kansas City Looks Back on its Long, Costly Ride With Microtransit NYC‚Äôs Run-Down Bus Terminal Gets Approval for $10 Billion Revamp As Wars Rage, Cities Face a Dark New Era of Urban Destruction Riyadh Metro Partially Opens in Bid to Ease City‚Äôs Traffic Jams The conditional loan to StarPlus Energy LLC would fund as many as two lithium-ion battery cell and module manufacturing plants in Kokomo, Indiana for use in electric vehicles manufactured by Stellantis, the Energy Department announced Monday. ‚ÄúThe project will greatly expand EV battery manufacturing capacity in North America and reduce America‚Äôs reliance on adversarial foreign nations like China, as well as other foreign sourcing of EV batteries,‚Äù the Energy Department said in a blog post. The funding, which could easily be canceled by the incoming Trump administration if not finalized by inauguration day, follows last week‚Äôs conditional commitment for a $6.6 billion federal loan to Rivian Automotive Inc. That would help fund Rivian‚Äôs planned EV battery factory in Georgia. Both companies will have to meet certain technical, legal, environmental and financial conditions to finalize the loans, which come come as the EV industry faces a sales growth slowdown and as many legacy automakers scale back their EV production targets. The StarPlus Energy financing, which includes $6.85 billion in principal and $688 million in capitalized interest, comes as President-elect Donald Trump has vowed to reverse Biden‚Äôs support for EVs, including the repeal of a popular $7,500 tax credit for new EV purchases ‚Äî a move that would require approval from Congress. Indeed Vivek Ramaswamy, one of the two nominated co-chairs of the soon-to-be Department of Government Efficiency, said in a post on X that the department would scrutinize the $7.5 billion facility, as well as look at Rivian‚Äôs $6.6 billion credit line. ‚ÄúDOGE will carefully scrutinize every one of these questionable 11th-hour transactions, starting on Jan. 20,‚Äù Ramaswamy said. --With assistance from Kara Carlson. (Updates with Ramaswamy social media post in final paragraphs.) Most Read from Bloomberg Businessweek Dubai‚Äôs Alleged Crypto Scams Are Raking in Billions How a Billionaire‚Äôs ‚ÄòBaby Project‚Äô Ensnared Dozens of Women Who Will Clean Up Shell‚Äôs Mess in Nigeria? A New Method to Map the Brain: Infect It With a Virus The Billion-Dollar Railways Driving Biden‚Äôs Last Overseas Trip ¬©2024 Bloomberg L.P.</t>
  </si>
  <si>
    <t>https://finance.yahoo.com/news/biden-offers-7-5-billion-023420609.html</t>
  </si>
  <si>
    <t xml:space="preserve">NIO Inc. (NIO) has recently been on Zacks.com's list of the most searched stocks. Therefore, you might want to consider some of the key factors that could influence the stock's performance in the near future. Shares of this company have returned -7.5% over the past month versus the Zacks S&amp;P 500 composite's -2.2% change. The Zacks Automotive - Foreign industry, to which NIO belongs, has lost 0.3% over this period. Now the key question is: Where could the stock be headed in the near term? Although media reports or rumors about a significant change in a company's business prospects usually cause its stock to trend and lead to an immediate price change, there are always certain fundamental factors that ultimately drive the buy-and-hold decision.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NIO is expected to post a loss of $0.40 per share for the current quarter, representing a year-over-year change of +11.1%. Over the last 30 days, the Zacks Consensus Estimate remained unchanged. For the current fiscal year, the consensus earnings estimate of -$1.41 points to a change of +19.4% from the prior year. Over the last 30 days, this estimate has remained unchanged. For the next fiscal year, the consensus earnings estimate of -$1.02 indicates a change of +27.2% from what NIO is expected to report a year ago. Over the past month, the estimate has remained unchanged.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NIO.               </t>
  </si>
  <si>
    <t>https://finance.yahoo.com/news/nio-inc-nio-attracting-investor-140024454.html</t>
  </si>
  <si>
    <t>NIO</t>
  </si>
  <si>
    <t>How Do 2024 Vehicle Deliveries for NIO, LI and XPEV Compare?</t>
  </si>
  <si>
    <t xml:space="preserve">China-based electric vehicle (EV) companies NIO Inc. NIO, XPeng Inc. XPEV and Li Auto LI provided delivery updates for the fourth quarter and full-year 2024. All three companies registered more than 30% year-over-year growth in deliveries for full-year 2024. Li Auto delivered 500,508 vehicles last year, up 33% from 2023 levels. With over 500,000 annual vehicle deliveries within just five years of the company‚Äôs first delivery, LI has set a new benchmark as the fastest-growing premium auto brand in the Chinese market. NIO and XPeng delivered 221,970 and 190,068 units in 2024, indicating an uptick of 30.7% and 34%, respectively. Let‚Äôs look at fourth-quarter 2024 and December delivery count of these automakers. NIO‚Äôs vehicle delivery surged 73% year over year to 31,138 vehicles in December. The deliveries included 20,610 vehicles from the NIO brand and 10,528 units from the ONVO brand. For the fourth quarter of 2024, NIO delivered 72,689 units, up 45% on a yearly basis. With that, NIO logged a new monthly and quarterly record in vehicle deliveries. The cumulative deliveries were 671,564 vehicles as of Dec. 31, 2024. At NIO Day 2024, the company officially launched the ET9 model, the deliveries of which are scheduled to begin in March. The deliveries of the first model of the company‚Äôs third brand, Firefly, will commence in April. XPeng‚Äôs deliveries rose 82% year over year last month to a total of 36,695 units. Deliveries of the MONA M03 model exceeded 10,000 units for the fourth straight month. Fourth-quarter deliveries totaled 91,507 units, up 52% year over year, and surpassed the upper end of the company‚Äôs forecast. XPeng‚Äôs cumulative deliveries reached 590,379 vehicles as of Dec. 31, 2024. Last month, XPEV rolled out its second OTA upgrade for the P7+, introducing XOS 5.5.0 with advanced "door-to-door" ADAS for seamless driving across parking, highways, and urban roads. XNGP's urban driving penetration hit 85.12%. While XPEV currently carries a Zacks Rank #2 (Buy), NIO is a #3 Ranked (Hold) stock now. You can see the complete list of today‚Äôs Zacks #1 Rank (Strong Buy) stocks here. Li Auto delivered 58,513 vehicles last month, up 16.2% year over year. Fourth-quarter deliveries shot up 20.4% to a total of 158,696 units. As of Dec. 31, 2024, Li Auto reached a significant milestone by surpassing 1.1 million cumulative vehicle deliveries. At the end of 2024, Li Auto operated 502 retail stores in 150 cities, along with 478 servicing centers and authorized body and paint shops, extending its presence to 225 cities. This month, Li Auto will roll out OTA update 7.0, enhancing highway NOA (Navigation on Autopilot) with end-to-end architecture. It integrates city and highway NOA, powered by the company‚Äôs dual E2E and vision-language models.      </t>
  </si>
  <si>
    <t>https://finance.yahoo.com/news/2024-vehicle-deliveries-nio-li-145300230.html</t>
  </si>
  <si>
    <t>Is NIO a Buy After Logging Record Vehicle Deliveries in Q4?</t>
  </si>
  <si>
    <t xml:space="preserve">China‚Äôs electric vehicle (EV) maker NIO Inc. NIO delivered 72,689 vehicles in the fourth quarter of 2024, up 45.2% year over year. This marked a new quarterly record and was within the company‚Äôs forecast of 72,000-75,000 units. In December alone, NIO sold 31,138 vehicles (up 73% year over year), which was also a new monthly high. Deliveries comprised 20,610 units from the NIO brand and 10,528 vehicles from the ONVO brand. This was the first time NIO‚Äôs monthly deliveries exceeded 30,000 units. NIO‚Äôs closest peers, Li Auto LI and XPeng Inc. XPEV, also recorded robust delivery numbers last month. While XPEV‚Äôs sales surged 82% year over year to 36,695 units, LI delivered 58,513 vehicles (16.2% year-over-year growth). China‚Äôs leading EV maker, BYD Co. Ltd BYDDY, posted its best-ever sales in the final quarter of 2024 and is heating up the competition with the biggest EV maker in the world, Tesla TSLA. So, while NIO has achieved robust growth in deliveries, it should not be forgotten that the competition in China‚Äôs EV market is intense. China leads the world in EV sales and that‚Äôs likely to continue thanks to government support, subsidies and incentives. According to Financial Times, China‚Äôs EV sales are expected to top 12 million vehicles this year, marking a roughly 20% growth from 2024 levels. Although NIO appears poised for a robust growth phase supported by Chinese EV landscape, tough competition could limit sales and also prompt the company to slash prices, which may clip gross margins. Investors might be wondering if it‚Äôs worth placing their bets on NIO now. Currently, NIO is trading below $5, way below its all-time high of $62.84 on Feb. 9, 2021. In fact, it‚Äôs also trading below its IPO price of $6.26 now. So, is it a bargain and should you buy NIO shares now? Let‚Äôs find out. NIO is capitalizing on the rapidly expanding EV market by offering a robust lineup of high-performance SUVs and sedans, including the ES6, ET5T, ES8, EC6, EL7, ET5, ET7, and EC7 models. These vehicles have driven delivery growth, further bolstered by the recent launch of the executive flagship ET9, with deliveries set to begin in March. Encouragingly, NIO anticipates 2025 vehicle deliveries to double from 221,970 units sold in 2024. NIO‚Äôs strategy of broadening its reach beyond the luxury segment with the ONVO brand marks a pivotal shift. The ONVO L60, which commenced deliveries in September and undercuts Tesla‚Äôs Model Y on pricing, has already shown promise. ONVO's monthly production capacity hit 10,000 units in December, as expected, and it is likely to reach 20,000 units by March.                     </t>
  </si>
  <si>
    <t>https://finance.yahoo.com/news/nio-buy-logging-record-vehicle-134300374.html</t>
  </si>
  <si>
    <t>Q3 2024 NIO Inc Earnings Call</t>
  </si>
  <si>
    <t xml:space="preserve">Rui Chen; Investor Relations; NIO Inc Bin Li; Chairman of the Board, Chief Executive Officer; NIO Inc Stanley Qu; Chief Financial Officer; NIO Inc Tim Hsiao; Analyst; Morgan Stanley Nick Lai; Analyst; JPMorgan Ming-Hsun Lee; Analyst; BofA Global Research Bin Wang; Analyst; Deutsche Bank Yuqian Ding; Analyst; HSBC Xue Deng; Analyst; China International Capital Corporation (Hong Kong) Limited Paul Gong; Analyst; UBS Tina Hou; Analyst; Goldman Sachs Operator Hello, ladies and gentlemen. Thank you for standing by for NIO Incorporated's third-quarter 2024 earnings conference call.
(Operator Instructions) today's conference call is being recorded. I will now turn the call over to your host, Mr. Rui Chen, Head of Investor Relations of the company. Please go ahead, Rui. Rui Chen Good morning and good evening, everyone. Welcome to NIO's third-quarter 2024 earnings conference call. The company's financial and operating results were published in the press release earlier today and are posted on the company's IR website.
On today's call, we have Mr. William Li, Founder, Chairman of the Board and CEO; Mr. Stanley Qu, CFO. Before we continue, please be kindly reminded that today's discussion will contain forward-looking statements made to the safe harbor provisions of the US Private Securities Litigation Reform Act of 1995.
Forward-looking statements involve inherent risks and uncertainties. As such, the company's actual results may be materially different from the views expressed today. Further information regarding risks and uncertainties is included in certain filings of the company with the US Securities and Exchange Commission, the Stock Exchange of Hong Kong Limited and the Singapore Exchange Securities Trading Limited.
The company does not assume any obligation to update any forward-looking statements, except as required under applicable law. Please also note that Neil's earnings press release, and this conference call include discussions of unaudited GAAP financial information as well as unaudited non-GAAP financial measures. Please refer to NIO's press release, which contains a reconciliation of the unaudited non-GAAP measures to comparable GAAP measures.
With that, I will now turn the call over to our CEO, Mr. William Li. William, please go ahead. Bin Li Hello, everyone. Thank you for joining NIO's 2024 Q3 earnings call. In Q3, the company achieved a new quarterly record with 61,855 delivery. The NIO brand maintained is positioned as the top-selling brand in China's EV segment priced above RMB300,000 with its market share reaching 48%. The ONVO brand also started to deliver its first model L60 on September 28. Marketing its entry into the broader mainstream family market.
In October 2024, the company delivered 20,976 vehicles. While the ONVO brand continued to ramp up production capacity, the company's total deliveries in Q4 are expected to be between 72,000 and 75,000 units. On the financial side, our Q3 results reflected continued improvement in component costs leading to a vehicle margin of 13.1%. Besides the gross margin of other sales have improved steadily, supported by sustained growth in revenues and the gross margin, the company achieved a positive operating cash flow and the free cash flow in Q3.
Now, I would like to share with you some updates on our products, R&amp;D, and operations. NIO's executive flagship ET9 is in the final testing and the preparation before mass production and the delivery is expected to start in March next year. The ET9 brings together NIO's leading innovation. Its delivery will reinforce NIO's premium brand image. With new models to be introduced in the coming year, the NIO brand will be more focused on improving profitability.
The ONVO L60 aiming at the mainstream family market has been a hit with family users, thanks to the special cutting, ultra-low energy consumption, comprehensive safety features, and hassle-free charging and swapping experience. Now we are ramping up our supply chain capacity. NIO's monthly production capacity is expected to hit 10,000 units in December and 20,000 units by March. Besides, on December 21, NIO's third brand officially named, Firefly, will make a global debut on NIO Day 2024. Its first product will be delivered in the -- its first product will be delivered in the first half of next year, targeting the boutique compact car market, the Firefly brand will enrich the company's product line up and make full use of existing sales network.
In terms of smart driving by October, NIO's smart driving had over 610,000 users and 78.4% had activity -- activated NIO's Navigate on Pilot. Together, they have driven over 1.39 billion kilometers with NOP -- the onward smart driven based on the company's experience and the expertise built over time was rolled out with the L60, making ONVO the first brand to deliver vision-based and navigation guided smart driving on urban road. The company's asset footprint continue to grow. So far, NIO has 176 NIO Houses and 412 NIO Spaces worldwide, while ONVO 191 stores across China. On the service end, the company has 398 service centers and 65 delivery centers.
The power up counties plan is making strong headway, with more partners joining us in expanding the network. As of now, the company has 2,737 power swap stations worldwide, including 887 on highways have been provided over 58 million works for NIO and ONVO users. In addition, over 24,000 power chargers and the destination charges are up and running.
We continue to expand globally. On November 28, the first NIO House in the MENA region will open update, and our sales and delivery have already started in UAE.
Next year, with NIO products from ONVO and Firefly, the company will accelerate its international market entry. On September 29, NIO China signed a new investment agreement and has secured RMB3.3 billion from the strategic investors. This capital boost reinforces our balance sheet and reflect the invested high confidence in NIO's industry leadership.
On October 26, the 2024 NIO Cup Formula Students Electric China came to an end, supporting the event for 10 years, NIO has helped more than 60,000 talented students chase their dreams in a rapidly evolving smart EV industry. November 25 marked NIO's 10th anniversary, a milestone that wouldn't have been possible without the trust and support of our users and investors.
Going forward, as the NIO brand starts to enter new product cycle, and ONVO and Firefly will deliver more NIO products, the company is embarking on the face of a robust growth. We are confident in what count.
Thank you for the support. With that, I will now turn the call over to Stanley for Q3's financial details. Over to you, Stanley.                                                                                         </t>
  </si>
  <si>
    <t>https://finance.yahoo.com/news/q3-2024-nio-inc-earnings-053432090.html</t>
  </si>
  <si>
    <t>NIO Inc. Provides November 2024 Delivery Update</t>
  </si>
  <si>
    <t xml:space="preserve">20,575 vehicles were delivered in November 2024, increasing by 28.9% year-over-year 190,832 vehicles were delivered year-to-date in 2024, increasing by 34.4% year-over-year Cumulative deliveries reached 640,426 as of November 30, 2024 SHANGHAI, Dec. 01, 2024 (GLOBE NEWSWIRE) -- NIO Inc. (NYSE: NIO; HKEX: 9866; SGX: NIO) (‚ÄúNIO‚Äù or the ‚ÄúCompany‚Äù), a pioneer and a leading company in the global smart electric vehicle market, today announced its November 2024 delivery results. The Company delivered 20,575 vehicles in November 2024, representing an increase of 28.9% year-over-year. The deliveries consisted of 15,493 vehicles from the Company‚Äôs premium smart electric vehicle brand NIO, and 5,082 vehicles from the Company‚Äôs family-oriented smart electric vehicle brand ONVO. Cumulative deliveries reached 640,426 as of November 30, 2024. November 25, 2024, marks NIO‚Äôs 10th anniversary. Over the past decade, NIO has consistently pushed boundaries in product design, technology innovation and reimagined business models. With its full-stack, in-house developed technological capabilities, extensive nationwide power network, and unique user community, NIO has laid a solid foundation for future growth. Looking ahead, NIO remains committed to shaping a sustainable and brighter future. The Company will continue to create value for users through continuous technological breakthroughs and innovations, exceptional products and services, and a community for shared growth.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‚Äúlikely to‚Äù and similar statements. NIO may also make written or oral forward-looking statements in its periodic reports to the U.S. Securities and Exchange Commission (the ‚ÄúSEC‚Äù), in its annual report to shareholders, in announcements, circulars or other publications made on the websites of each of The Stock Exchange of Hong Kong Limited (the ‚ÄúSEHK‚Äù) and the Singapore Exchange Securities Trading Limited (the ‚ÄúSGX-ST‚Äù), in press releases and other written materials and in oral statements made by its officers, directors or employees to third parties. Statements that are not historical facts, including statements about NIO‚Äôs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NIO‚Äôs strategies; NIO‚Äôs future business development, financial condition and results of operations; NIO‚Äôs ability to develop and manufacture 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NIO‚Äôs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NIO‚Äôs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t>
  </si>
  <si>
    <t>https://finance.yahoo.com/news/nio-inc-provides-november-2024-070000825.html</t>
  </si>
  <si>
    <t>Why Nio Stock Plunged 23.7% in October</t>
  </si>
  <si>
    <t xml:space="preserve">After a dull first half of the year or so, Nio (NYSE: NIO) stock rebounded dramatically to gain almost 65% in the month of September alone. However, Nio's rally seemed unsustainable at least in the short run, and the electric vehicle (EV) stock ended October down 23.7%, according to data provided by S&amp;P Global Market Intelligence. In particular, Nio's numbers failed to live up to investors' expectations, but there's no need to panic. Investors in Nio stock should, instead, watch out for the Chinese electric vehicle (EV) maker's next big event on Nov. 20. Start Your Mornings Smarter! Wake up with Breakfast news in your inbox every market day. Sign Up For Free ¬ª After Nio's bumper second quarter, I warned investors to temper their expectations from the company. It was, after all, an exceptional quarter, during which Nio's deliveries jumped 144% year over year following a long, challenging period. Last month, Nio announced an 11.6% year-over-year growth in its deliveries for the third quarter, including a 35% increase in deliveries for September. It was a record quarter, but investors expected more, and the stock tumbled. With updates from China further failing to impress, Nio shares continued to fall through October. You see, Nio is a prominent player in China's EV market, with a market share of more than 40% in the EV segment priced above 300,000 yuan. So when China's top economic planner, the National Development and Reform Commission (NDRC), announced a stimulus package some weeks ago, Chinese stocks like Nio surged as investors expected local manufacturers to benefit from the government's stimulus measures. Investors betting on Chinese stocks expected the NDRC to reveal more details and, perhaps, an even bigger package at an event in October, but that was not to be. The NDRC announced nothing new, sending the Hang Seng index and Nio stock plunging. The next big trigger for Nio stock could be its third-quarter earnings release on Nov. 20. While Nio has already announced its Q3 delivery numbers, the key number to watch out for is margin. In Q2, Nio reported a vehicle margin of 12.2% versus 9.2% in the first quarter. Management said it expects margins to grow further in the remaining two quarters of the year and hit 15% by the end of the year. That's a key number, and it'll be worth tracking how Nio achieves the target especially now that it has a cheaper model on sale, the Onvo L60 SUV.           </t>
  </si>
  <si>
    <t>https://finance.yahoo.com/news/why-nio-stock-plunged-23-155207471.html</t>
  </si>
  <si>
    <t>Why Nio Stock Surged Again Monday and Could Keep Rising</t>
  </si>
  <si>
    <t xml:space="preserve">Nio (NYSE: NIO) shares are down almost 30% so far this year. But anyone who bought stock in the Chinese electric vehicle (EV) maker more recently has done quite well. Nio shares have soared by more than 65% over the past month. The stock continued to surge again today as the trading week started. Nio's U.S.-listed American depositary shares had gained 12.7% as of 10:15 a.m. ET. Some of the recent spike came from China's latest plan to stimulate its struggling economy. But news that Nio has secured a new capital injection from strategic investors in China has the shares moving today. The company announced that three strategic investor partners will invest the equivalent of almost $500 million in Nio China, the company's main operating unit. Nio will also contribute cash for newly issued shares of Nio China that will bring the total cash injection to nearly $2 billion. Nio will subsequently hold a more than 88% interest in Nio China while the other existing investors will have nearly 12% ownership. While Nio finished the second quarter with about $5.7 billion in cash on its balance sheet, it is expected to burn about $1 billion per year on average over the next two years as it works to increase production volume and sales. One big step the company recently took was to launch a new, family oriented, mass-market brand. The Onvo brand's first model began deliveries last week. The company said its mid-size family L60 SUV has received "an order intake far stronger than anticipated." Nio may provide more information on the Onvo brand when it reports its September vehicle delivery results tomorrow morning. Nio has delivered more than 20,000 EVs for four straight months, and investors likely expect that streak to be extended.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$743,952!*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</si>
  <si>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https://finance.yahoo.com/news/why-nio-stock-surged-again-145526458.html</t>
  </si>
  <si>
    <t>Is NIO Inc. (NIO) the Most Promising EV Battery Stock According to Analysts?</t>
  </si>
  <si>
    <t xml:space="preserve">We recently published a list of the 11 Most Promising EV Battery Stocks According to Analysts. In this article, we are going to take a look at where NIO Inc. (NYSE:NIO) stands against the other promising EV battery stocks. Despite the electric vehicle industry growing at a fast pace, some challenges remain. The major ones are range anxiety among consumers, slow battery charging time, and the availability of charging infrastructure. However, even with these challenges, the industry remains healthy and a lot of energy and resources are being contributed toward it. The infrastructure market is expected to grow at a phenomenal pace as PwC expects the EV supply equipment (EVSE) market to grow from $7 billion to $100 billion by 2040, at a 15% compound annual growth rate. For electric vehicle components, governments around the world are incentivizing EV production. For example, the U.S. Department of Energy (DOE) recently announced $1.7 billion in funding to transition 11 vulnerable auto manufacturing plants across eight states to EV production and related components. For more details, you can read 8 Best EV Stocks to Buy According to Short Sellers. Due to the environmental impacts of internal combustion engines, scientists have also been working tirelessly to solve the current problems faced by EV batteries. Researchers, led by the University of Colorado Boulder, have uncovered the cause of battery degradation, a common issue that leads to reduced capacity over time. Their study, published in Science.org, may pave the way for improved lithium-ion batteries, which are crucial for EVs and energy storage. Using advanced X-ray technology, they discovered that hydrogen molecules from the battery‚Äôs electrolyte bind to the cathode, taking spots meant for lithium ions, which weaken the battery‚Äôs performance. This new understanding could help engineers develop longer-lasting, cobalt-free batteries for EVs, which would increase driving range, reduce costs, and address environmental and ethical concerns related to cobalt mining. Additionally, according to a research report published in Frontiers in Quantum Science and Technology, Yuji Hatano and his team explored the impact of transverse magnetic fields on diamond quantum sensors for EV battery monitoring. Their research aimed to improve measurement accuracy for temperature and magnetic fields, which are crucial for determining the state of charge (SOC). The study showed that diamond sensors enhance SOC estimation, which could potentially increase the EV cruising range by 10%. A prototype demonstrated high precision with currents up to 1,000 amperes, and misalignment detection was highly accurate. The findings suggest diamond quantum sensors could significantly improve battery monitoring in EVs and other industries.                     </t>
  </si>
  <si>
    <t>https://finance.yahoo.com/news/nio-inc-nio-most-promising-063350183.html</t>
  </si>
  <si>
    <t>Why Nio Stock Jumped More Than 10% Today</t>
  </si>
  <si>
    <t xml:space="preserve">Nio (NYSE: NIO) stock had one of its best days in recent weeks today, flying 12% higher as of 12:40 p.m. ET Thursday. After losing more than 50% value in the first half of 2024, Nio stock looked primed to rebound on its next earnings report in anticipation of higher revenue and better margins. The company didn't disappoint, giving investors a chance to grab the electric vehicle (EV) stock today. Nio released its second-quarter earnings report Thursday morning. Here are some important numbers you must know (all changes are year over year unless otherwise mentioned): Vehicle deliveries: Up 144% to 57,373 units and up 91% sequentially. Revenue: Up 99% to $2.4 billion. Vehicle margin: 12.2% versus 6.2% in the year-ago quarter and 9.2% in the first quarter. Gross margin: 9.7% versus 1% in the year-ago period and 4.9% in Q1. Net loss: Down 16.7% to $694 million. The numbers speak for themselves. One of the biggest reasons why Nio stock slumped in recent months was a drop in its deliveries and margins. Lower production, however, was largely to blame as the China-based EV maker was upgrading its models to its next-generation platform. With the upgrades completed in April, I expected Nio's deliveries, and therefore margins, to rebound. Nio, in fact, delivered a record number of EVs in Q2 and cornered more than 40% of China's battery EV market priced above 300,000 yuan during the quarter. Nio expects to deliver a record number of EVs in the third quarter. It also launched a mass-market brand called Onvo during the second quarter and had already opened 105 Onvo stores as of Sept. 1. Nio expects to officially launch and begin deliveries of Onvo's inaugural model, L60 SUV this month. While all of this sounds good and could propel Nio stock higher, let me warn you: Q2 was an exceptional quarter, so don't expect Nio's numbers to be as bombastic in the coming quarters. In other words, Nio's deliveries and margins recovered in Q2 and should now stabilize after a long period of lull, which alone should be enough for the stock to maintain momentum.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$650,810!*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</si>
  <si>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https://finance.yahoo.com/news/why-nio-stock-jumped-more-182709899.html</t>
  </si>
  <si>
    <t>Should You Buy Nio Stock While It's Below Its IPO Price?</t>
  </si>
  <si>
    <t xml:space="preserve">Nio (NYSE: NIO), a Chinese maker of electric vehicles (EVs), went public at $6.26 per American depositary share just over six years ago. Its stock soared tenfold to a record high of $62.84 during the apex of the meme stock rally on Feb. 9, 2021, but it now trades at less than $5. Like many other smaller EV companies, Nio struggled to ramp up its production, maintain its pricing power, and narrow its losses. China's cooling economy and rising tariffs on its exported EVs exacerbated that pressure. But should contrarian investors buy Nio's stock as it languishes below its IPO price? Start Your Mornings Smarter! Wake up with Breakfast news in your inbox every market day. Sign Up For Free ¬ª Nio produces a wide range of electric sedans and SUVs. Instead of relying on traditional chargers, Nio differentiates itself from its competitors with removable batteries that can be quickly swapped out at its battery swapping stations. Nio started delivering its first vehicles in 2018, and its annual deliveries soared 81% in 2019, 113% in 2020, and 109% to 91,429 vehicles in 2021. Its annual vehicle margin rose from negative 9.9% in 2019 to positive 20.1% in 2021 as it scaled up its business. Those robust growth rates propelled Nio's stock to its all-time highs. However, Nio's annual deliveries only rose 34% in 2022 and 31% to 160,038 vehicles in 2023. It mainly blamed that slowdown on supply chain issues, weather-related disruptions, macro challenges, and a protracted price war in China's EV market. Its vehicle margin sank to 9.5% in 2023 as it struggled to control its costs and retain its pricing power. But in the first 10 months of 2024, Nio's deliveries grew 35% year over year to 170,257 vehicles. That acceleration was driven by its robust sales of premium ET-series sedans, the rollout of its cheaper Onvo smart vehicles in China, and its gradual expansion in Europe. For the full year, analysts expect Nio's revenue to increase 26% to 70.3 billion yuan ($9.7 billion) as it narrows its net loss from 21.15 billion yuan to 19 billion yuan ($2.6 billion). For 2025, they expect Nio's revenue to grow 39% to 97.4 billion yuan ($13.5 billion) as it narrows its net loss to 14 billion yuan ($1.9 billion). Nio expects its near-term growth to be driven by steady demand for its premium vehicles (ET5T, ES6, EC6, ET7, ES7, and ES8) in China, the recent launch of Onvo's L60 to challenge Tesla's Model Y in the domestic midsize crossover SUV market, and the rollout of its plug-in hybrid electric vehicle Firefly brand in select overseas markets in 2026.              </t>
  </si>
  <si>
    <t>https://finance.yahoo.com/news/buy-nio-stock-while-below-114200025.html</t>
  </si>
  <si>
    <t>Tesla, NIO</t>
  </si>
  <si>
    <t>Questions and Answers on Your 5 Favorite Stocks</t>
  </si>
  <si>
    <t xml:space="preserve">(0:30) - Breaking Down The Stock Picks Investors Want To Know About (3:55) - Top Picks To Keep On Your Watchlist Right Now (31:40) - Episode Roundup: RCAT, GOLD, ANET, NIO, AAPL Podcast@Zacks.com   Welcome to Episode #431 of the Zacks Market Edge Podcast. Every week, host and Zacks stock strategist, Tracey Ryniec, will be joined by guests to discuss the hottest investing topics in stocks, bonds, and ETFs and how it impacts your life. This week, Tracey is going solo to answer some of the questions left for her in the YouTube comments to prior podcasts. These were questions mostly about individual stock. She aims to please on talking about some of your favorite stocks. This week‚Äôs list includes stocks from various industries and it even includes some small caps as well as one Magnificent 7 stock. Tracey looked at the Price, Consensus and Earnings Surprise chart for each, as well as the earnings estimate data. A Look at 5 of Your Favorite Stocks 1. Red Cat Holdings, Inc. (RCAT) Red Cat Holdings is a small cap company with a market cap of $701 million which makes drone technology for military, government, and commercial operations. Shares of Red Cat Holdings are down 41% year-to-date, but the shares have soared 1003% over the last year. It‚Äôs a Zacks Rank #4 (Sell) but Zacks only has one earnings estimate. Should you take a chance on Red Cat Holdings? 2. Barrick Gold Corp. (GOLD) Barrick Gold is a large cap global gold miner. Tracey talked about the gold trade, specifically with the miners, in a 2024 podcast because the price of gold was hitting new highs. Shares of Barrick Gold are up 2.3% year-to-date but have only gained 1.5% over the last year. It‚Äôs cheap, with a forward price-to-earnings (P/E) ratio of 9.7. 2025 earnings are expected to rise 30.3%. Barrick Gold is a Zacks Rank #3 (Hold) stock. Should a gold miner, like Barrick Gold, be on your short list? 3. Arista Networks Inc. (ANET) Arista Networks is a leader in data-driven, cloud-to-client networking for large AI, data center, campus, and routing environments. It has a market cap of $163 billion. Shares of Arista Networks have soared over the last year, rising 93.7%. In 2025, they‚Äôre up another 15.9% to new all-time highs. Arista Networks isn‚Äôt cheap. It trades with a forward P/E of 53.6. Sales and earnings are expected to rise by the double digits again in 2025. Arista Networks is a Zacks Rank #2 (Buy) stock. It reports earnings on Feb 18, 2025. Should an AI play like Arista Networks be on your watch list? 4. Nio Inc. (NIO) Nio is a Chinese global smart vehicle manufacturer.  It has a market cap of $7.3 billion.                  </t>
  </si>
  <si>
    <t>https://finance.yahoo.com/news/questions-answers-5-favorite-stocks-171000711.html</t>
  </si>
  <si>
    <t>Goldman downgrades Nio on weak outlook, competitive pressures</t>
  </si>
  <si>
    <t>Investing.com -- Goldman Sachs downgraded Chinese electric vehicle maker NIO Inc (HK:9866) to ‚Äúsell‚Äù from "neutral" on a limited pipeline of new models and sluggish production ramp-up on its vehicles. Brokerage warned of intensifying competition, compounding the challenges for the automaker. Goldman Sachs lowered price target on Nio‚Äôs U.S.-listed shares to $3.90 from $4.80, implying a 19% downside from current levels. While, its Hong Kong-listed shares now carry a target of HK$30, down from HK$38. The competitive landscape for EV makers is expected to intensify as established players and newer entrants roll out competitive models. Goldman believes Nio‚Äôs limited new product pipeline puts it at a disadvantage during this period.
Goldman highlighted rising operating losses as Nio (NYSE:NIO) continues to expand the sales network for Onvo, which targets more price-conscious consumers. The expansion, involving the addition of 300 to 500 stores by mid-2025, will require significant spending on sales and marketing (S&amp;M) as well as research and development (R&amp;D), which are expected to erode profitability over the next three years. Goldman also flagged downside risks to Nio‚Äôs fourth-quarter volume and revenue guidance. Weekly sales volume in November is trending at 4,800 units, falling short of the company‚Äôs implied run rate of 5,900 units needed to meet its targets for the remaining weeks of 2024. ‚ÄúWe expect lukewarm order momentum, slow production ramp-up and delivery volume, and intensifying price competition to be downside stock price catalysts,‚Äù the note said.  Related Articles Goldman downgrades Nio on weak outlook, competitive pressures Italy stocks lower at close of trade; Investing.com Italy 40 down 0.25% Germany stocks higher at close of trade; DAX up 0.45%</t>
  </si>
  <si>
    <t>https://finance.yahoo.com/news/goldman-downgrades-nio-weak-outlook-170624888.html</t>
  </si>
  <si>
    <t>Should You Buy Nio Stock While It's Still Below Its IPO Price?</t>
  </si>
  <si>
    <t xml:space="preserve">Nio's (NYSE: NIO) stock surged 14% on Sept. 5 after the Chinese electric vehicle (EV) maker posted its second-quarter report. Its revenue rose 99% year over year to 17.45 billion yuan ($2.4 billion) but missed analysts' estimates by $40 million. It narrowed its adjusted net loss per American depositary share (ADS) from 3.28 yuan to 2.21 yuan ($0.30), which matched the consensus forecast. Nio didn't hit a home run, but its soaring deliveries, rising vehicle margins, and rosy guidance suggested it was reaching an inflection point. Should investors buy this oft-overlooked EV stock while it still trades more than 20% below its IPO price? Nio sells a wide range of electric sedans and SUVs. It differentiated itself from its competitors with removable batteries that could be quickly swapped out at its battery-changing stations. That feature addressed the lengthy charging times for EVs. Nio's annual deliveries more than doubled in both 2020 and 2021, but they only increased 32% in 2022 and 31% in 2023. That deceleration was caused by supply chain constraints, weather-related disruptions, macro headwinds for consumer spending in China, and an ongoing EV price war driven by Tesla's deepening discounts. As Nio's deliveries slowed down, its vehicle margins dropped from a record high of 20.2% in 2021 to 9.5% in 2023 as it lost its pricing power. The bears claimed Nio's business model was unsustainable, and its stock plunged from its record high of $62.84 in February 2021 to less than $4 earlier this year. But in the second quarter, its deliveries and vehicle margin both improved sequentially and year over year. Metric Q2 2023 Q3 2023 Q4 2023 Q1 2024 Q2 2024 Deliveries 23,520 55,432 50,045 30,053 57,373 Growth (YOY) (6%) 75% 25% (3%) 144% Vehicle margin 6.2% 11% 11.9% 9.2% 12.2% Data source: Nio. YOY = year over year. Nio expects to maintain that momentum with 61,000 to 63,000 deliveries in the third quarter, which would represent 10% to 14% growth from a year earlier, as its revenue rises 0% to 3% year over year. It attributes that recovery to its market share gains, the launch of its new high-end ET7 Executive Edition sedan, and the expansion of its lower-end Onvo smart vehicle brand in China. It's also getting ready to launch its new Firefly brand, which focuses on smaller and cheaper vehicles, in Europe. Analysts expect Nio's revenue to rise 23% for the full year. They also expect its revenue to grow at a compound annual growth rate (CAGR) of 27% from 2023 to 2026. That's an impressive growth rate for a stock with a price-to-sales ratio of just 1. Tesla, which is larger and growing at a much slower rate, trades at 7 times this year's sales.             </t>
  </si>
  <si>
    <t>https://finance.yahoo.com/news/buy-nio-stock-while-still-081500549.html</t>
  </si>
  <si>
    <t>Is NIO Inc. (NIO) One of the Chinese Penny Stocks to Buy According to Analysts?</t>
  </si>
  <si>
    <t xml:space="preserve">We recently compiled a list of the 10 Chinese Penny Stocks to Buy According to Analysts. In this article, we are going to take a look at where NIO Inc. (NYSE:NIO) stands against other Chinese penny stocks to buy according to analysts. The announcement of the Chinese stimulus has somewhat created interest among investors and market pundits. China‚Äôs local market reacted positively after the government announced that it would apply a ‚Äòmoderately loose‚Äô strategy for monetary policy in 2025. This will be China‚Äôs first major shift in economic policy since 2011. The Chinese government could take a more proactive approach to fiscal policy to stabilize property and stock markets. READ ALSO: 10 Best Canadian Stocks to Buy Under $10 and 10 Most Profitable European Stocks To Invest In. China's president, Xi Jinping, has assured that the country will remain the world‚Äôs ‚Äògrowth engine‚Äô and meet its GDP growth target of 5% in 2024. The Chinese government has taken bold steps to support its economy. Moreover, the stimulus has come at a time when the economy is struggling badly and there are potential tariff threats from the new U.S. administration. Despite that, China has been facing lower imports and exports, which greatly threatens the economy against Trump‚Äôs tariffs. The outbound shipments saw a 6.7% growth in November, missing estimates by 8.5% and down from a 12.7% growth in October 2024. On top of that, the imports declined 3.9% in November, the worst performance for imports in nine months, as reported by Reuters. China‚Äôs stimulus of $1.5 trillion, or nearly 10 billion yuan, to support its economy has given some hope. Further loosening the policy would support small businesses. However, for investors to be attracted to the Chinese stock market, something positive needs to happen, especially how the economy reacts to the policy during the first half of 2025. ‚ÄúThe actual delivery has disappointed high hopes several times already over the past two years. We are back to the tricky stage of waiting for actual numbers to see whether it lives up to expectations,‚Äù said Xin-Yao Ng, investment director on the Asian equities team at abrdn. The Hang Seng Index has plunged over 3% over the last five days, as of December 17, while the CSI 300 index has dropped by nearly 1.50% in the last five days but it is up by almost 16% year to date. We can see the market's mixed reaction to the recent events. You can also visit and see 12 Cheap Chinese Stocks to Buy According to Hedge Funds. A fleet of eco-friendly electric cars, a symbol of the company's commitment to sustainability.          </t>
  </si>
  <si>
    <t>https://finance.yahoo.com/news/nio-inc-nio-one-chinese-170255033.html</t>
  </si>
  <si>
    <t>Should You Buy, Sell or Hold NIO Stock Post Mixed Q3 Results?</t>
  </si>
  <si>
    <t xml:space="preserve">China-based electric vehicle (EV) company NIO Inc. NIO released mixed third-quarter results yesterday. Quarterly losses were wider than expected and revenues missed estimates. However, vehicle margins continued its upward trajectory amid cost optimization efforts. NIO‚Äôs delivery targets along with new model plans also sparked optimism. Stay up-to-date with all quarterly releases: See Zacks Earnings Calendar. NIO delivered 61,855 vehicles in the third quarter, up 11.5% year over year, including 832 vehicles from the newly launched ONVO brand. Revenues generated from vehicle sales amounted to $2.38 billion, down 4.1% year over year owing to lower average selling price despite higher deliveries. Although revenues were down year over year, gross profit rose 31.8% to $286 million thanks to decreased cost of sales. Vehicle margin in the reported quarter increased to 13.1% (up 2.1 percentage points yearly and 0.9 percentage points sequentially) due to lower material cost per unit. R&amp;D and SG&amp;A expenses during the quarter flared up 9.2% and 13.8%, respectively, on a year-over-year basis. Loss from operations widened to $746.3 million due to higher operating costs. NIO Inc. price-consensus-eps-surprise-chart | NIO Inc. Quote For fourth-quarter 2024, NIO projects deliveries in the range of 72,000-75,000 vehicles, implying a rise of 43.9-49.9% year over year. Revenues are estimated between $2.8 billion and $2.9 billion, suggesting a rise of 15-19.2% year over year. While the delivery forecast implies a considerable yearly and sequential growth, it seems that competitive pricing pressures will somewhat weigh on the revenue growth rate. NIO expects to double its delivery volumes in 2025, buoyed by the introduction of new models. The company also expects its losses to narrow gradually in 2025 amid sales growth and cost savings. By 2026, the company aims to achieve breakeven. NIO appears poised for a robust growth phase, fueled by an expanding vehicle portfolio and strategic initiatives. NIO's strong vehicle lineup, including ES6, ET5T, ES8, EC6, EL7, ET5, ET7 and EC7 models, are aiding the company‚Äôs deliveries growth. Additionally, NIO's Executive flagship ET9 is in the final testing stage, with deliveries set to begin March next year. Given the high price point of these EVs, NIO made a smart move by expanding beyond its luxury lineup with the launch of a more affordable ONVO brand. The ONVO brand commenced deliveries of its first model, L60, in September. By year-end, NIO aims to have around 300 ONVO stores (with 190 already opened). ONVO's monthly production capacity is expected to hit 10,000 units in December and reach 20,000 units by March. ONVO brand will roll out two new models in 2025. The second model will be the large SUV and is expected to be released in the first quarter of 2025, with deliveries starting around May next year. NIO aims to achieve a 10% gross margin for ONVO in 2024, improving to 15% in 2025.                  </t>
  </si>
  <si>
    <t>https://finance.yahoo.com/news/buy-sell-hold-nio-stock-133100837.html</t>
  </si>
  <si>
    <t>NIO Celebrates 10th Anniversary with Launch of ET9 and Firefly Brand</t>
  </si>
  <si>
    <t>Nio ( (NIO) ) has shared an announcement. Discover the latest stocks recommended by top Wall Street analysts, all in one place with Analyst Top Stocks Make smarter investments with weekly expert stock picks from the Smart Investor Newsletter NIO Inc. celebrated its 10th anniversary with the launch of the NIO ET9 and the unveiling of the Firefly brand during NIO Day 2024 in Guangzhou. The ET9, a smart electric executive flagship, showcases NIO‚Äôs advanced technology with features such as fully active suspension and steer-by-wire systems. The event also marked the introduction of the Firefly brand, aimed at providing a high-end driving experience with a focus on safety and modern design. These launches signify NIO‚Äôs continued commitment to innovation and its strategic positioning in the smart electric vehicle market, potentially enhancing its appeal to global users and stakeholders. More about Nio NIO Inc. is a leading company in the global smart electric vehicle market, founded in 2014. It aims to create a sustainable future with its mission ‚ÄòBlue Sky Coming.‚Äô NIO is known for its innovative technology and premium smart electric vehicles, operating under the NIO, ONVO, and FIREFLY brands. YTD Price Performance: -49.94% Average Trading Volume: 68,133,971 Technical Sentiment Consensus Rating: Buy Current Market Cap: $9.41B Find detailed analytics on NIO stock on TipRanks‚Äô Stock Analysis page. ‚ÄòUnique Buying Opportunity,‚Äô Says Investor About Nvidia Stock ‚ÄòSit On the Sidelines,‚Äô Says Top Investor About LCID Stock ‚ÄòLooking Good for 2025,‚Äô Says Investor About Nio Stock</t>
  </si>
  <si>
    <t>https://finance.yahoo.com/news/nio-celebrates-10th-anniversary-launch-112801072.html</t>
  </si>
  <si>
    <t>NIO Inc (NIO) Q3 2024 Earnings Call Highlights: Record Deliveries Amidst Revenue Challenges</t>
  </si>
  <si>
    <t xml:space="preserve">Total Revenues: RMB18.7 billion, decreased 2.1% year over year, up 7% quarter over quarter. Vehicle Sales: RMB16.7 billion, down 4.1% year over year, up 6.5% quarter over quarter. Other Sales: RMB2 billion, grew by 19.2% year over year, up 11.9% quarter over quarter. Vehicle Margin: 13.1%, compared to 11% in Q3 2023 and 12.2% last quarter. Overall Gross Margin: 10.7%, up from 8% in Q3 2023 and 9.7% last quarter. R&amp;D Expenses: RMB3.3 billion, increased 9.2% year over year, up 3.1% quarter over quarter. SG&amp;A Expenses: RMB4.1 billion, increased 13.8% year over year, up 9.3% quarter over quarter. Loss from Operations: RMB5.2 billion, up 8.1% year over year, relatively flat quarter over quarter. Net Loss: RMB5.1 billion, increased 11% year over year, relatively stable quarter over quarter. Cash and Cash Equivalents: RMB42.2 billion. Warning! GuruFocus has detected 4 Warning Signs with NIO. Release Date: November 20, 2024 For the complete transcript of the earnings call, please refer to the full earnings call transcript. NIO Inc (NYSE:NIO) achieved a new quarterly record with 61,855 vehicle deliveries in Q3 2024. The company maintained its position as the top-selling brand in China's EV segment priced above RMB300,000, with a market share of 48%. NIO Inc (NYSE:NIO) reported a vehicle margin improvement to 13.1% in Q3, up from 11% in the same period of 2023. The ONVO brand successfully launched its first model, L60, targeting the mainstream family market. NIO Inc (NYSE:NIO) achieved positive operating cash flow and free cash flow in Q3 2024. Total revenues decreased by 2.1% year over year, primarily due to a lower average selling price. The company experienced a net loss of RMB5.1 billion, an increase of 11% year over year. R&amp;D expenses increased by 9.2% year over year, driven by higher personnel costs. SG&amp;A expenses rose by 13.8% year over year, attributed to increased sales and marketing activities. The production ramp-up of the ONVO L60 has been slower than expected, impacting delivery timelines. Q: Should we be worried about potential cannibalization between NIO and ONVO brands? A: Bin Li, CEO, explained that the decrease in NIO brand deliveries was an active adjustment to improve vehicle margins by reducing promotional costs. The strategy of using multiple brands targets different user groups effectively, with minimal overlap between NIO and ONVO. The majority of ONVO users come from competitors like Model 3, and the combined growth of both brands surpasses any loss in NIO brand sales.      </t>
  </si>
  <si>
    <t>https://finance.yahoo.com/news/nio-inc-nio-q3-2024-070138262.html</t>
  </si>
  <si>
    <t>Nio Skyrocketed 70%+ in One Month, but Move Might be Overdone</t>
  </si>
  <si>
    <t xml:space="preserve">It‚Äôs been a rough ride for Nio (NIO) shareholders in recent years. While share price volatility has certainly benefited some investors, including myself at points, the NIO stock‚Äôs long-term trajectory has been downward. However, over the past month, NIO shares have risen more than 70% from a post-pandemic nadir. Despite some optimism, I‚Äôm inherently cautious given potential liquidity challenges and the launch of its lower-margin ONVO brand. I‚Äôm currently bearish on NIO. Nio isn‚Äôt yet a household name in many circles, but the Chinese electric vehicle (EV) manufacturer rose to prominence during the pandemic as investors rushed into new energy vehicles (NEVs). For those of you less familiar with the brand, Nio has focused on the production of premium smart EVs. The company has an impressive variety, while employing battery-swapping technology, although I‚Äôm bearish on Nio right now. Nio‚Äôs stock recently recovered from a post-pandemic nadir, and this can attributed to a combination of factors that have bolstered investor confidence. First among these is when the company‚Äôs strong Q2 earnings report in early September showcased better-than-expected financial results, with the delivery of 57,000 units during the period. These results also preface a possible recovery through 2025 and the potential to lift annual deliveries toward 250,000 units. This was supported by strong August deliveries, with more than 20,000 units heading out of the factory. Peers in China‚Äôs EV market also hinted at improved market conditions. Moreover, Nio Inc. has assured investors that as unit volumes increase, that helps progress toward its long-term vehicle margin target of 25%. More recently, the Chinese government has introduced stimulus measures that should lend a boost, and it also helped drive NIO stock higher. NIO stock‚Äôs ability to maintain its upward momentum seems doubtful, despite the aforementioned positive developments. The company‚Äôs Q2 2024 results included improvements in certain profitability metrics, with decreased operating and net losses compared to previous quarters. These figures suggest that Nio is making progress in cost management while pursuing growth initiatives, such as the ‚ÄúPower Up Counties‚Äù program to extend its charging network across China. However, there are concerns that could bring an end to this momentum. For one, Nio‚Äôs large share based compensation program (SBC), while potentially beneficial for retention and productivity, leads to dilution for existing shareholders. This, coupled with a significant increase in SG&amp;A (Selling, General, and Admin) expenses, may hinder the company‚Äôs true financial recovery.        </t>
  </si>
  <si>
    <t>https://finance.yahoo.com/news/nio-skyrocketed-70-one-month-162028808.html</t>
  </si>
  <si>
    <t>NIO's Q2 Results Impress: Should Investors Buy the Stock Now?</t>
  </si>
  <si>
    <t xml:space="preserve">Shares of China EV company NIO Inc. NIO rallied more than 14% on Thursday after the company delivered strong second-quarter 2024 results. The gain continued on Friday, with the stock up another 3.5%. Robust vehicle deliveries, continued improvement in vehicle margins and an upbeat outlook are likely to have fueled investors‚Äô optimism. NIO posted better-than-expected top and bottom-line numbers. Also, the loss per ADR narrowed to 34 cents from 51 cents incurred in the year-ago quarter. Revenues increased 98% to $2.4 billion. The company achieved a quarterly record in deliveries with 57,373 units, up 144% year over year. Most importantly, amid volume ramp-up and cost optimization of components and supply chain, vehicle margins witnessed an upward trend. After the metric grew to 9.2% (up 4.1 percentage points year over year) in the first quarter of 2024, second-quarter vehicle margins came in at 12.2%. Encouragingly, NIO targets a vehicle margin of around 15% by the end of 2024. For the third quarter of 2024, NIO expects deliveries in the band of 61,000-63,000 units, indicating year-over-year growth of roughly 12% at the midpoint of the guided range. While the growth rate is not likely to be as great as the second quarter, it is still quite decent. Also, revenues in the third quarter are forecast to be up 0.2-3.2% year over year to $2,630-$2,707 million. NIO Inc. price-consensus-eps-surprise-chart | NIO Inc. Quote Lest we forget, NIO‚Äôs market capitalization hit $100 billion in early 2021, as much as U.S. legacy automakers General Motors GM and Ford F combined. Fast forward to the present, it has lost 90% of its value. Year to date, the stock has plunged close to 45%. Is this a buying opportunity? Given the company‚Äôs vehicle delivery growth, narrowing loss and improving vehicle margins, as well as its ambitious plans at the Power Up 2024 event, should investors consider investing in the stock now? NIO‚Äôs robust product portfolio, featuring models such as the ES6, ET5T, ES8, EC6, EL7, ET5, ET7 and EC7 are driving deliveries. But given the high price point of these EVs, NIO has made a smart move by expanding beyond its luxury lineup with the launch of a more affordable ONVO brand in May 2024. L60, ONVO‚Äôs first product, is set to commence deliveries late this month. By year-end, NIO aims to have over more than 200 ONVO stores (with 105 already opened), with most deliveries happening in the fourth quarter. It hopes to deliver around 10,000 units in December and increase capacity to 20,000 units per month in 2025. Positioned $4,000 cheaper than EV giant Tesla‚Äôs TSLA Model Y in China (which starts at around $34,000 in China), L60 is expected to challenge Tesla's market share. NIO is confident that the ONVO brand will drive future growth.                   </t>
  </si>
  <si>
    <t>https://finance.yahoo.com/news/nios-q2-results-impress-investors-141500875.html</t>
  </si>
  <si>
    <t>What's Going On With NIO Stock Following Strong Q3 Results From Top Peer XPeng?</t>
  </si>
  <si>
    <t xml:space="preserve">NIO Inc. (NYSE:NIO) shares are trading higher in premarket Tuesday ahead of the company‚Äôs upcoming third-quarter financial results, set for release on Wednesday, November 20, before U.S. markets open. Today, the company‚Äôs top peer Chinese EV maker XPeng Inc (NYSE: XPEV) reported fiscal third-quarter sales growth of 18.4% year-on-year, to 10.10 billion Chinese Yuan ($1.44 billion), topping the analyst consensus estimate of $1.38 billion.  Total revenues increased 24.5% sequentially.  XPeng expects fourth-quarter vehicle deliveries of 87,000‚Äì91,000, up 44.6%‚Äì51.3% year-on-year. Meanwhile, during the COP29 conference in Baku, Azerbaijan, NIO co-founder and president Qin Lihong revealed the company‚Äôs renewed plans for global expansion, CnEV Post reports. Lihong shared that NIO aims to enter up to 25 countries or regions by the end of 2025. While NIO had primarily focused on strengthening its presence in Europe, it now plans to accelerate its international footprint, signaling a strategic shift toward more aggressive growth following a period of consolidation in existing markets. Also Read: US Stocks Likely To Open In Red Amid Mounting Geopolitical Tensions: Wharton Economist Says Market Trajectory Will ‚ÄòHeavily Depend‚Äô On Trump‚Äôs Tariff Plans At the 2024 Guangzhou Auto Show on November 14, Alan Ai, president of NIO‚Äôs sub-brand Onvo, provided an update on the Onvo L60 electric vehicle. According to Ai, more than 7,000 units of the L60 have been delivered, indicating strong demand for the model. In addition, recent reports show that NIO has shortened the delivery timeline for the Onvo L60 in China, with vehicles now arriving in just 10 to 14 weeks, down from the previous 12 to 16 weeks. This improvement reflects NIO‚Äôs efforts to scale production capacity and meet growing customer demand. Ai also outlined ambitious delivery targets, aiming to exceed 10,000 units per month in December and surpass 20,000 units per month by March 2025. With strong orders already placed for the first quarter of 2025, the Onvo L60 is proving to be a popular model, outperforming other recently launched vehicles. Price Action: NIO shares are trading higher by 2.78% to $4.80 premarket at last check Tuesday. Photo by Sundry Photography on Shutterstock Read Next: XPeng Vs. NIO: Can Tech, Trend Turn The Tables Ahead Of Q3 Earnings? Up Next: Transform your trading with Benzinga Edge's one-of-a-kind market trade ideas and tools. Click now to access unique insights that can set you ahead in today's competitive market.    </t>
  </si>
  <si>
    <t>https://finance.yahoo.com/news/whats-going-nio-stock-following-134325221.html</t>
  </si>
  <si>
    <t>Things to Note Ahead of NIO's Q3 Earnings: Is the Stock a Buy Now?</t>
  </si>
  <si>
    <t xml:space="preserve">China-based EV company NIO Inc. NIO is slated to release third-quarter 2024 results on Wednesday, before the opening bell. The Zacks Consensus Estimate for the to-be-reported quarter is pegged at a loss of 32 cents a share on revenues of $2.7 billion. Find the latest EPS estimates and surprises on Zacks Earnings Calendar. The loss estimate for the third quarter of 2024 has widened by a cent a share over the past 60 days. The bottom-line projection indicates a year-over-year improvement of 13.5%. The Zacks Consensus Estimate for quarterly revenues suggests year-over-year growth of 3.4%. Image Source: Zacks Investment Research For the current year, the Zacks Consensus Estimate for NIO‚Äôs revenues is pegged at $9.84 billion, implying a rise of 26.3% year over year. The consensus mark for the 2024 bottom line is pegged at a loss of $1.37 per share, indicating an improvement from a loss of $1.75 in 2023. In the trailing four quarters, NIO surpassed EPS estimates thrice and missed once, with the average earnings surprise being 8.92%. NIO Inc. price-eps-surprise | NIO Inc. Quote Our proven model does not conclusively predict an earnings beat for NIO this time around. The combination of a positive Earnings ESP and a Zacks Rank #1 (Strong Buy), 2 (Buy) or 3 (Hold) increases the odds of an earnings beat. That‚Äôs not the case here. You can uncover the best stocks to buy or sell before they‚Äôre reported with our Earnings ESP Filter. NIO has an Earnings ESP of 0.00% and a Zacks Rank #2. You can see the complete list of today‚Äôs Zacks #1 Rank stocks here. For the three months ended Sept. 30, NIO delivered 61,855 vehicles, representing an 11.6% year-over-year jump. This figure also reflects a rise from 57,373 units delivered in the second quarter of 2024. The third-quarter deliveries set a new quarterly record for the company, within its projected range of 61,000 to 63,000 vehicles. NIO expanded beyond its luxury lineup with the launch of a more affordable ONVO brand. On Sept. 19, deliveries of L60‚Äî ONVO‚Äôs first product‚Äî commenced. In the third quarter of 2024. 832 L60 units were sold. L60 is cheaper than EV giant Tesla‚Äôs TSLA Model Y in China and is expected to challenge its market share. Revenues for the quarter to be reported are expected to have benefited from increased deliveries. However, that is likely to have been somewhat offset by pricing pressure, thanks to stiff competition in the EV landscape.                 </t>
  </si>
  <si>
    <t>https://finance.yahoo.com/news/things-note-ahead-nios-q3-143700481.html</t>
  </si>
  <si>
    <t>The Good News Keeps Rolling for Nio Investors</t>
  </si>
  <si>
    <t xml:space="preserve">"Let the good times roll" is likely what Nio (NYSE: NIO) investors are saying to themselves right now after the stock soared 65% over the past month. The Chinese electric vehicle (EV) maker has a lot going for it: It just began deliveries of its Onvo L60; it received a cash infusion from strategic investors; and now, it just announced strong September deliveries and a quarterly record. Nio has quietly tallied five-consecutive months with deliveries topping 20,000. Nio delivered 21,181 vehicles in September, which was good for a 35% increase over the prior-year's deliveries. It also included the very first deliveries of the company's more affordable sub-brand, Onvo. Nio's newly launched brand totaled 832 deliveries during September. For the third quarter of 2024, Nio delivered 61,855 vehicles, which was an 11.6% increase year over year and good for a new quarterly company record. When looking at the graphic above, you can see a trend of higher deliveries, but it's also fair to say that Nio has turned a corner with these past five months of 20,000+ deliveries. It's also true that Nio is likely to kick sales into a higher gear as production of the Onvo L60 ramps up. Not only will the Onvo L60 boost delivery figures going forward, but the company isn't stopping with just one more affordable sub-brand. There's another brand on the way, expected to be unveiled late in 2024 and codenamed internally as "Firefly." While China's EV market is highly competitive, there's also a bigger piece of pie to take a slice out of. Consider that in July, China's EV market share of new passenger-car sales was over 50% for the first time. That's massive when you consider EV market share of U.S. new-vehicle sales is roughly 8%. Nio's premium vehicles have caught on with Chinese consumers, but there's plenty of market share it can attack at the low ends of the market with its more affordable Onvo and Firefly brands, and it should kick Nio's deliveries and share price into a higher gear. Nio's strong deliveries weren't the only recent positive development. Nio recently announced a cash injection from a strategic group of investors. More specifically, Nio China will receive 13.3 billion yuan, or roughly $1.9 billion, from its parent Nio and the group of investors that include Hefei Jianheng New Energy Automobile Investment Fund Partnership, Anhui Provincial Emerging Industry Investment, and CS Capital. More specifically, the collection of strategic investors will invest an aggregate of 3.3 billion yuan, or roughly $471 million, in Nio China, while Nio has agreed to funnel 10 billion yuan, or roughly $1.43 billion, in cash to subscribe to the newly issued Nio China shares.         </t>
  </si>
  <si>
    <t>https://finance.yahoo.com/news/good-news-keeps-rolling-nio-073600799.html</t>
  </si>
  <si>
    <t>NIO Announces RMB3.3 Billion Investment in NIO China from Strategic Investors</t>
  </si>
  <si>
    <t xml:space="preserve">SHANGHAI, Sept. 29, 2024 (GLOBE NEWSWIRE) -- NIO Inc. (NYSE: NIO; HKEX: 9866; SGX: NIO) (‚ÄúNIO‚Äù or the ‚ÄúCompany‚Äù), a pioneer and a leading company in the global smart electric vehicle market, today announced that it has entered into definitive agreements for investment in NIO Holding Co., Ltd., a PRC subsidiary in which it holds 92.1% controlling equity interest (‚ÄúNIO China‚Äù), with Hefei Jianheng New Energy Automobile Investment Fund Partnership (Limited Partnership), Anhui Provincial Emerging Industry Investment Co., Ltd. and CS Capital Co., Ltd. (collectively, the ‚ÄúStrategic Investors‚Äù), pursuant to which the Strategic Investors will invest an aggregate of RMB3.3 billion in cash (the ‚ÄúStrategic Investment Amount‚Äù) to subscribe for newly issued shares of NIO China. Concurrently, NIO will invest an aggregate of RMB10 billion in cash (the ‚ÄúNIO Investment Amount‚Äù) to subscribe for newly issued shares of NIO China (collectively, the ‚ÄúInvestment Transaction‚Äù). Upon completion of the Investment Transaction, NIO will hold 88.3% of controlling equity interest in NIO China, while the Strategic Investors together with the other existing shareholders will collectively hold the remaining 11.7% of equity interest in NIO China. In addition to the NIO Investment Amount, NIO also has the right to invest an additional RMB20 billion to subscribe for additional shares in NIO China by December 31, 2025 based on the same price and terms of the Investment Transaction. The Investment Transaction is subject to regulatory and internal approvals, as well as the satisfaction of customary closing conditions. The Strategic Investors and NIO will each inject cash into NIO China in two installments, with 70% of the Strategic Investment Amount and NIO Investment Amount to be made by the end of November 2024, with the remaining 30% to be made by the end of December 2024. This investment not only demonstrates the strategic investors‚Äô firm support for the high-quality development of the electric vehicle industry but also underscores their strong recognition of NIO‚Äôs unique values and industry leadership. With an enhanced balance sheet, NIO is strategically positioned to maintain its long-term advantages in technology, products, services, and user community, promote its multi-brand strategy and penetrate broader markets, and propel the Company into the next stage of sustainable growth.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t>
  </si>
  <si>
    <t>https://finance.yahoo.com/news/nio-announces-rmb3-3-billion-062900592.html</t>
  </si>
  <si>
    <t>NIO Q2 Earnings and Revenues Surpass Estimates, Increase Y/Y</t>
  </si>
  <si>
    <t xml:space="preserve">NIO Inc. NIO incurred a loss per American Depositary Share of 34 cents in the second quarter of 2024, narrower than the Zacks Consensus Estimate of a loss of 46 cents. The company had reported a loss of 51 cents in the year-ago quarter.
This China-based electric vehicle maker posted revenues of $2.40 billion, which beat the Zacks Consensus Estimate of $2.35 billion and rose 98.3% year over year due to higher delivery volumes. NIO Inc. price-consensus-eps-surprise-chart | NIO Inc. Quote NIO delivered 57,373 vehicles in the second quarter, up 143.9% year over year, including 32,562 SUVs and 24,811 sedans.
Revenues generated from vehicle sales amounted to $2.15 billion, up 117.8% year over year. The rise in sales was mainly attributable to an increase in delivery volume. Other sales of $243.1 million rose 11.1% on a year-over-year basis.
Gross profit came in at $232.4 million, up from $12 million reported in the year-ago quarter. Vehicle margin in the reported quarter climbed to 12.2% from 6.2% in the second quarter of 2023 due to lower material cost per unit. Gross margin was 9.7%, up from 1% in the year-ago quarter.
Research &amp; development costs amounted to $442.9 million, which declined 3.9% year over year. Selling, general &amp; administrative costs were $517 million, up 31.2% year over year. As of June 30, 2024, cash and cash equivalents totaled $5.7 billion and long-term debt amounted to $1.59 billion.
For third-quarter 2024, NIO projects deliveries in the range of 61,000-63,000 vehicles, implying a rise of 10-13.7% year over year. Revenues are estimated between $2,630 million and $2,707 million. NIO currently carries a Zacks Rank #3 (Hold).
Some better-ranked stocks in the auto space are Dorman Products, Inc. DORM, Blue Bird Corporation BLBD and Douglas Dynamics, Inc. PLOW, each sporting a Zacks Rank #1 (Strong Buy) at present. You can see the complete list of today‚Äôs Zacks #1 Rank stocks here.
The consensus estimate for DORM‚Äôs 2024 sales and earnings suggests year-over-year growth of 3.71% and 35.46%, respectively. EPS estimates for 2024 and 2025 have improved 4 cents each in the past 30 days.
The Zacks Consensus Estimate for BLBD‚Äôs 2024 sales and earnings suggests year-over-year growth of 17.58% and 215.89%, respectively. EPS estimates for 2024 and 2025 have improved 65 cents and 80 cents, respectively, in the past 30 days.
The Zacks Consensus Estimate for PLOW‚Äôs 2024 earnings suggests year-over-year growth of 60.4%. EPS estimates for 2024 have improved 15 cents in the past 60 days.       </t>
  </si>
  <si>
    <t>https://finance.yahoo.com/news/nio-q2-earnings-revenues-surpass-132400920.html</t>
  </si>
  <si>
    <t>Dashed Stimulus Hopes Drive Chinese EV Stocks Down</t>
  </si>
  <si>
    <t xml:space="preserve">China‚Äôs economic landscape is getting more and more complicated for electric vehicle (EV) producers. Most recently, government officials confirmed that the nation will not be issuing an additional round of stimulus for the second half of 2024. As a result, many companies are struggling in the market today, including prominent Chinese EV stocks. Many Chinese automakers are still recovering from a highly volatile July and so far, August isn‚Äôt off to a good start. Indeed, the outlook appears questionable at best as automakers face rising competition and China‚Äôs government grapples with slowing gross domestic product (GDP) growth. So far today, Nio (NYSE:NIO) stock is having a worse day than most of its peers. As of this writing, shares of NIO are down more than 9% for the day. But plenty of other Chinese EV stocks are in the red as well. Sector leader BYD (OTCMKTS:BYDDY) is down about 4% so far while Xpeng (NYSE:XPEV) stock is down 5%. Finally, Li Auto (NASDAQ:LI) is doing better than its competitors but still falling almost 2%. InvestorPlace - Stock Market News, Stock Advice &amp; Trading Tips While Chinese EV stocks are struggling, other industries stand to be impacted as well due to China‚Äôs broad economic problems. CNBC notes that the nation may not be able to achieve its 5% full-year growth target, according to some experts. The outlet reports: ‚ÄúThe economy faces challenges not only from the external environment but also from structural transformation ‚Äî ‚Äòpain that must be experienced in the process of pushing for high-quality development,‚Äô Zhao Chenxin, deputy director of the National Development and Reform Commission, told reporters Thursday.‚Äù Anticipation of further stimulus funding helped boost some Chinese EV stocks recently, including Nio. As InvestorPlace‚Äôs Eddie Pan notes, such a measure could have potentially helped generate demand for Nio‚Äôs vehicles. But now that China‚Äôs economic planning agency and finance ministry officials have confirmed that stimulus won‚Äôt be coming, NIO stock is back to falling ‚Äî and Nio is back to facing a questionable future. With many Chinese EV stocks caught on the wrong side of this public policy matter, it may be hard for most investors to be optimistic about their chances of recovery. Strong companies like BYD, which has been working overtime to expand into new markets, may bounce back soon. But for stocks like NIO, which have failed to generate sustainable momentum even after reporting good news, it may not be so easy. Even a positive update regarding Nio‚Äôs use of autonomous driving technology hasn‚Äôt been enough to keep shares in the green.      </t>
  </si>
  <si>
    <t>https://finance.yahoo.com/news/dashed-stimulus-hopes-drive-chinese-185710187.html</t>
  </si>
  <si>
    <t>EV Roundup: Quarterly Earnings of NIO, XPEV &amp; WKHS Grab Limelight</t>
  </si>
  <si>
    <t xml:space="preserve">Last week, China‚Äôs electric vehicle (EV) companies NIO Inc. NIO and XPeng Inc. XPEV released third-quarter 2024 results. U.S.-based commercial EV developer Workhorse Group Inc. WKHS also reported its quarterly results. Meanwhile, EV giant Tesla TSLA and California-based EV startup Rivian RIVN are settling a four-year lawsuit over alleged battery tech theft. Tesla expects case dismissal by Dec. 24 after a conditional agreement. NIO incurred a third-quarter 2024 loss per share of 36 cents, wider than the Zacks Consensus Estimate of a loss of 32 cents. The company had reported a loss of 37 cents in the year-ago quarter. Revenues of $2.66 billion missed the Zacks Consensus Estimate of $2.70 billion. The top line declined 2.1% from the corresponding quarter of 2023.Gross profit came in at $286 million, up 31.8% from the year-ago quarter, thanks to decreased cost of sales. Gross margin was 10.7%, up from 8%. Vehicle margin in the reported quarter climbed to 13.1% from 11% in the third quarter of 2023 due to lower material cost per unit. As of Sept. 30, 2024, cash and cash equivalents totaled $3.39 billion and long-term debt amounted to $1.6 billion. For fourth-quarter 2024, NIO projects deliveries in the range of 72,000-75,000 vehicles, implying a rise of 43.9-49.9% year over year. Revenues are estimated between $2.8 billion and $2.9 billion, indicating a rise of 15-19.2% year over year. XPeng‚Äôs third-quarter 2024 loss per share narrowed to 27 cents from the year-ago quarter‚Äôs loss of 62 cents. Total revenues rose to $1.44 billion from $1.17 billion reported in the corresponding quarter of 2023. Vehicle margin rose to 8.6% against negative 6.1% for the same period of 2023. Vehicle margins also improved from 6.4% in the second quarter of 2024. XPeng reported a gross margin of 15.3% compared with the negative gross margin of 2.7% in the same period of 2023. As of Sept. 30, 2024, XPeng‚Äôs cash and cash equivalents totaled $1.5 billion and long-term debt was at $908 million. For the fourth quarter of 2024, XPeng expects vehicle deliveries in the range of 87,000-91,000, suggesting a rise of 44.6-51.3% year over year. Total revenues are expected to rise 17.2-24.1% year over year. Workhorse reported an adjusted loss of 88 cents per share for the third quarter of 2024, wider than the Zacks Consensus Estimate of a loss of 85 cents. The company had incurred an adjusted loss of $2.80 in the year-ago quarter. Workhorse generated net revenues of $2.51 million, which missed the Zacks Consensus Estimate of $6 million. Revenues fell 17.2% year over year. As of Sept. 30, 2024, Workhorse had $3.24 million in cash and cash equivalents, down from $25.85 million as of Dec. 31, 2023.               </t>
  </si>
  <si>
    <t>https://finance.yahoo.com/news/ev-roundup-quarterly-earnings-nio-132000210.html</t>
  </si>
  <si>
    <t>Sell Nio Stock Now: Why June‚Äôs Growth Spurt May Be Its Last</t>
  </si>
  <si>
    <t xml:space="preserve">Right before Nio (NYSE:NIO) released its June 2024 delivery numbers, we drop a downbeat analysis of NIO stock. Although at first glance, it may seem like Nio proved us wrong, a closer look shows it is clear why the market didn‚Äôt exactly go bananas for NIO on the heels of this news. Although sales grew impressively over the year, June sales were not significantly better than May sales on a monthly basis. The market may be setting itself up for disappointment with the upcoming vehicle launch. Even with steady growth, a major factor could limit long-term global sales. At the start of July, Nio released the aforementioned monthly sales figures for June 2024. During the month, the EV maker delivered a total of 21,209 vehicles. InvestorPlace - Stock Market News, Stock Advice &amp; Trading Tips This was a 98.1% increase compared to the prior year‚Äôs quarter, and as EV publication Electrek noted, sales hit new monthly and quarterly records. However, as mentioned above, sequential sales growth was far more modest, at just 3.24%. Hence, explaining why briefly rallied in the days following the deliveries news, but has given back some of these gains since, resulting in just a small net move higher for NIO stock. Yes, for now shares may stay rangebound, avoiding another big move lower. The reason for this goes beyond just the well-received monthly delivery numbers. Nio is gearing up to launch a new mass market EV brand, Onvo. The first Onvo model, the L60, is set to debut this September. Per Deutsche Bank analyst Wang Bin, expectations are for Onvo L60 sales to total 10,000 vehicles monthly. That‚Äôs not all. With the launch of this and other Onvo models, plus new Nio models, expectations are rising that companywide unit sales will hit 300,000 in 2025. Nio stock analysts may anticipate another wave of high growth for the company in the months ahead, but we still believe the risk of Nio hitting a growth wall still looms. Sure, new vehicle launches, especially the launch of lower-priced vehicles, sounds like a winning move for this smaller China EV contender. However, it still may not be enough to enable Nio to gain market share. Via the ongoing China EV price war, larger competitors have, and could continue to, stymie the growth ambitions of smaller players like Nio. Instead of hitting 300,000 vehicle sales next year, Nio‚Äôs growth in 2025 could fall short. Worse yet, new vehicle sales could simply just replace sales of previously-launched models, resulting in little-to-no sales growth. Even if our downbeat view of Nio‚Äôs local market prospects is proven wrong, our pessimism about the company‚Äôs long-term growth potential could still prove correct.         </t>
  </si>
  <si>
    <t>https://finance.yahoo.com/news/sell-nio-stock-now-why-110000950.html</t>
  </si>
  <si>
    <t>Nio Is About to Shift Into a Higher Gear</t>
  </si>
  <si>
    <t xml:space="preserve">If you've been along for the Nio (NYSE: NIO) investment ride since the beginning, it hasn't been for the faint of heart. There have been wild ups and downs, bankruptcy rumors, and capital raises. Despite all the twists and turns, it was easy to buy into the early hype, especially considering China's electric vehicle (EV) market is years ahead of the United States' and Nio's luxury vehicles are well-received by consumers. Now, the company might be kicking things into a higher gear -- let's dig in. Speaking of ups and downs, despite plunging 54% during the first half of 2024, Nio just turned in an excellent second-quarter earnings result. Here are some of the highlights before we look at how the company could shift into a higher gear. Second-quarter vehicle deliveries checked in at 57,373 units, which was split between 32,562 premium electric SUVs and 24,811 premium electric sedans. Its vehicle deliveries result represented a staggering 143.9% increase year over year and a 90.9% increase from the first quarter of 2024. The company's vehicle margins checked in at 12.2% during the second quarter, comparing favorably to the prior year's 6.2% mark and the first quarter's 9.2% figure. Revenue totaled $2.4 billion, which marked a 98.9% year-over-year increase and a 76.1% jump from the first quarter. And perhaps best of all, its net loss narrowed 16.7% year over year to $694.4 million. Nio's CEO, William Bin Li, doesn't expect the momentum to slow from its record second quarter delivery figure, saying, "The total delivery volume for the third quarter is expected to set another record, further solidifying and expanding market share." After Nio unveiled its second brand's first model -- the L60 -- in May, the vehicles just started rolling off the assembly line, and deliveries will begin shortly. Even thought it's just one model, it's expected to be a huge step for the company as it hopes the L60 can attack Tesla's Model Y market share in China. The Onvo L60's price will undercut the Model Y by about $4,000 in China. The company is also opening over 100 Onvo stores soon, a move that should help drive the vehicle into consumer hands. The company hopes the Onvo brand will help drive its current sales momentum higher; NIO has delivered 128,100 vehicles through August, a 35.8% year-over-year increase. Not only is Onvo expected to help fuel Nio's momentum, it could be only the first step in that push. Consider that an even more affordable Nio brand is on the way, named Firefly, which could challenge the industry with price tags between $14,000 and $28,000.         </t>
  </si>
  <si>
    <t>https://finance.yahoo.com/news/nio-shift-higher-gear-100000820.html</t>
  </si>
  <si>
    <t>A Wall Street Analyst Thinks Nio Stock Is Going to $3.90. Is It a Sell?</t>
  </si>
  <si>
    <t xml:space="preserve">The global electric vehicle (EV) market is becoming crowded, and Chinese EV makers are among the big reasons. While not yet profitable, Nio (NYSE: NIO) is one of those China-based companies ramping up production and exporting more and more of its high-tech EVs to Europe and elsewhere. Nio delivered a record 61,855 units in the third quarter and estimates it will have as many as 75,000 EV deliveries in the fourth quarter. Start Your Mornings Smarter! Wake up with Breakfast news in your inbox every market day. Sign Up For Free ¬ª But the stock has dropped by over 50% in 2024, and one Wall Street analyst thinks investors should stay away from it. Goldman Sachs analyst Tina Hou recommends investors sell the stock, and she sees it sinking to as low as $3.90. That price target was reduced from $4.80 and would represent a drop of 16.5% from Monday's closing price. Hou downgraded her firm's rating on the stock to a sell with that prediction Monday, according to Barron's. Management expects to approximately double EV sales in 2025 to nearly 450,000 units, but Hou doesn't think the company will come close to that, even after adding two new brands to its portfolio. She thinks Nio will sell just 337,000 EVs next year. Although that would still represent a 50% increase over 2024, Hou speculates that it would mean Nio's operating losses would continue to rise. She said, "We...expect lukewarm order momentum, slow production ramp-up and delivery volume, and intensifying price competition to be downside stock price catalysts." Hou did concede that market demand could exceed expectations if China's government provides more favorable policy support. Without that support, she thinks Nio's new lower-priced Onvo brand will hurt results further with increased expansion costs. The company will also launch a third brand named Firefly next month. Management says it is aimed at the "boutique compact car market" and deliveries will begin in early 2025. Nio does need demand to grow. Hou's short-term prediction may be accurate, but longer-term investors may still want to own the stock if it does drop below $4.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$829,378!*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</si>
  <si>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https://finance.yahoo.com/news/wall-street-analyst-thinks-nio-142400602.html</t>
  </si>
  <si>
    <t>7 Magnificent Stocks That Can Double Your Money in 2025</t>
  </si>
  <si>
    <t xml:space="preserve">The second year of Wall Street's bull market rally didn't disappoint. When the closing bell tolled on Dec. 31, the ageless Dow Jones Industrial Average, benchmark S&amp;P 500, and growth stock-focused Nasdaq Composite had respectively gained 13%, 23%, and 29%, with all three indexes rallying to record-closing highs multiple times in 2024. However, putting your money to work on Wall Street is all about looking to the future and not reflecting too much on the past. Regardless of whether the bull market extends for a third year or the mighty bear returns in 2025, standout stocks can still be found. For investors who prefer to swing for the fences and can stomach a bit of risk and volatility, the following seven magnificent stocks have all the tools and intangibles needed to double your money in 2025. The first sensational growth stock that's contending with challenges but has the catalysts to overcome them and deliver a triple-digit return in the new year is China-based electric-vehicle (EV) manufacturer Nio (NYSE: NIO). Although China's economy has stumbled a bit in the two years since lifting its restrictive COVID-19 mitigation measures, Nio has undeniably benefited from supply chain kinks being resolved. Through the first 11 months of 2024, Nio produced nearly 191,000 EVs, which represents a 34% increase from the same period in 2023. In the latter-half of the year, production has consistently come in around 20,000 units per month. More output leads to more revenue and brand recognition, and should help to reduce losses in the coming years. Perhaps the biggest catalysts for Nio in the new year are the international debut and ramp-up of its Onvo brand, as well as the domestic debut of Firefly. Whereas Nio has primarily focused on middle-to-high-earning EV buyers, the Onvo and Firefly brands are targeted at more cost-conscious consumers. Onvo EVs have a mid-tier price point, with deliveries expected to begin in Europe in early 2025. Meanwhile Firefly is a compact EV that was debuted last month. On a combined basis, Onvo and Firefly could potentially double Nio's monthly EV production. Don't overlook Nio's out-of-the-box innovation, either. The company has north of 2,800 battery swap stations in its home market of China, along with 4,175 charging stations. The ability to swap or upgrade batteries in five minutes or less is a potential infrastructure game-changer for EV buyers, and it should help Nio generate high-margin service revenue and keep existing owners loyal to the brand. A second sensational stock that can double your money in 2025 if all goes well with the U.S. economy is adtech up-and-comer PubMatic (NASDAQ: PUBM). Ad spending is highly cyclical, which means worries about an economic slowdown can sometimes be enough to weaken sales and profits for advertising-based businesses.                                    </t>
  </si>
  <si>
    <t>https://finance.yahoo.com/news/7-magnificent-stocks-double-money-094100071.html</t>
  </si>
  <si>
    <t>China's Nio introduces Firefly brand to take on BMW's Mini</t>
  </si>
  <si>
    <t>GUANGZHOU, China (Reuters) - Nio unveiled a lower-cost brand named Firefly on Saturday that it touted as a rival to Mercedes' Smart and BMW's Mini in the Chinese electric vehicle maker's latest bid to broaden its customer base and boost sales. CEO William Li announced the new brand at an annual company event in Guangzhou and said pre-sales would start immediately with prices starting at 148,800 yuan ($20,394). He displayed three Firefly cars in lavender, lemon and beige and said the car offered a tight 4.7 metre turning radius and autonomous parking technology. Customers can place orders on the Firefly app, which said the cars would be officially launched in April. "We are building the Firefly car to be smarter than Mini and be more Mini than smart cars," Li said. BMW's pure electric Mini also sells from 148,800 yuan in China while Mercedes' Smart #1 car is priced from 154,900 yuan. Domestic brands Firefly will compete against include BYD‚Äôs Seal and Xpeng's Mona. Nio, one of China's largest EV players by sales, has been fighting rising price competition in China by launching cheaper models this year, having earlier in May unveiled another it called "Onvo". Nio, which has limited European sales numbering in the hundreds of vehicles per year, had originally planned the Firefly brand to boost its share in Europe, its executives said previously. It would have taken on Renault, Stellantis' Fiat and Peugeot and BMW's Mini in a European small car segment with annual demand for 4 million cars. But the European Commission in October imposed an additional tariff of more than 20% on Nio's cars including Firefly EVs exported from China to the region for the next five years. Analysts said this will largely undermine the brand's price competitiveness. Li did not detail plans for where Firefly would be sold during the event. Nio has targets to double its sales in 2025 and achieve break-even in 2026 but said this month its sales growth was two years behind schedule. Reuters reported in November that Nio was planning to launch its first extended range hybrid model under the Firefly brand in 2026 for sales in overseas markets only. ($1 = 7.2961 Chinese yuan renminbi) ($1 = 7.2961 Chinese yuan renminbi) (Reporting by Zhang Yan and Brenda Goh; editing by Hugh Lawson and Jason Neely)</t>
  </si>
  <si>
    <t>https://finance.yahoo.com/news/chinas-nio-introduces-firefly-brand-152825798.html</t>
  </si>
  <si>
    <t>Nio Stock Sinks 6% as Profitability Concerns Mount Amid Fierce EV Competition</t>
  </si>
  <si>
    <t>Nio Inc. (NIO, Financial) Shares slumped more than 6% on Wednesday following repeated EV sector headwinds and rising macroeconomic risks in China. The move comes despite signals from China's central government of potential monetary easing, signals that have not fully restored market confidence. Warning! GuruFocus has detected 4 Warning Signs with NIO. Nio's stock suffered due to broader economic headwinds in China and sector-specific issues. However, the electric vehicle market is still quite competitive, with big names and newcomers all vying for their share as Nio tries to balance revenue and profit growth. Margin pressures stemming from aggressive pricing, coupled with large investments in battery-swapping infrastructure, meant Nio's analysts saw concerns over the company's capacity for profitability. Meanwhile, except for some delivery growth, the company's gains have not come close to offsetting the company's financial strain. However, Nio's delivery numbers are still strong, an analyst noted, but "with the aggressive pricing and infrastructure investment, margins are taking a beating like crazy." Now, market watchers and investors are focused on how Nio plans to execute its strategic initiatives, which will help it maintain delivery growth while reining in costs. Updates on Chinese government policies and broader EV sector trends will influence Nio's stock performance in the near t This article first appeared on GuruFocus.</t>
  </si>
  <si>
    <t>https://finance.yahoo.com/news/nio-stock-sinks-6-profitability-151320162.html</t>
  </si>
  <si>
    <t>NIO Inc. to Report Unaudited Third Quarter 2024 Financial Results on Wednesday, November 20, 2024</t>
  </si>
  <si>
    <t xml:space="preserve">SHANGHAI, Nov. 07, 2024 (GLOBE NEWSWIRE) -- NIO Inc. (NYSE: NIO; HKEX: 9866; SGX: NIO) (‚ÄúNIO‚Äù or the ‚ÄúCompany‚Äù), a pioneer and a leading company in the global smart electric vehicle market, today announced that it will report its unaudited financial results for the third quarter 2024 on Wednesday, November 20, 2024, before the open of the U.S. markets. The Company‚Äôs management will host an earnings conference call at 7:00 AM U.S. Eastern Time on November 20, 2024 (8:00 PM Beijing/Hong Kong/Singapore Time on November 20, 2024). A live and archived webcast of the conference call will be available on the Company‚Äôs investor relations website at https://ir.nio.com/news-events/events. For participants who wish to join the conference using dial-in numbers, please register in advance using the link provided below and dial in 10 minutes prior to the call. Dial-in numbers, passcode and unique access PIN would be provided upon registering. https://s1.c-conf.com/diamondpass/10043136-gh7y6t.html A replay of the conference call will be accessible by phone at the following numbers, until November 27, 2024: United States: +1-855-883-1031 Hong Kong, China: +852-800-930-639 Mainland, China: +86-400-1209-216 Singapore: +65-800-1013-223 International: +61-7-3107-6325 Replay PIN: 10043136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For more information, please visit: http://ir.nio.com Investor Relations ir@nio.com Media Relations global.press@nio.com </t>
  </si>
  <si>
    <t>https://finance.yahoo.com/news/nio-inc-report-unaudited-third-093000823.html</t>
  </si>
  <si>
    <t>Is NIO Inc. (NIO) the Best EV Stock to Buy Right Now?</t>
  </si>
  <si>
    <t xml:space="preserve">We recently compiled a list of the 8 Best EV Stocks To Buy Right Now. In this article, we are going to take a look at where NIO Inc. (NYSE:NIO) stands against the other EV stocks. After a swift rise in the EV industry over the years, we saw a slowdown in its progress, especially in Europe and the USA. Nevertheless, it is just a matter of time before the technology takes over the traditional internal combustion engines (ICE). While the growth has been slowing in the western part of the world, China has been working tirelessly to become the global leader in the EV industry. In a podcast episode of Everything Electric Show on October 20, Ford CEO Jim Farley discussed the ongoing transformation in the automotive industry. He noted that while EV adoption continues to grow worldwide, significant changes have occurred regarding market dynamics. He emphasized China's dominance in EV production, with 70% of global EVs manufactured there. A rapidly expanding sub-segment in China is electric vehicles with extended range (e-rev), which use a small combustion engine to power the batteries for longer trips. This shift is reshaping global supply chains, brand preferences, and jobs, with geopolitical factors further influencing the industry's future. Farley noted that these changes have become clearer over the past year. We also discussed the country‚Äôs dominance in our article about small-cap EV stocks to invest in. Here is an excerpt from the article: ‚ÄúWhile the growth in the US and Europe is slowing down, China is picking up a significant pace and dominating the EV landscape. According to a World Economic Forum report, Chinese EVs are much cheaper than their Western counterparts, with an average price of $34,400, compared to $55,242 in the U.S. The price gap is driven by lower labor costs, favorable government subsidies, and more affordable battery sourcing. Read Also: 7 Best Delivery Stocks To Invest In Now and 10 High Growth Non-Tech Stocks That Are Profitable in 2024. The United States government acknowledges the potential of EVs in the future of mobility and is trying its best to push for its development. On July 11, the Department of Energy (DOE) announced $1.7 billion in grants aimed at converting 11 auto plants in eight states to produce electric vehicles and components.                   </t>
  </si>
  <si>
    <t>https://finance.yahoo.com/news/nio-inc-nio-best-ev-022124833.html</t>
  </si>
  <si>
    <t>Wed, January 22, 2025 at 4:05 AM PST</t>
  </si>
  <si>
    <t>This Week In Electric Vehicles - North American Market Set For Major Growth By 2030</t>
  </si>
  <si>
    <t xml:space="preserve">The North American electric vehicles market is poised for significant growth, with projections indicating it will reach approximately USD 60.53 billion by 2030, driven by favorable policies and rising fuel prices. The market is expected to expand at a compound annual growth rate (CAGR) of 10.0% from 2025 to 2030, with plug-in hybrid electric vehicles (PHEVs) anticipated to experience a substantial CAGR exceeding 35% due to increasing demand for electric buses and trucks in logistics and transportation. In addition, Canada is set to lead with the fastest growth rate over the period, supported by the government's initiatives to enhance electric vehicle adoption. This comprehensive report provides valuable insights into market trends, growth opportunities, and competitive dynamics across the region. Elsewhere in the market, Sumitomo Electric Industries was a standout up 7.1% and ending the day at ¬•2,914. In the meantime, Lucid Group trailed, down 6.8% to finish the session at $2.86. Ford focuses on restructuring efforts to boost profitability and innovate in the electric vehicle market. Click here to explore Ford's strategic transformation in detail. Ford Motor closed at $10.43 up 2.5%. Tesla settled at $424.07 down 0.6%. NIO finished trading at $4.18 down 4.1%. Dive into all 52 of the EV Stocks we have identified, like XPeng, Lear and VinFast Auto, right here. Got skin in the game with these stocks? Elevate how you manage them by using Simply Wall St's portfolio, where intuitive tools await to help optimize your investment outcomes. Discover a world of investment opportunities with Simply Wall St's free app and access unparalleled stock analysis across all markets.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Sources: Simply Wall St "Growth Trends in the North American Electric Vehicles Market, 2025-2030, Featuring Shares Analysis of BYD Motors, Daimler Truck, Ford Motor Company, General Motors, Lucid &amp; More" from Research and Markets on GlobeNewswire (published 21 January 2025)  </t>
  </si>
  <si>
    <t>https://finance.yahoo.com/news/week-electric-vehicles-north-american-120554414.html</t>
  </si>
  <si>
    <t>Is NIO Inc. (NIO) The Best EV Battery Stock To Buy In Late 2024?</t>
  </si>
  <si>
    <t xml:space="preserve">We recently published a list of the 8 Best EV Battery Stocks To Buy in Late 2024. In this article, we are going to take a look at where NIO Inc. (NYSE:NIO) stands against other best EV battery stocks to buy in late 2024. While lithium was down for a long time due to oversupply this year, it seems like the market is gaining back some interest in the metal as can be seen in recent M&amp;A activity. The Australian mining giant Rio decided to acquire Arcadium for a healthy premium showing confidence in the future of the lithium market. Romano Sala Tenna of Katana Asset Management discussed this in a CNBC interview and he sees continued growth opportunities in the Australian M&amp;A market. It is driven by two key factors: it remains cheaper to acquire existing assets than to build new ones, and regulatory hurdles for new projects are increasing, causing delays. On the global hunt for lithium, Sala Tenna discussed the competition, especially between China and other countries. He explained that China dominates the upstream processing of lithium, controlling the production of both spodumene and brine. More importantly, China leads in the downstream processing, producing lithium chemicals for batteries, due to its technological edge and economies of scale. He sees Japan and South Korea trying to challenge China‚Äôs position but believes China will maintain its dominance. Finally, Sala Tenna mentioned that more mergers and acquisitions are expected in important lithium-producing areas like Western Australia and South America, as these regions lead in global lithium production. READ ALSO: 8 Best EV Penny Stocks to Invest in Now and 7 Best Auto Components and Parts Stocks to Buy Right Now. While lithium batteries with graphite anodes seem to be the most widely used and known ones, innovations are happening to expand the battery industry in the EV market. According to a Markets and Markets report, The Future of Silicon Battery Industry: Innovations and Market Outlook, the silicon battery market is projected to grow significantly, increasing from $55 million in 2023 to $414 million by 2028, with a compound annual growth rate (CAGR) of 49.5%. The growth is fueled by the adoption of next-generation lithium-ion batteries that use silicon anodes, which offer greater energy storage capacity and longer battery life. Geographically, North America, Europe, and Asia-Pacific are expected to lead the silicon battery market, supported by government policies, advancements in energy storage technology, and the rise of electric mobility.            </t>
  </si>
  <si>
    <t>https://finance.yahoo.com/news/nio-inc-nio-best-ev-211334110.html</t>
  </si>
  <si>
    <t>NIO Stock Alert: Nio Declares Success with Self-Driving Chip</t>
  </si>
  <si>
    <t xml:space="preserve">Chinese electric-vehicle manufacturer Nio (NYSE:NIO) saw its shares struggle despite positive developments. Late last week, the company revealed in its Tech Day event how it was spending its research and development funds. In particular, an advanced computer chip designed specifically for autonomous driving generated headlines. Still, investors were skeptical on NIO stock on Monday. According to a TechNode report, the EV maker announced the world‚Äôs first five-nanometer chip for automated driving. Called the Shenji NX9031, the System on Chip (SoC) architecture delivers ‚Äúhigh pixel throughputs of 6.25 Gigapixels per second, which NIO said makes it capable of capturing pictures with higher quality resolution in minimally lit environments, compared with flagship offerings from leading chipmakers.‚Äù Nio head executive William Li also stated that the company completed a tape-out for its automated driving semiconductor. Per CnEVPost, tape-out ‚Äúis a technical term used in the chip industry, which refers to the process of transforming a circuit design into a chip that can be produced on an assembly line after the chip design has been completed.‚Äù InvestorPlace - Stock Market News, Stock Advice &amp; Trading Tips Significantly, CnEVPost notes that following a successful tape-out, ‚Äúa chip prototype can begin mass production if it passes subsequent tests.‚Äù While the Chinese EV specialist is pushing its autonomous chip forward, TechNode also stated that Nio is on schedule to launch its advanced driver assistance system, which is called Navigate on Pilot Plus (NOP+) 2.0. The debut will occur sometime in the second half of this year. One of Nio‚Äôs goals is to leverage artificial intelligence to empower vehicles with point-to-point navigation on Chinese highways, city streets and parking spaces. Currently, EV juggernaut Tesla (NASDAQ:TSLA) leads this race. Another element that should help move the needle for NIO stock in the long run is the underlying company‚Äôs debut of its proprietary operating system, named Sky OS. Per TechNode, the system will have ‚Äúcentral control of all vehicle domains, allowing it to provide more advanced user experiences.‚Äù A key benefit of this advanced OS is the ability to quickly and conveniently arrange for Nio‚Äôs battery-swapping service. Still, NIO stock has lost about 4% of equity value in the past five sessions. In the trailing month, it‚Äôs down about 1%. Although the underlying sector is promising, a key headwind is overcrowding. With China having more than 200 EV manufacturers, it may be inevitable that many will fail. In the meantime, the existence of so many entities could cannibalize sales of the most-promising ventures.     </t>
  </si>
  <si>
    <t>https://finance.yahoo.com/news/nio-stock-alert-nio-declares-201742076.html</t>
  </si>
  <si>
    <t>NIO Inc. (NIO) Flat As Market Sinks: What You Should Know</t>
  </si>
  <si>
    <t xml:space="preserve">The latest trading session saw NIO Inc. (NIO) ending at $3.99, denoting no adjustment from its last day's close. This change was narrower than the S&amp;P 500's daily loss of 0.89%. Elsewhere, the Dow saw a downswing of 0.44%, while the tech-heavy Nasdaq depreciated by 1.67%. Prior to today's trading, shares of the company had lost 7.21% over the past month. This has was narrower than the Auto-Tires-Trucks sector's loss of 7.27% and lagged the S&amp;P 500's gain of 2.17% in that time. Analysts and investors alike will be keeping a close eye on the performance of NIO Inc. in its upcoming earnings disclosure. It is anticipated that the company will report an EPS of -$0.46, marking a 9.8% rise compared to the same quarter of the previous year. In the meantime, our current consensus estimate forecasts the revenue to be $2.35 billion, indicating a 94.47% growth compared to the corresponding quarter of the prior year. For the full year, the Zacks Consensus Estimates are projecting earnings of -$1.42 per share and revenue of $9.17 billion, which would represent changes of +18.86% and +17.81%, respectively, from the prior year. It's also important for investors to be aware of any recent modifications to analyst estimates for NIO Inc. These latest adjustments often mirror the shifting dynamics of short-term business patterns. As such, positive estimate revisions reflect analyst optimism about the company's business and profitability. Our research reveals that these estimate alterations are directly linked with the stock price performance in the near future. To capitalize on this, we've crafted the Zacks Rank, a unique model that incorporates these estimate changes and offers a practical rating system. The Zacks Rank system, stretching from #1 (Strong Buy) to #5 (Strong Sell), has a noteworthy track record of outperforming, validated by third-party audits, with stocks rated #1 producing an average annual return of +25% since the year 1988. Over the last 30 days, the Zacks Consensus EPS estimate has witnessed a 0.53% decrease. Currently, NIO Inc. is carrying a Zacks Rank of #4 (Sell). The Automotive - Foreign industry is part of the Auto-Tires-Trucks sector. This industry currently has a Zacks Industry Rank of 177, which puts it in the bottom 31%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t>
  </si>
  <si>
    <t>https://finance.yahoo.com/news/nio-inc-nio-flat-market-214507192.html</t>
  </si>
  <si>
    <t>NIO Q3 Loss Wider Than Expected, Revenues Miss, Q4 View Solid</t>
  </si>
  <si>
    <t xml:space="preserve">NIO Inc. NIO incurred a third-quarter 2024 loss per American Depositary Share (ADS) of 36 cents, wider than the Zacks Consensus Estimate of a loss of 32 cents. The company had reported a loss of 37 cents in the year-ago quarter. This China-based electric vehicle maker posted revenues of $2.66 billion, which missed the Zacks Consensus Estimate of $2.70 billion. The top line declined 2.1% from the corresponding quarter of 2023. NIO Inc. price-consensus-eps-surprise-chart | NIO Inc. Quote NIO delivered 61,855 vehicles in the third quarter, up 11.5% year over year, including 832 vehicles from the newly launched ONVO brand. Revenues generated from vehicle sales amounted to $2.38 billion, down 4.1% year over year owing to competitive pricing pressures. Other sales of $281.6 million rose 19.2%. Gross profit came in at $286 million, up 31.8% from the year-ago quarter, thanks to decreased cost of sales. Gross margin was 10.7%, up from 8%. Vehicle margin in the reported quarter climbed to 13.1% from 11% in the third quarter of 2023 due to lower material cost per unit. Research &amp; development costs amounted to $472.9 million, which increased 9.2% year over year. Selling, general &amp; administrative costs were $585.5 million, up 13.8% year over year. Loss from operations widened to $746.3 million due to higher operating costs. As of Sept. 30, 2024, cash and cash equivalents totaled $3.39 billion and long-term debt amounted to $1.6 billion. For fourth-quarter 2024, NIO projects deliveries in the range of 72,000-75,000 vehicles, implying a rise of 43.9-49.9% year over year. Revenues are estimated between $2.8 billion and $2.9 billion, implying a rise of 15-19.2% year over year. NIO currently carries a Zacks Rank #3 (Hold). You can see the complete list of today‚Äôs Zacks #1 Rank (Strong Buy) stocks here. XPeng‚Äôs XPEV third-quarter 2024 ADS loss per share narrowed to 27 cents from the year-ago quarter‚Äôs loss of 62 cents. Total revenues rose to $1.44 billion from $1.17 billion reported in the corresponding quarter of 2023. Vehicle margin rose to 8.6% against negative 6.1% for the same period of 2023. Vehicle margins also improved from 6.4% recorded in the second-quarter of 2024. As of Sept. 30, 2024, XPeng‚Äôs cash and cash equivalents totaled $1.5 billion and long-term debt at $908 million. For the fourth quarter of 2024, XPeng expects vehicle deliveries in the range of 87,000-91,000, suggesting a rise of 44.6-51.3% year over year. Total revenues are expected to rise 17.2-24.1% year over year.        </t>
  </si>
  <si>
    <t>https://finance.yahoo.com/news/nio-q3-loss-wider-expected-124300266.html</t>
  </si>
  <si>
    <t>NIO Launches Third EV Brand, Firefly, Targeting Compact Market</t>
  </si>
  <si>
    <t>NIO (NIO, Financials) unveiled its third electric vehicle brand, Firefly, aiming to penetrate the affordable compact EV market; shares of the Chinese electric vehicle company is up 1.1% in Thursday's early morning market trading. Warning! GuruFocus has detected 4 Warning Signs with NIO. With deliveries in China scheduled in the first half of 2025, the company intends to provide cars costing between 100,000 renminbi and 200,000 renminbi ($13,800 to $28,400). Following European five-star safety criteria, the Firefly cars will have a dual-screen arrangement. The portfolio will also accommodate battery-swapping technology, which needs smaller, specialized stations for its operations. Aiming to reinvent the worldwide small EV category, a statement from the business underlined that Firefly, using NIO's decade-long knowledge in the premium EV industry, is meant to exceed consumer expectations for design, safety, intelligence, and energy efficiency. The Firefly brand represents NIO's approach to target lower-priced EV market segments continuing forward. While NIO's Onvo brand seeks premium pricing with SUVs and innovative technologies, Firefly concentrates on affordability and small designs. At their business event on Dec. 21, NIO is supposed to present the Firefly model. This article first appeared on GuruFocus.</t>
  </si>
  <si>
    <t>https://finance.yahoo.com/news/nio-launches-third-ev-brand-181355747.html</t>
  </si>
  <si>
    <t>Is NIO Inc. (NIO) Among the Best EV Stocks to Buy for the Long Term?</t>
  </si>
  <si>
    <t xml:space="preserve">We recently compiled a list of the 11 Best EV Stocks To Buy For The Long Term. In this article, we are going to take a look at where NIO Inc. (NYSE:NIO) stands against the other EV stocks to buy for the long term. On August 30, Mark Fields, former Ford CEO and President joined CNBC‚Äôs ‚ÄòSquawk Box‚Äô to discuss the challenges facing electric vehicle (EV) adoption. Fields pointed out that early enthusiasm for EVs was driven by automakers and government regulations, but mass adoption is proving more difficult. Consumers are hesitant due to several factors including the high cost of EVs, the lack of visible and convenient charging infrastructure, and the slow charging times compared to gas refueling. Fields suggested that automakers need to offer more affordable EVs and expand hybrid offerings while working towards breakthroughs in battery technology, especially solid-state batteries. These batteries could eventually reduce charging times to match the convenience of filling up at a gas station. Fields commended his former company‚Äôs strategy as it involves focusing on hybrid models to ease consumers into EV technology without the range anxiety that comes with current models. He noted that automakers are also facing financial challenges in the EV space, as shown by his former company‚Äôs recent writedowns. He emphasized that while automakers are working on delivering low-cost EVs, the real game-changer will be the development of solid-state batteries, which could significantly improve charging times and consumer convenience. Despite the challenges, the EV industry seems inevitable and is poised to grow over the next few decades. We discussed the International Energy Agency‚Äôs (IEA) EV outlook in our article about the best EV stocks according to short sellers. Here is an excerpt from it: ‚ÄúThe IEA‚Äôs Global EV Outlook 2024 examined the potential paths to electrifying road transport by 2035. The report presents three scenarios: the Stated Policies Scenario (STEPS), the Announced Pledges Scenario (APS), and the Net Zero Emissions by 2050 Scenario (NZE). The STEPS considers current policies and market trends, the APS assumes that all government pledges will be fully implemented on time, and the NZE outlines a pathway to achieve net zero CO2 emissions by 2050.                    </t>
  </si>
  <si>
    <t>https://finance.yahoo.com/news/nio-inc-nio-among-best-093804976.html</t>
  </si>
  <si>
    <t>Is NIO Inc. (NIO) the Best High Growth Lithium Stock to Invest In?</t>
  </si>
  <si>
    <t xml:space="preserve">We recently compiled a list of 10 High Growth Lithium Stocks to Invest In. In this article, we will look at where NIO Inc. (NYSE:NIO) ranks among high growth lithium stocks to invest in. Rio Tinto announced its acquisition of U.S.-based Arcadium for $6.7 billion, positioning itself as the world‚Äôs third-largest lithium miner. The deal comes while lithium prices are falling these days, which are driven by oversupply from China and a slowdown in EV sales, which has made lithium miners attractive takeover targets. Despite current price drops, the company‚Äôs CEO is optimistic about long-term lithium demand, a sentiment shared by Frank Nicolich, CRU Group vice president of base and battery metals. In an interview with Julie Hyman and Josh Lipton of Yahoo Finance, Nicolich explained that while prices are low due to oversupply, mining deals like the one mentioned above are long-term investments. He expects lithium demand to increase three to four times over the next decade as the transition to clean energy accelerates, making substantial new supply essential. Lithium is highly valued for batteries as it offers the right chemical and electrochemical properties. Although sodium-ion technology may eventually be an alternative, lithium remains universally used in all battery chemistries for now. Regarding future lithium production, Nicolich pointed to Africa, especially the old tin mines, as a significant near-term source. South America remains a major player, while North America and Canada also have promising lithium deposits. However, U.S. production is currently small, with potential for growth if prices rise. As lithium demand grows, Nicolich expects more acquisitions as miners seek to position themselves for the future. For investors, the lithium market is still developing. While futures markets for lithium are emerging, such as in China and potentially with the CME, investing in lithium is currently best done through miners rather than direct commodity investments. We mentioned a similar long-term sentiment in our article about the biggest lithium stocks article posted last month. Here is an excerpt from the article: ‚ÄúDespite challenges like pricing and demand headwinds in 2023, the U.S. and Canadian lithium sectors are set to make progress in 2024, with several construction projects potentially starting to boost domestic lithium supply. According to an S&amp;P Global report, while the lithium market has seen slow activity and falling prices, especially in Asia, long-term demand fundamentals remain strong due to the global transition toward electric vehicles (EVs) and energy storage. Even though lithium prices dropped in 2023 after reaching record highs in 2022, the long-term outlook for the EV market remains promising. According to the report, EV sales are expected to reach 30.81 million units by 2027, and lithium prices are expected to stabilize between $20,000 and $25,000 per metric ton in the coming years. Despite the industry‚Äôs cyclical nature, current pricing remains strong enough to attract investment, especially with regulatory support driving the EV transition in countries like Canada.‚Äù                 </t>
  </si>
  <si>
    <t>https://finance.yahoo.com/news/nio-inc-nio-best-high-115134194.html</t>
  </si>
  <si>
    <t>Is NIO Stock a Buy After China Stimulus, Cash Boost &amp; Record Q3 Sales?</t>
  </si>
  <si>
    <t xml:space="preserve">After underperforming on the bourses for much of 2024, China‚Äôs noted electric vehicle (EV) player, NIO Inc. (NIO), has made a solid comeback in the past month. Shares of NIO have rocketed more than 69% over the past month, handily outperforming the industry, sector and S&amp;P 500. The stock has also surpassed the impressive growth of its closest peers, Li Auto LI and XPeng XPEV, during the same period. Image Source: Zacks Investment Research In fact, in the last six trading sessions alone, NIO has rallied 32%, breaking above its 50- and 200-day moving averages last Tuesday, signifying a bullish trend. Besides the bold stimulus plan unleashed by China‚Äôs central bank last week, NIO shares have got a significant boost from the recent RMB 3.3 billion ($470 million) cash investment by three investors. Additionally, the excitement surrounding the company‚Äôs record third-quarter deliveries has contributed to the rally. Let‚Äôs take a closer look at these developments and assess the stock‚Äôs fundamentals to understand if now is the time to initiate new positions in the stock. Image Source: Zacks Investment Research To lift the country‚Äôs ailing economy and stock market, The People‚Äôs Bank of China announced cuts to the benchmark interest rate and the reserve requirement ratio, along with reductions in mortgage rates for homeowners and loans to investors and companies to buy back their stock. This has set off a rally in Chinese stocks, including NIO. The stimulus measures aimed at reviving the economy are favorable for NIO, as they enhance consumers' purchasing power and make it easier for them to afford big-ticket items like cars. Two days back, NIO announced a significant investment deal for its Chinese subsidiary, NIO China. Strategic investors‚Äî Hefei Jianheng New Energy Automobile Investment Fund Partnership, Anhui Provincial Emerging Industry Investment Co, and GS Capital‚Äî will invest RMB 3.3 billion in cash for newly issued shares of NIO China. NIO itself will also invest RMB 10 billion. Upon the completion of the transaction, NIO‚Äôs ownership will be more than 88% in NIO China, while strategic investors will hold nearly 12%. Additional cash is crucial for EV startups like NIO, which are not yet profitable, especially as the company gears up for its next phase of growth. The investment will provide NIO with a stronger financial foundation, allowing it to expand its technology, services, and user community. NIO also has the option to invest another RMB 20 billion by the end of 2025.                </t>
  </si>
  <si>
    <t>https://finance.yahoo.com/news/nio-stock-buy-china-stimulus-125800705.html</t>
  </si>
  <si>
    <t>NIO Inc. Provides July 2024 Delivery Update</t>
  </si>
  <si>
    <t xml:space="preserve">NIO delivered 20,498 vehicles in July 2024 NIO delivered 107,924 vehicles year-to-date in 2024, increasing by 43.9% year-over-year Cumulative deliveries of NIO vehicles reached 557,518 as of July 31, 2024 SHANGHAI, Aug. 01, 2024 (GLOBE NEWSWIRE) -- NIO Inc. (NYSE: NIO; HKEX: 9866; SGX: NIO) (‚ÄúNIO‚Äù or the ‚ÄúCompany‚Äù), a pioneer and a leading company in the premium smart electric vehicle market, today announced its July 2024 delivery results. NIO delivered 20,498 vehicles in July 2024. The deliveries consisted of 11,964 premium smart electric SUVs, and 8,534 premium smart electric sedans. Cumulative deliveries of NIO vehicles reached 557,518 as of July 31, 2024. On July 27, 2024, NIO hosted ‚ÄúNIO IN 2024‚Äù, where it further refined and deepened its systematic approach to technological innovation in smart electric vehicles. At the event, NIO unveiled significant technological breakthroughs across various areas, including the 5nm intelligent driving chip, a full-domain vehicle operating system, AI-driven smart systems, the world model for assisted and intelligent driving, and connectivity technology. NIO is committed to research and development and has established comprehensive technology capabilities based on artificial intelligence, which continuously enhance the user experience and strengthen the Company‚Äôs competitive advantages. About NIO Inc.
NIO Inc. is a pioneer and a leading company in the premium smart electric vehicle market. Founded in November 2014, NIO‚Äôs mission is to shape a joyful lifestyle. NIO aims to build a community starting with smart electric vehicles to share joy and grow together with users. NIO designs, develops,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Unveiled in May 2024, ONVO, the second smart electric vehicle brand of NIO Inc., is committed to creating better family life, and bringing better brand and product experiences to family users.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‚Äúlikely to‚Äù and similar statements. NIO may also make written or oral forward-looking statements in its periodic reports to the U.S. Securities and Exchange Commission (the ‚ÄúSEC‚Äù), in its annual report to shareholders, in announcements, circulars or other publications made on the websites of each of The Stock Exchange of Hong Kong Limited (the ‚ÄúSEHK‚Äù) and the Singapore Exchange Securities Trading Limited (the ‚ÄúSGX-ST‚Äù), in press releases and other written materials and in oral statements made by its officers, directors or employees to third parties. Statements that are not historical facts, including statements about NIO‚Äôs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NIO‚Äôs strategies; NIO‚Äôs future business development, financial condition and results of operations; NIO‚Äôs ability to develop and manufacture 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NIO‚Äôs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NIO‚Äôs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t>
  </si>
  <si>
    <t>https://finance.yahoo.com/news/nio-inc-provides-july-2024-093000541.html</t>
  </si>
  <si>
    <t>Can NIO Succeed Where Rivals Have Failed? So Far, So Good.</t>
  </si>
  <si>
    <t xml:space="preserve">NIO (NYSE: NIO), a leading Chinese electric vehicle (EV) manufacturer, is putting a smile on investors' faces as the company is hitting two birds with one stone. The company is succeeding where rivals have failed, and at the same time it's creating a valuable competitive advantage in the world's largest electric vehicle market, China. Let's dive into NIO's recent battery swap milestone, and why it's so important for investors going forward. There's no question NIO leads the EV industry in battery swap technology and execution, but the question is how valuable is this now, and more importantly how valuable can this differentiator become? NIO's battery swap technology continues to gain traction in China and has tallied 50 million cumulative battery swaps while also providing evidence its consumers prefer the option to standard charging. To better understand the momentum NIO's battery swapping is gaining, consider the following statistics. It took NIO four years to reach 10 million swaps, and only nine additional months to double that amount. In October 2023 NIO topped 30 million total swaps, and less than 10 months later the automaker is celebrating over 50 million swaps. It's an impressive feat considering EV juggernauts such as Tesla have explored the technology and since abandoned it. Here's the kicker, and a critical one at that: NIO is seeing evidence that its EV consumers prefer battery swaps to traditional charging. NIO announced that near 60% of the energy sent to NIO vehicles is coming from battery swaps. Further, NIO estimates that its battery swap technology has saved its EV drivers a total of $2.85 billion compared to similar gasoline models, roughly $5,050 per NIO owner. Since late 2023 at least five automakers -- Changan, Geely, Chery, JAC, and Lotus -- have partnered with NIO for developing battery swap standards to expand the network in China. This is a huge step for NIO because its battery swap technology would heavily benefit from a standardized battery. Even better for NIO investors is that there are a couple of potential catalysts for the business. First, NIO pointed out that the growth of new energy vehicles means roughly 20 million batteries will be reaching the end of their eight-year warranty period between 2025 and 2032, which would come with a big battery price tag that could persuade consumers to lease batteries with battery swapping technology instead. Second, NIO believes that its battery swap stations are about two years ahead of market demand with only about one-fifth of battery swap stations breaking even. However, with another 1,000 battery swap installations planned this year, adding to its total of roughly 2,400 currently, it could become more of a mainstream option in China, especially as more partnerships and standards are developed over time.          </t>
  </si>
  <si>
    <t>https://finance.yahoo.com/news/nio-succeed-where-rivals-failed-095100296.html</t>
  </si>
  <si>
    <t>NIO Inc. Provides September and Third Quarter 2024 Delivery Update</t>
  </si>
  <si>
    <t xml:space="preserve">Company Achieved New Record-High Quarterly Deliveries ONVO L60 started deliveries in late September 2024 21,181 vehicles were delivered in September 2024, increasing by 35.4% year-over-year 61,855 vehicles were delivered in the three months ended September 2024, increasing by 11.6% year-over-year Cumulative deliveries reached 598,875 as of September 30, 2024 SHANGHAI, Oct. 01, 2024 (GLOBE NEWSWIRE) -- NIO Inc. (NYSE: NIO; HKEX: 9866; SGX: NIO) (‚ÄúNIO‚Äù or the ‚ÄúCompany‚Äù), a pioneer and a leading company in the global smart electric vehicle market, today announced its September and third quarter 2024 delivery results. The Company delivered 21,181 vehicles in September 2024, representing an increase of 35.4% year-over-year. The deliveries consisted of 20,349 vehicles from the Company‚Äôs premium smart electric vehicle brand NIO, and 832 vehicles from the Company‚Äôs family-oriented smart electric vehicle brand ONVO. The Company delivered 61,855 vehicles in the third quarter of 2024, a new quarterly record representing an increase of 11.6% year-over-year. Cumulative deliveries reached 598,875 as of September 30, 2024. On September 19, 2024, ONVO‚Äôs first model, the L60, a mid-size family smart electric SUV was launched. The L60 leverages NIO‚Äôs accumulation in smart and electric technologies, smart manufacturing, power network and supply chains. It embodies ONVO‚Äôs philosophy of bringing happiness and value for money to family users. By offering a spacious design, enhanced safety features and advanced technologies, the L60 maximizes user value while optimizing lifecycle ownership costs. Deliveries of the L60 started in late September 2024.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‚Äúlikely to‚Äù and similar statements. NIO may also make written or oral forward-looking statements in its periodic reports to the U.S. Securities and Exchange Commission (the ‚ÄúSEC‚Äù), in its annual report to shareholders, in announcements, circulars or other publications made on the websites of each of The Stock Exchange of Hong Kong Limited (the ‚ÄúSEHK‚Äù) and the Singapore Exchange Securities Trading Limited (the ‚ÄúSGX-ST‚Äù), in press releases and other written materials and in oral statements made by its officers, directors or employees to third parties. Statements that are not historical facts, including statements about NIO‚Äôs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NIO‚Äôs strategies; NIO‚Äôs future business development, financial condition and results of operations; NIO‚Äôs ability to develop and manufacture 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NIO‚Äôs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NIO‚Äôs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t>
  </si>
  <si>
    <t>https://finance.yahoo.com/news/nio-inc-provides-september-third-093000477.html</t>
  </si>
  <si>
    <t>Is NIO Inc. (NIO) Among the Best Long-Term Penny Stocks to Buy According to Hedge Funds?</t>
  </si>
  <si>
    <t xml:space="preserve">We recently published a list of the 12 Best Long-Term Penny Stocks to Buy According to Hedge Funds. In this article, we are going to take a look at where NIO Inc. (NYSE:NIO) stands against the other best long-term penny stocks to buy. On December 3rd, Bob Kaynor, CFA, Head of US Small &amp; Midcap Equities at Schroders, provided a comprehensive outlook for small-cap stocks in 2025, emphasizing their potential as a cost-effective investment in the robust US economy. He mentioned that the economy has shown resilience post-pandemic, bolstered by fiscal stimulus from the Biden Administration through significant legislation like the CHIPS Act and the Inflation Reduction Act (IRA). This recovery is primarily driven by strong consumer spending and a favorable labor market. In this robust environment while large-cap equities may appear expensive and have likely priced in much of the anticipated growth, small and mid-cap stocks remain relatively undervalued. This presents an opportunity for investors to gain exposure to domestic economic strength without incurring high costs. Kaynor identified several trends, which he believes could enhance the performance of small and mid-cap stocks in 2025. He pointed out that following a downturn in 2022 and 2023 due to recession fears and high valuations, M&amp;A activity is now rebounding. This resurgence is expected to benefit small-cap stocks as they often become acquisition targets. Additionally, increased IPO activity can generate interest and optimism in the small-cap sector. Moreover, the ongoing and anticipated decline in interest rates starting late 2024 is expected to reduce borrowing costs for small-cap companies, which typically rely on short-term financing. This environment is historically favorable for small caps, particularly when inflation stabilizes between 1% and 3%. Kaynor also noted that the service sector of the market is expanding. The services sector not only forms a significant portion of the GDP but also favors small-cap companies primarily those operating within this space. Moreover, trends like reshoring are enabling small firms to become reliable suppliers for larger corporations. He expects that increased CapEx driven by automation and government support in sectors like semiconductors will likely correlate with revenue growth for small caps, further enhancing their investment appeal next year. Kaynor noted that Wall Street analysts predict a substantial rebound in earnings for small caps beginning in late 2024, with expectations that their growth will outpace large caps throughout most of 2025.            </t>
  </si>
  <si>
    <t>https://finance.yahoo.com/news/nio-inc-nio-among-best-100620302.html</t>
  </si>
  <si>
    <t>NIO Inc. Reports Record-High Quarterly Deliveries</t>
  </si>
  <si>
    <t>Nio (NIO) has released an update. NIO Inc. has reported a notable increase in vehicle deliveries, with September 2024 seeing a 35.4% year-over-year rise to 21,181 vehicles and the third quarter reaching a record-high of 61,855 vehicles, up 11.6% from the previous year. The company‚Äôs cumulative deliveries have hit 598,875, boosted by the new ONVO L60 model, which began shipping in late September. NIO Inc. continues to shape the smart electric vehicle market, underscoring its commitment to innovation, user experience, and sustainable transportation. For further insights into NIO stock, check out TipRanks‚Äô Stock Analysis page.</t>
  </si>
  <si>
    <t>https://finance.yahoo.com/news/nio-inc-reports-record-high-102749113.html</t>
  </si>
  <si>
    <t>Nio reports Q3 EPS (RMB 2.50) vs. (RMB 2.67) last year</t>
  </si>
  <si>
    <t>Reports Q3 revenue RMB 18.67B vs. RMB 19.07B last year. Vehicle deliveries were 61,855 in Q3. ‚ÄúIn the third quarter of 2024, we achieved a record-breaking delivery of 61,855 smart electric vehicles. NIO (NIO) brand has firmly secured the top position in China‚Äôs BEV market for vehicles priced over RMB 300,000, holding more than a 40% market share in the first three quarters of this year,‚Äù said William Bin Li, founder, chairman and chief executive officer of NIO, ‚ÄúDeliveries of the ONVO L60 have also commenced, with production capacity set to rapidly expand in the next few months. The Company‚Äôs total delivery volume for the fourth quarter is expected to reach a new record.‚Äù Unlock your investing potential with TipRanks Premium - Now At 40% OFF! Make smarter investments with weekly expert stock picks from the Smart Investor Newsletter Published first on TheFly ‚Äì the ultimate source for real-time, market-moving breaking financial news. Try Now&gt;&gt; See the top stocks recommended by analysts &gt;&gt; Read More on NIO: ‚ÄòA Wildcard Ahead of Earnings,‚Äô Says Investor About Nio Stock Nio Q3 Earnings Preview: Here‚Äôs What to Expect Largest borrow rate increases among liquid names Options Volatility and Implied Earnings Moves This Week, November 18 ‚Äì November 21, 2024 Is NIO (NIO) Stock a Risk Worth Taking?</t>
  </si>
  <si>
    <t>https://finance.yahoo.com/news/nio-reports-q3-eps-rmb-102017364.html</t>
  </si>
  <si>
    <t>Is NIO Inc. (NIO) The Best EV Charging Stock To Invest In?</t>
  </si>
  <si>
    <t xml:space="preserve">We recently published a list of 11 Best EV Charging Stocks To Invest In. In this article, we are going to take a look at where NIO Inc. (NYSE:NIO) stands against other best EV charging stocks. Over the last few years, the electric vehicle (EV) market has experienced significant growth, due to consumer demand, automaker investments, and substantial government support. In the US,  the $7.5 billion from the 2021 Infrastructure Investment and Jobs Act and tax credits from the Inflation Reduction Act have also fueled EV growth. According to the International Energy Agency (IEA), global public charging points are expected to exceed 15 million by 2030 and will increase to nearly 25 million by 2035. In the U.S., the government aims to install 500,000 public charging ports by 2030, with the total number of chargers expected to reach 900,000 in 2030 and 1.7 million by 2035. Globally, home charging is expected to grow to over 270 million units by 2035, with more than 45% of electricity coming from public or private non-home chargers. Charging infrastructure for heavy-duty vehicles (HDVs) is also expected to grow significantly. By 2035, installed HDV charging capacity is projected to reach 2,000 GW. Policies like the EU‚Äôs Alternative Fuels Infrastructure Regulation and U.S. strategies are driving this expansion, alongside private investments. According to PwC‚Äôs analysis, the number of charge points in the U.S. must grow from around 4 million today to 35 million by 2030 to meet demand. The PwC report has projected that the number of EVs could reach 27 million by 2030 and 92 million by 2040. The EV supply equipment (EVSE) market is expected to expand from $7 billion to $100 billion by 2040, at a 15% compound annual growth rate. The market‚Äôs primary value pools are hardware, software, installation services, and charge point operators (CPOs). CPOs, which build, operate, and maintain charging stations, are expected to dominate and capture 65% of market revenue by 2040. On the other hand, hardware providers‚Äô share will shrink from 46% today to 20% by 2040. Despite the clear market opportunities, challenges remain, including educating consumers, financing infrastructure, and ensuring cost-effective solutions across different charging segments. Companies looking to enter or expand in the EVSE market will need to understand evolving customer needs, adopt appropriate business models, and prepare for long-term investments with a focus on strategic partnerships and potential acquisitions.               </t>
  </si>
  <si>
    <t>https://finance.yahoo.com/news/wallbox-n-v-wbx-best-141400461.html</t>
  </si>
  <si>
    <t>NIO Inc. Achieves Record Deliveries and Launches New Models in 2024</t>
  </si>
  <si>
    <t>Nio ( (NIO) ) has provided an update. Discover the latest stocks recommended by top Wall Street analysts, all in one place with Analyst Top Stocks Make smarter investments with weekly expert stock picks from the Smart Investor Newsletter NIO Inc. reported record-breaking deliveries for December, the fourth quarter, and the entire year of 2024, with a significant year-over-year increase in vehicle deliveries. This success underscores NIO‚Äôs strong market position and growth trajectory in the smart electric vehicle sector. Additionally, the company launched the NIO ET9 and introduced its new high-end brand, firefly, both expected to enhance its market offerings and appeal to global customers. More about Nio NIO Inc. is a leading player in the global smart electric vehicle market, established in 2014. The company is dedicated to creating a sustainable future with its innovative technology and premium electric vehicles. NIO offers a range of smart electric vehicles under different brands including NIO, ONVO, and FIREFLY, focusing on high-end, family-oriented, and small smart electric cars. Average Trading Volume: 56,363,979 Technical Sentiment Consensus Rating: Buy Current Market Cap: $9.28B See more data about NIO stock on TipRanks‚Äô Stock Analysis page. Arrived Helps Investors Cash In on the Single-Family Rental Boom Top Investor Raises Red Flags on Super Micro Computer Stock ‚ÄòStay Away for Now,‚Äô Says Top Investor About Nvidia Stock</t>
  </si>
  <si>
    <t>https://finance.yahoo.com/news/nio-inc-achieves-record-deliveries-112810573.html</t>
  </si>
  <si>
    <t>NIO Inc. Reports Unaudited Third Quarter 2024 Financial Results</t>
  </si>
  <si>
    <t xml:space="preserve">Quarterly Total Revenues reached RMB18,673.5 million (US$2,661.0 million)i
Quarterly Vehicle Deliveries were 61,855 units SHANGHAI, Nov. 20, 2024 (GLOBE NEWSWIRE) -- NIO Inc. (NYSE: NIO; HKEX: 9866; SGX: NIO) (‚ÄúNIO‚Äù or the ‚ÄúCompany‚Äù), a pioneer and a leading company in the global smart electric vehicle market, today announced its unaudited financial results for the third quarter ended September 30, 2024. Operating Highlights for the Third Quarter of 2024 Vehicle deliveries were 61,855 in the third quarter of 2024, consisting of 61,023 vehicles from the Company‚Äôs premium smart electric vehicle brand NIO and 832 vehicles from the Company‚Äôs family-oriented smart electric vehicle brand ONVO, representing an increase of 11.6% from the third quarter of 2023, and an increase of 7.8% from the second quarter of 2024. Key Operating Results 2024 Q3 2024 Q2 2024 Q1 2023 Q4 Deliveries 61,855 57,373 30,053 50,045 2023 Q3 2023 Q2 2023 Q1 2022 Q4 Deliveries 55,432 23,520 31,041 40,052 Financial Highlights for the Third Quarter of 2024 Vehicle sales were RMB16,697.6 million (US$2,379.4 million) in the third quarter of 2024, representing a decrease of 4.1% from the third quarter of 2023 and an increase of 6.5% from the second quarter of 2024. Vehicle marginii was 13.1% in the third quarter of 2024, compared with 11.0% in the third quarter of 2023 and 12.2% in the second quarter of 2024. Total revenues were RMB18,673.5 million (US$2,661.0 million) in the third quarter of 2024, representing a decrease of 2.1% from the third quarter of 2023 and an increase of 7.0% from the second quarter of 2024. Gross profit was RMB2,007.4 million (US$286.0 million) in the third quarter of 2024, representing an increase of 31.8% from the third quarter of 2023 and an increase of 18.9% from the second quarter of 2024. Gross margin was 10.7% in the third quarter of 2024, compared with 8.0% in the third quarter of 2023 and 9.7% in the second quarter of 2024. Loss from operations was RMB5,237.8 million (US$746.4 million) in the third quarter of 2024, representing an increase of 8.1% from the third quarter of 2023 and an increase of 0.5% from the second quarter of 2024. Excluding share-based compensation expenses, adjusted loss from operations (non-GAAP) was RMB4,590.7 million (US$654.2 million) in the third quarter of 2024, representing an increase of 8.3% from the third quarter of 2023 and a decrease of 2.3% from the second quarter of 2024. Net loss was RMB5,059.7 million (US$721.0 million) in the third quarter of 2024, representing an increase of 11.0% from the third quarter of 2023 and an increase of 0.3% from the second quarter of 2024. Excluding share-based compensation expenses, adjusted net loss (non-GAAP) was RMB4,412.6 million (US$628.8 million) in the third quarter of 2024, representing an increase of 11.6% from the third quarter of 2023 and a decrease of 2.7% from the second quarter of 2024. Cash and cash equivalents, restricted cash, short-term investment and long-term time deposits were RMB42.2 billion (US$6.0 billion) as of September 30, 2024.                                                                                                                                                                                                                                                                                                                                                                                                                                                                                                                                                                                                                                                                                                                                                                                                          </t>
  </si>
  <si>
    <t>https://finance.yahoo.com/news/nio-inc-reports-unaudited-third-093000245.html</t>
  </si>
  <si>
    <t>NIO Secures Multi-Billion Investment for Subsidiary</t>
  </si>
  <si>
    <t>Nio (NIO) has released an update. Chinese electric vehicle pioneer NIO Inc. has announced a significant RMB3.3 billion cash investment from strategic investors into its subsidiary, NIO China, while also committing an additional RMB10 billion itself. This move will slightly dilute NIO‚Äôs controlling interest in NIO China to 88.3%, but it underscores investor confidence in NIO‚Äôs market leadership and paves the way for future growth. The investment is expected to complete by the end of 2024, subject to customary regulatory approvals. For further insights into NIO stock, check out TipRanks‚Äô Stock Analysis page.</t>
  </si>
  <si>
    <t>https://finance.yahoo.com/news/nio-secures-multi-billion-investment-104436442.html</t>
  </si>
  <si>
    <t>Nio Inc.‚Äôs (NIO) Onvo Ramp: A Challenging Path With Promising Rewards</t>
  </si>
  <si>
    <t xml:space="preserve">The Onvo marks another bold step for Nio toward an expanding lineup of electric models. However, the production ramp-up so far has fallen short of expectations. While the brand has promise in driving future growth, potential delays in scaling raise concerns over execution. NIO Inc. is a Chinese multinational automobile manufacturer headquartered in Shanghai, China. NIO focuses on designing, developing, and manufacturing smart electric vehicles. Founded in 2014, NIO offers something no other company within its industry does: battery swapping. With this technology, users can swap out a depleted battery for a full one ready to use at one of NIO's dedicated swap stations. This essentially evades most concerns about charging time and infrastructure associated with EVs while ensuring high convenience for users. NIO's key offerings range from electric vehicles such as the ES8, a seven-seater SUV, ES6, a five-seater SUV, EC6, a coupe SUV, ET7, a flagship sedan, and ET5, a smart electric sedan. The company further facilitates services in the form of Battery as a Service (BaaS), allowing customers to purchase their vehicles without the battery, hence greatly reducing the upfront cost. The revenue sources mainly comprise vehicles sold, battery subscriptions through BaaS, and other related services like maintenance and software updates. NIO has a diverse set of customers ranging from personal consumers, and high-performance electric vehicles to fleet operators transitioning to electric mobility. The primary end-market of NIO is the environmentally conscious customer base in China and emerging markets in Europe, which NIO has started delivering to. Considering the company's latest launch, one is inclined to ask: will the company capture a considerable share of the globally growing EV market? Nio's Onvo launch injects an exciting new model to shake up its entire lineup and broaden its appeal, but scaling production has not come without issues. The company is on track for 10,000 units by December and 20,000 by March 2025, way short of analyst hopes. While Onvo has been ramping deliveries for months now, the speed of the ramp has been found lacking. This gradual progress may slow Nio's ambitions of dominating the global EV market. It is not easy to scale up production without damaging both the quality and profit. These obstacles have impacted the Q4 guidance, where the number is weaker than projected, disappointing the market. Diversifying the Nio lineup is a great move but Onvo needs to be running at full rate if Nio is going to keep pace with the rest of the market and meet the target.     </t>
  </si>
  <si>
    <t>https://finance.yahoo.com/news/nio-inc-nio-onvo-ramp-192010582.html</t>
  </si>
  <si>
    <t>NIO Introduces Compact &amp; Affordable Firefly Alongside New ET9 Sedan</t>
  </si>
  <si>
    <t xml:space="preserve">NIO Inc. NIO introduced its second sub-brand and third overall BEV brand, Firefly, at NIO Day 2024, coinciding with the presale launch of the Firefly flagship model, which shares the same name. This premium boutique small car debuts in China at RMB 148,800, which is equivalent to the discounted price of the electric Mini Cooper. 
Firefly competes with BMW‚Äôs MINI and Mercedes-Benz‚Äôs Smart. Per William Li, founder of NIO, Firefly offers a compact size compared with a Smart car and is smarter than a MINI. Like other NIO models, the Firefly supports battery swaps, suggesting a potential battery-as-a-service (BaaS) rental option upon official release.
Since its first announcement, Firefly was envisioned as an affordable global EV line, including its expansion to Europe. Sales in China are set to start in April 2025, followed by a European launch in the first half of the same year, with local partners handling distribution.
NIO also introduced the new ET9 sedan, which has already generated significant interest. Priced at RMB 788,000 for the standard trim with a battery, the ET9 undercuts its previously announced presale price of RMB 800,000. A BaaS version will be available at RMB 660,000, with a monthly battery rental fee of RMB 1,128. NIO also introduced a limited launch edition trim of ET9 priced at RMB 818,000 and capped it at 999 units. Per CnEVPost, all the units sold out in China within 24 hours, surpassing expectations. 
The ET9 super plush Standard trim offers a four-seat sedan layout with dimensions of 5,325 mm in length, 2,017 mm in width and 1,621 mm in height as well as a 3,250 mm wheelbase. It features NIO‚Äôs proprietary Shenji NX9031 autonomous driving chip, equivalent to four mainstream smart driving chips and is equipped with two such units. The ET9‚Äôs dual electric motors produce a combined 520 kW of power and 700 Nm of torque, enabling acceleration from 0 to 100 km/h in 4.3 seconds. It also offers a 105-liter frunk capacity. The first deliveries of the ET9 in China are scheduled for March 2025, beginning with the already sold-out limited edition. NIO has not yet provided a timeline for when sales and deliveries will commence in Europe. NIO currently carries a Zacks Rank #3 (Hold).
Some better-ranked stocks in the auto space are Dorman Products, Inc. DORM, Geely Automobile Holdings Limited GELYY and Blue Bird Corporation BLBD, each sporting a Zacks Rank #1 (Strong Buy) at present. You can see the complete list of today‚Äôs Zacks #1 Rank stocks here.
The Zacks Consensus Estimate for DORM‚Äôs 2024 sales and earnings suggests year-over-year growth of 3.66% and 51.98%, respectively. EPS estimates for 2024 and 2025 have improved 75 cents and 88 cents, respectively, in the past 60 days.
The Zacks Consensus Estimate for GELYY‚Äôs 2024 sales and earnings suggests year-over-year growth of 51.88% and 216.67%, respectively. EPS estimates for 2024 and have improved by a penny and 12 cents, respectively, in the past 30 days. 
The Zacks Consensus Estimate for BLBD‚Äôs fiscal 2025 sales and earnings suggests year-over-year growth of 10.97% and 12.14%, respectively. EPS estimates for fiscal 2025 have improved 18 cents in the past 30 days.       </t>
  </si>
  <si>
    <t>https://finance.yahoo.com/news/nio-introduces-compact-affordable-firefly-153800090.html</t>
  </si>
  <si>
    <t>Nio (NIO) Q3 2024 Earnings Call Transcript</t>
  </si>
  <si>
    <t xml:space="preserve">Nio (NYSE: NIO)
Q3 2024 Earnings Call
Nov 20, 2024, 7:00 a.m. ET Prepared Remarks Questions and Answers Call Participants  Operator Hello, ladies and gentlemen. Thank you for standing by for NIO Incorporated's third-quarter 2024 earnings conference call [Operator instructions] today's conference call is being recorded. I will now turn the call over to your host, Mr. Rui Chen, head of investor relations of the company. Please go ahead, Rui. Rui Chen -- Head of Investor Relations Good morning and good evening, everyone. Welcome to NIO's third-quarter 2024 earnings conference call. The company's financial and operating results were published in the press release earlier today and are posted on the company's IR website. On today's call, we have Mr. William Li, founder, chairman of the board, and CEO; Mr. Stanley Qu, CFO. Before we continue, please be kindly reminded that today's discussion will contain forward-looking statements made to the safe harbor provisions of the U.S. Private Securities Litigation Reform Act of 1995.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$900,893!* Stock Advisor provides investors with an easy-to-follow blueprint for success, including guidance on building a portfolio, regular updates from analysts, and two new stock picks each month. The Stock Advisor service has more than quadrupled the return of S&amp;P 500 since 2002*. See the 10 stocks ¬ª *Stock Advisor returns as of November 18, 2024 Forward-looking statements involve inherent risks and uncertainties. As such, the company's actual results may be materially different from the views expressed today. Further information regarding risks and uncertainties is included in certain filings of the company with the U.S. Securities and Exchange Commission, the Stock Exchange of Hong Kong Limited, and the Singapore Exchange Securities Trading Limited. The company does not assume any obligation to update any forward-looking statements, except as required under applicable law. Please also note that Neil's earnings press release and this conference call include discussions of unaudited GAAP financial information as well as unaudited non-GAAP financial measures. Please refer to NIO's press release, which contains a reconciliation of the unaudited non-GAAP measures to comparable gathers. With that, I will now turn the call over to our CEO, Mr.                                                                                                                                                                                                 </t>
  </si>
  <si>
    <t>https://finance.yahoo.com/news/nio-nio-q3-2024-earnings-163012029.html</t>
  </si>
  <si>
    <t>EV makers XPeng, Nio shares pricing in high expectations after recent rally: UBS</t>
  </si>
  <si>
    <t>Investing.com -- Shares of Chinese EV makers XPeng (NYSE:XPEV) and Nio (NYSE:NIO) are pricing in high expectations following a recent rally, according to a note from UBS on Wednesday. The investment bank said the broader China auto sector has surged 30-50% over the past month, driven by a series of monetary and fiscal policy loosening measures. As a result, Chinese automakers now represent 13% of the global car market capitalization, up from 9% just two months ago, though still moderate compared to their 20% share of the global car market and 60% share of the EV market, explains UBS. However, the bank‚Äôs analysts caution that XPeng and Nio, both rated Neutral, are trading at high valuations. XPeng is priced at 1.5x 2025E price-to-sales (P/S), while Nio is at 1.1x. According to UBS, these valuations assume that both companies will gain significant market share and achieve high-single-digit net margins in the coming years, without the need for further equity refinancing. "While such a scenario is possible, we think it will be difficult to achieve, especially considering fierce competition from larger and more cost-efficient companies, such as BYD (SZ:002594) and Li Auto (NASDAQ:LI)," UBS wrote. UBS remains bullish on other Chinese automakers like CATL and GWM, which they believe offer more attractive valuations. CATL, trading at 20.7x 2025E price-to-earnings (PE), is seen as well-positioned to benefit from Europe's accelerating electrification, while GWM, at 7.9x 2025E PE, has growth potential from domestic premiumization and international expansion, says the bank. UBS advises investors to be selective within the Chinese auto sector, with CATL and GWM as their most preferred stocks. They remain on the sidelines when it comes to XPeng and Nio due to their high valuation expectations. Related Articles EV makers XPeng, Nio shares pricing in high expectations after recent rally: UBS US stocks edge lower ahead of Fed minutes; Google faces break-up Insider Trading Activity Heats Up: Tuesday's Top Buys and Sells in US Stocks</t>
  </si>
  <si>
    <t>https://finance.yahoo.com/news/ev-makers-xpeng-nio-shares-135355364.html</t>
  </si>
  <si>
    <t>Jim Cramer on NIO Inc. (NIO): ‚ÄòI Want You To Hold On‚Äô</t>
  </si>
  <si>
    <t xml:space="preserve">We recently compiled a list of the 10 Best Jim Cramer Stocks To Buy According to Analysts. In this article, we are going to take a look at where NIO Inc. (NYSE:NIO) stands against the other Jim Cramer stocks. Jim Cramer recently highlighted a promising start to earnings season, pondering whether the two-year-old bull market can continue its upward trajectory during an episode of Mad Money. To address this, Cramer emphasized the importance of keeping emotions in check, cautioning against complacency. He turned to analysis by Jessica Inskip, a prominent figure in the investment community who currently serves as the Director of Investor Research at StockBrokers.com. Inskip, who co-hosts the Market MakeHer podcast, has made important forecasts, including identifying the bottom in big tech growth stocks earlier this year. ‚Äú... She nailed the bottom in big tech growth stocks this spring, and she's been generally bullish, constructive on the major averages all year. And those are terrific calls. Well, as Inskip sees it, things are looking pretty darn good. But even as the rally's broadening out, moving away from just the Magnificent Seven to a whole host of smaller stocks, she says, we still need tech to participate if we're going to get another leg higher. Tech doesn't have to lead the way anymore, but it has to at least follow the leaders.‚Äù Cramer then shifted the conversation to the broader market, querying the potential of stocks outside the tech giants. He pointed out the value of the S&amp;P 500 Equal Weight index, where all 500 components carry equal importance, contrasting it with the traditional market capitalization-weighted index, which heavily favors a few large companies. Cramer noted that 2024 has been particularly favorable for the 493 other stocks within the S&amp;P 500, as the Equal Weight index has shown impressive performance. ‚ÄúFirst, you can see this thing's been doing great because 2024 has been all about the other 493 stocks in the index. Second, Inksip sees a lot to like here. The trading cycle for the S&amp;P 500 Equal Weight is bullish. ‚Äú Cramer mentioned that Inskip is keenly watching for higher highs in this sector. While some technicians may view a rising RSI as a warning sign, Inskip reassures that it is not a concern as long as prices continue to climb. Currently, the S&amp;P Equal Weight index remains well above its key quarterly moving averages, according to Inskip. Cramer reiterated the importance of this Equal Weight perspective, emphasizing that the performance is not overly reliant on the Magnificent Seven, as the broader index is being supported by the remaining stocks.                  </t>
  </si>
  <si>
    <t>https://finance.yahoo.com/news/jim-cramer-nio-inc-nio-103300804.html</t>
  </si>
  <si>
    <t>NIO Inc. (NIO) Stock Sinks As Market Gains: What You Should Know</t>
  </si>
  <si>
    <t xml:space="preserve">NIO Inc. (NIO) closed the latest trading day at $5.51, indicating a -1.96% change from the previous session's end. This change lagged the S&amp;P 500's daily gain of 0.47%. On the other hand, the Dow registered a gain of 0.79%, and the technology-centric Nasdaq increased by 0.28%. The the stock of company has risen by 3.88% in the past month, leading the Auto-Tires-Trucks sector's loss of 5.46% and the S&amp;P 500's gain of 3.48%. Analysts and investors alike will be keeping a close eye on the performance of NIO Inc. in its upcoming earnings disclosure. The company is predicted to post an EPS of -$0.32, indicating a 13.51% growth compared to the equivalent quarter last year. Meanwhile, the Zacks Consensus Estimate for revenue is projecting net sales of $2.7 billion, up 3.41% from the year-ago period. NIO's full-year Zacks Consensus Estimates are calling for earnings of -$1.37 per share and revenue of $9.84 billion. These results would represent year-over-year changes of +21.71% and +26.32%, respectively. Additionally, investors should keep an eye on any recent revisions to analyst forecasts for NIO Inc. These latest adjustments often mirror the shifting dynamics of short-term business patterns. As such, positive estimate revisions reflect analyst optimism about the company's business and profitability. Empirical research indicates that these revisions in estimates have a direct correlation with impending stock price performance. To take advantage of this, we've established the Zacks Rank, an exclusive model that considers these estimated changes and delivers an operational rating system. The Zacks Rank system, which ranges from #1 (Strong Buy) to #5 (Strong Sell), has an impressive outside-audited track record of outperformance, with #1 stocks generating an average annual return of +25% since 1988. Within the past 30 days, our consensus EPS projection has moved 1.29% higher. Right now, NIO Inc. possesses a Zacks Rank of #3 (Hold). The Automotive - Foreign industry is part of the Auto-Tires-Trucks sector. This industry, currently bearing a Zacks Industry Rank of 179, finds itself in the bottom 29% echelons of all 250+ industries. The Zacks Industry Rank assesses the strength of our separate industry groups by calculating the average Zacks Rank of the individual stocks contained within the groups. Our research shows that the top 50% rated industries outperform the bottom half by a factor of 2 to 1. You can find more information on all of these metrics, and much more, on Zacks.com. Want the latest recommendations from Zacks Investment Research? Today, you can download 7 Best Stocks for the Next 30 Days. Click to get this free report   </t>
  </si>
  <si>
    <t>https://finance.yahoo.com/news/nio-inc-nio-stock-sinks-214518732.html</t>
  </si>
  <si>
    <t>Prediction: This Will Be Nio's Next Big Move</t>
  </si>
  <si>
    <t xml:space="preserve">It might be hard for investors to get excited about a company that has lost nearly $1.5 billion from its operations in the first half of this year. In fact, Chinese electric vehicle (EV) maker Nio (NYSE: NIO) has never made a profit. That helps explain why the stock has lost more than 80% of its value over the past three years. But there was also some meaningful and positive news in Nio's second-quarter report. That business momentum has translated to the stock price, as Nio's American depositary shares have surged more than 40% in the last month. The company's market cap is now at about $11 billion, and the EV maker ended the quarter with $5.7 billion in cash and equivalents. That makes now a good time to look at what Nio's next big move will be and whether it's a stock that should be in your portfolio. One of the most notable achievements from Nio in Q2 was to significantly boost its vehicle profit margin. Vehicle margin, which is based on revenue and cost of new vehicle sales, was 12.2% in the quarter, compared to just 6.2% in the prior-year period. That was helped by revenue that nearly doubled year over year. After years of fits and starts, it appears that Nio is finally hitting its stride in vehicle production and sales growth. That comes as global competition has grown in the EV sector. Nio has sold over 20,000 EVs for four consecutive months for the first time. That has aided in gaining market share and boosting margins. The company just set a new quarterly record with more than 57,000 units shipped. It also provided guidance for third-quarter vehicle deliveries in a range of 61,000 to 63,000 EVs. Nio's CEO William Li noted that the company's Q2 sales volume led it to securing more than 40% of market share within China for EVs priced above the equivalent of about $42,000. And Nio has a plan to keep expanding. Its focus on the luxury end of the market has helped it compete against Chinese EV leader BYD, which claims the lion's share of the lower-priced Chinese EV market. Nio has been a leader in China and elsewhere in working to expand battery charging and its unique battery swapping technology. Nio's battery swap stations give EV buyers the option to lower the upfront vehicle cost by paying a monthly subscription for its Battery as a Service (BaaS) plan. Drivers can use its swap stations to replace drained batteries with freshly charged ones, a process that takes only minutes. Last month, Nio announced a new plan to strengthen its charging and battery swapping network across China. Its "Power Up Counties" plan will accelerate the buildout of those networks.           </t>
  </si>
  <si>
    <t>https://finance.yahoo.com/news/prediction-nios-next-big-move-074200532.html</t>
  </si>
  <si>
    <t>Q2 2024 NIO Inc Earnings Call</t>
  </si>
  <si>
    <t xml:space="preserve">Rui Chen; Head of Investor Relations; NIO Inc Bin Li; Chairman of the Board, Chief Executive Officer; NIO Inc Qu Yu; Chief Financial Officer; NIO Inc Tim Hsiao; Analyst; Morgan Stanley Asia Ltd. Bin Wang; Analyst; Deutsche Bank Tina Hou; Analyst; Goldman Sachs (Asia) L.L.C. Yuqian Ding; Analyst; HSBC Qianhai Securities Limited Paul Gong; Analyst; UBS Ming Hsun Lee; Analyst; BofA Global Research Jing Chang; Analyst; China International Capital Corporation (Hong Kong) Limited Operator Hello, ladies and gentlemen. Thank you for standing by for NIO Incorporated second-quarter 2024 earnings conference call. At this time, all participants are in listen only mode. Today's conference call is being recorded.
I'll now turn the call over to your host, Mr. Rui Chen, Head of Investor Relations of the company. Please go ahead, Rui. Rui Chen Thank you. Good morning and good evening, everyone. Welcome to NIO second-quarter 2024 earnings conference call.
The company's financial and operating results were published in the press release earlier today and posted on the company's IR website. On today's call, we have Mr. William Li, Founder, Chairman of the Board, and Chief Executive Officer; and Mr. Stanley Qu, Chief Financial Officer.
Before we continue, please be kindly reminded that today's discussion will contain forward-looking statements made under the Safe Harbor provisions of the US Private Securities Litigation Reform Act of 1995. Forward-looking statements involve inherent risks and uncertainties.
As such, the company's actual results may be materially different from the views expressed today. Further information regarding risks and uncertainties is included in certain filings of the company with the US Securities and Exchange Commission, the Stock Exchange of Hong Kong Limited, and the Singapore Exchange Securities Trading Limited.
The company does not assume any obligation to update any forward-looking statements, except as required under applicable law. Please also note that NIO's earnings press release and this conference call include discussions of unaudited GAAP financial information as well as unaudited non-GAAP financial measures. Please refer to NIO's press release, which contains a reconciliation of the unaudited non-GAAP measures to comparable GAAP measures.
With that, I will now turn the call over to our CEO, Mr. William Li. William, please go ahead. Bin Li Hello, everyone. Thank you for joining NIO's 2024 Q2 earnings call. In the first half of this year, the NIO brand completed the 2024 model year [sales list], further enhancing the competitiveness of its NT2 products.
In the meantime, as NIO's technologies, products, services, and the user community were recognized by more people, its order intake and delivery continued to grow. NIO's delivery in Q2 reached a quarterly record of 57,373 units, up 143.9%.
In China, new models had over 40% market share among all BEVs with a transaction price higher than RMB300,000. Since Q3, new product mix has been continuously optimized. In July and August, the delivery was 20,498 and 20,176 respectively. With that, NIO's monthly delivery has been more than 200,000 for four consecutive months.
The total delivery in Q3 is expected to be between 61,000 and 63,000 units. In terms of NIO's financial performance, with continuous cost optimization of core components and supply chain, the vehicle margin in Q2 increased to 12.2%. As the user community became larger and more vibrant, the second quarter also witnessed rapid growth in revenues from after-sales and power services. The gross margin of other sales continued to improve.
Now, I would like to share with you the recent highlights of our products, R&amp;D and operations. On July 27, NIO hosted NIO IN 2024. At the event, we introduced the full domain operating system, SkyOS, and the smart system, Banyan3. Moreover, we also announced the successful takeout of Shenji NX9031, our in-house-developed chip for smart driving. As for NAD, NIO continued to increase its system capabilities.
In July, the industry's first AEB function based on end-to-end architecture was released, with the scenario coverage 6.7 times better than traditional AEB. It makes driving safer. At NIO IN, we also introduced the NIO World Model, NWM, the brand-new architecture for smart driving.
NAD Arc2 will also be released. This is the most advanced end-to-end architecture based on NWM. NIO features and [experiences] of NAD Arch 2.0 will be released in the second half of this year.
On September 19, our family-centric mass market brand, ONVO, is going to celebrate the launch of its first model, L60. And the user delivery will start in late September. With strong confidence in this all-around product, we will spend no effort in ramping up production and fulfilling the market demand.
For sales and services, as of now, the NIO brand has 161 NIO houses and 408 NIO spaces, as well as 351 service centers and 63 delivery centers. The ONVO brand has already opened 105 stores in 55 cities. And we have over 200 stores at the end of the year -- by the year-end. About charging the swapping network, so far, NIO has over 2,561 power swap stations worldwide and has provided over 52 million swaps.
Besides, NIO has installed over 23,000 power chargers and destination chargers. Quick and hassle-free recharging is critical for convincing ICE owners to drive the EV. On August 20, we hosted the NIO Power Up event, where we announced the plan of Power Up Counties. In the first half of 2025, NIO's charging network will become available in every county in Chinese Mainland.
By the end of 2025, the swapping network will become available in more than 2,300 counties in China. To better support this initiative, we also announced the Power Up partner plan and signed an agreement with the first partner. The continuous deployment of the charging and swapping network will help expand the market reach of NIO and ONVO, and further drive sales growth.
As for market development, we are accelerating the international expansion. On August 20, NIO's UAE website went live. And in Q4, the products will be launched and delivered in UAE. While ensuring controllable investment and efficient operations, we will also actively evaluate opportunities worldwide, introducing products to more markets.
In the NEV quality study released by J.D. Power in early June, NIO models ranked the highest in the respective segments. NIO is also the only NEV company winning top rankings for six consecutive years. Ever since its establishment, NIO has been committed to making itself a global benchmark of quality and providing great user experience through life cycle quality management.
As NIO has been [founded] for almost 10 years with a market brand strategy and the international business rolled out as well as the external change, we upgraded the company's value system in July. In the quest of Blue Sky Coming, NIO aspires to shape a sustainable and a bright future and envisions itself as a user enterprise where innovative technology meets experience excellence.
With new brands and the product being launched step by step, the fundamental capability and the long-term strategical planning that NIO has been developing will have a greater effect. NIO's cumulative R&amp;D investment, sophisticated community operations, and the efficient infrastructure deployment will lead to better sales and margin. We look forward to NIO's performance in the second half.
Thank you for your support. With that, I will now turn the call over to Stanley for Q2's financial details. Over to you, Stanley.                                                                                     </t>
  </si>
  <si>
    <t>https://finance.yahoo.com/news/q2-2024-nio-inc-earnings-041518297.html</t>
  </si>
  <si>
    <t>Citi Just Cut Its Price Target on These 3 Stocks: August 2024</t>
  </si>
  <si>
    <t xml:space="preserve">Citi (NYSE:C) price target cuts often get outsized attention, especially considering the recent $6.4 trillion global stock market meltdown. The bank expects global GDP growth to drop to 2.2% in 2024 and then increase to 2.8% in 2025 under its ‚ÄúSlow Then Grow‚Äù thesis for 2024; Citi predicts the U.S. will lead the worldwide resurgence even if the economy slows down. Regarding the stock market, Citigroup projects that corporate profits will rise by 4% in 2024 and by 8% in 2025. The bank also implies that the Federal Reserve is probably done with interest rate increases and will lower rates in 2024 as inflation eases near 2.5% by year-end. Under these circumstances, Citigroup promotes a balanced and diverse portfolio. InvestorPlace - Stock Market News, Stock Advice &amp; Trading Tips Rising by around 15% in the first six months of the year, the S&amp;P 500 ‚Äî which offers a wide cross-section of U.S. large-cap stocks ‚Äî showered notable increases. However, prudence is suggested after a tech market sell-off just wiped out over $1 trillion, so you should evaluate the newest Citi price target cuts and rebalance your portfolio if need be. Even if you want to keep investing in these equities, keeping up with the latest Citi price target cuts doesn‚Äôt hurt. Source: Piotr Swat / Shutterstock.com Even with robust new product debuts and vehicle sales, Citi cut its price estimate on Nio (NYSE:NIO), the Chinese electric car manufacturer, from $10.40 to $8.50, citing declining revenue margins leading to potential net losses through 2026. Still, it maintained a ‚Äúbuy‚Äù recommendation, as there is potential upside if Nio overcomes these obstacles. Nio has had a mixed performance, with continuous problems offset by some reasonable standards. In the third consecutive month of surpassing 20,000, Nio delivered 20,498 cars in July 2024, including 8,534 cars and 11,964 electric vehicle SUVs. This year, the company has produced 107,924 cars, up 44%. Nio‚Äôs stock is down 50% year to date, even with strong deliveries, due to rising competition in the EV industry, particularly from Chinese competitors like BYD, and economic problems like poor domestic demand in China and geopolitical issues affecting the EV business. Aimed to rival Tesla‚Äòs (NASDAQ:TSLA) Model Y, Nio deliberately overcame these obstacles by revealing its new, more reasonably priced Onvo L60 SUV. With deliveries scheduled to commence later this year, the Onvo brand is a component of Nio‚Äôs goal to have a bigger hold on the mass market. Analysts rate Nio as a ‚ÄúModerate Buy‚Äù with an average price target of $6.52 and a probable 67% upside.                 </t>
  </si>
  <si>
    <t>https://finance.yahoo.com/news/citi-just-cut-price-target-101400095.html</t>
  </si>
  <si>
    <t>5 Top Stocks to Buy in August</t>
  </si>
  <si>
    <t xml:space="preserve">There's been a lot going on between enduring the sweltering summer heat, kicking back and watching the Olympics, and getting ready for back-to-school season. But the stock market just had arguably its most dramatic month of the year, with many mega-cap tech stocks plummeting, plenty of rebounds across small caps, and surprisingly red-hot runs in value-focused sectors like utilities. No matter the cause or complexion of market gyrations, it's important to filter out the noise and focus on the companies that have what it takes to grow their earnings -- and in some cases their dividends -- over time. Here's why these five Motley Fool contributors are especially excited about The Trade Desk (NASDAQ: TTD), Nio (NYSE: NIO), Visa (NYSE: V), Enbridge (NYSE: ENB), and Walmart (NYSE: WMT) as top stocks to buy in August. Anders Bylund (The Trade Desk): Digital marketing expert The Trade Desk has seen some volatility lately. The stock has gained more than 25% year to date, but it also trades more than 12% below its recent multiyear highs. One might think it's an expensive investment, since the stock trades at a lofty 223 times trailing earnings and 80 times free cash flow. But you're also looking at a sector leader with stellar sales growth, working in an online advertising industry with plenty of growth catalysts up its collective sleeve. The 2024 Paris Olympic Games are on the air, with world-class sports content available across several streaming platforms. It's also an election year, with lots of political ad content across every conceivable media type. These events tend to go hand in hand every leap year, often with market-moving consequences. And the digital marketing sector is coming back from a couple of rough years when ad buyers held onto their wallets due to raging inflation. Why spend a ton of money on targeted marketing when no one is ready to buy your goods and services? The upswing from that dark trough could be impressive, releasing years of pent-up advertising demand in a few short months. So The Trade Desk is poised to perform in August and beyond. Its earnings are expected to jump 29% higher year over year in Friday's second-quarter report. Sales should also soar by at least 25%, according to the analyst consensus, though the company has a habit of leaving analyst estimates far behind. This stock can be volatile, and I can't guarantee that it won't ever be cheaper than it is today. But if you don't have The Trade Desk in your stock portfolio yet, you're missing out on a tremendous growth stock with robust business prospects, both in the near term and over the long haul. You should consider grabbing a few shares in this compelling price dip.                                     </t>
  </si>
  <si>
    <t>https://finance.yahoo.com/news/5-top-stocks-buy-august-132105199.html</t>
  </si>
  <si>
    <t>Why Is NIO Inc. (NIO) the Best Small Cap EV Stock to Invest In?</t>
  </si>
  <si>
    <t xml:space="preserve">We recently compiled a list of the 11 Small Cap EV Stocks to Invest In. In this article, we are going to take a look at where NIO Inc. (NYSE:NIO) stands against the other small-cap EV stocks. The global electric vehicle (EV) market continues to expand, driven by the need for sustainable transportation and advancements in technology. According to the International Energy Agency (IEA), nearly 14 million electric cars were sold worldwide in 2023, marking a 35% increase from the previous year, with 95% of these sales occurring in China, Europe, and the United States. This surge brought the total number of electric vehicles on the road to 40 million. Electric cars represented about 18% of all car sales in 2023, up from 14% in 2022 and just 2% in 2018. The growth is primarily driven by battery electric vehicles, which made up 70% of the electric car stock in 2023. The electric vehicle market is expected to expand rapidly as consumer demand for cleaner transportation grows. Electric car sales are expected to rise to about 17 million in 2024, which would be an increase of over 20% compared to 2023. Electric vehicles could make up more than 20% of all car sales in 2024. This forecast is supported by current trends, government policies, and the usual seasonal patterns seen in EV sales. China remains the largest market for electric vehicles, accounting for nearly 60% of new electric car registrations in 2023. Europe follows with approximately 25%, and the United States accounts for around 10%. READ ALSO: 12 Best RV and Camping Stocks To Buy Now and 8 Undervalued Insurance Stocks To Invest In. There is significant potential for growth in emerging markets, where EV adoption is taking off. We could soon see a shift from early adopters to mass-market consumers. The introduction of new models and innovations, such as improved battery technologies and charging solutions, will play a crucial role in this transition. Additionally, government policies and incentives continue to support the transition to electric mobility, further fueling demand. To compete with China in the EV market, the US is focusing on localizing its EV supply chain and increasing production capacity. Reuters reported on October 22 that US Energy Secretary Jennifer Granholm announced that the Department of Energy is quickly working to finalize $1.7 billion in grants aimed at converting automotive plants for electric vehicle production. This funding will help automakers change their existing facilities to make electric vehicles and their components.              </t>
  </si>
  <si>
    <t>https://finance.yahoo.com/news/why-nio-inc-nio-best-145206458.html</t>
  </si>
  <si>
    <t>China's NIO Says 40% Of Its Store Managers Are Ex-Tesla</t>
  </si>
  <si>
    <t>NIO Inc. (NYSE:NIO) shares are trading higher on Thursday. Nio‚Äôs Onvo currently has 180 store managers in China, with 40% hailing from Tesla, Inc. (NASDAQ:TSLA) and 27% from Li Auto (NASDAQ:LI), according to Xia Qinghua, head of Onvo‚Äôs user and service operations, CnEV Post reports. The competition stories between NIO and Tesla is not new! Earlier this May, NIO reportedly reached an agreement with larger competitor BYD Co., Ltd. (OTC:BYDDY) to obtain batteries for a new EV brand positioned in a lower price range, targeting competition with Tesla, according to a Reuters report. Also Read: Why Tesla Stock Is Rallying About 3% Higher In Thursday‚Äôs Premarket Meanwhile, Onvo is officially set to launch the L60 later today. The L60 first appeared on May 15 and opened for pre-orders at a promotional price of RMB219,900, which includes the battery. This price is RMB30,000 lower than the current Tesla Model Y starting price in China. Qinghua started a 20,000-kilometer long-distance journey across China in an Onvo L60 on August 15, shortly after the first production vehicle was completed. He shared these details during a conversation with Nio founder, chairman, and CEO William Li while in the car, near the conclusion of the trip today, CnEV Post added. Onvo opened its first 105 stores in China on September 1, and the total number of stores has now reached 120. Price Action: NIO shares are trading higher by 6.87% to $5.37 at the last check on Thursday. Disclaimer: This content was partially produced with the help of AI tools and was reviewed and published by Benzinga editors. Read Next: Darden Restaurants Posts Q1 Results, Joins Tesla, Nvidia, XPeng And Other Big Stocks Moving Higher On Thursday Photo via Shutterstock Up Next: Transform your trading with Benzinga Edge's one-of-a-kind market trade ideas and tools. Click now to access unique insights that can set you ahead in today's competitive market. Get the latest stock analysis from Benzinga? TESLA (TSLA): Free Stock Analysis Report NIO (NIO): Free Stock Analysis Report This article China's NIO Says 40% Of Its Store Managers Are Ex-Tesla originally appeared on Benzinga.com ¬© 2024 Benzinga.com. Benzinga does not provide investment advice. All rights reserved.</t>
  </si>
  <si>
    <t>https://finance.yahoo.com/news/chinas-nio-says-40-store-191315092.html</t>
  </si>
  <si>
    <t>NIO Stock May Have Reached a Turning Point, but Risks Remain</t>
  </si>
  <si>
    <t xml:space="preserve">NIO (NIO) stock has lost almost half of its value over the past 12 months and remains quite volatile. The business remains loss-making, and its path to profitability isn‚Äôt clear, given the company‚Äôs fairly unstable trajectory and investment in new business units. Personally, I‚Äôm bearish on NIO stock. The sector is increasingly competitive and the smart money already appears to have moved to automation. I‚Äôm also uncertain about the future of battery-swapping technology. Discover outperforming stocks and invest smarter with Top Smart Score Stocks Filter, analyze, and streamline your search for investment opportunities using Tipranks' Stock Screener While I remain bearish on NIO stock, it would be remiss of me not to recognize the company‚Äôs recent progress. NIO‚Äôs Q4 2024 delivery figures highlighted record-breaking results that address concerns about average selling prices (ASP) and sub-brand margin accretion. The company delivered 72,689 vehicles in Q4, including a monthly record of 31,138 vehicles in December. There was also a recovery in NIO‚Äôs core brand deliveries, reaching 20,610 units in December. This resurgence suggests that sales have stabilized to some extent, potentially leading to improved ASPs and revenue growth. The introduction of the premium ET9 sedan, priced at RMB 788,000 (~$108,000) with deliveries starting in March 2025, is expected to further boost ASPs. The limited ‚ÄúFirst Edition‚Äù trim, priced at RMB 818,000, has already sold out its 999 units, indicating strong demand for NIO‚Äôs high-end offerings, with some billing the car as China‚Äôs answer to the S-Class. Meanwhile, ONVO, NIO‚Äôs sub-brand, recorded more strong growth with 10,528 L60 deliveries in December, representing a 107% month-over-month increase. This rapid ramp-up suggests that previous battery supply bottlenecks have been largely resolved, allowing NIO to capitalize on demand and fulfill pre-orders efficiently. With the above progress in mind, 2025 could certainly be a better year for the company and may represent something of a turnaround. However, I believe there are several reasons for bearishness, starting with the increasing competitiveness of the sector. The premium segment, where NIO has traditionally focused, is becoming more crowded as traditional automakers enter the EV space. However, the lower-priced market segment is even more fiercely competitive, with companies like BYD (BYDDF) and Tesla (TSLA) aggressively cutting prices to gain market share.         </t>
  </si>
  <si>
    <t>https://finance.yahoo.com/news/nio-stock-may-reached-turning-224546395.html</t>
  </si>
  <si>
    <t>Should You Forget KULR and Buy These 2 Millionaire-Maker Stocks Instead?</t>
  </si>
  <si>
    <t xml:space="preserve">KULR Technology Group's (NYSEMKT: KULR) stock soared over 1,000% over the past two months. The energy solutions company impressed the market by gaining more commercial and government contracts. It also attracted more attention from crypto investors with its plans to build a "Bitcoin Treasury" by spending 90% of its surplus cash on Bitcoin. KULR carved out a niche with its fiber-based heat management products for lithium-ion batteries, which were originally developed for NASA more than a decade ago. It now sells those products to a wide range of government, tech, and aerospace customers. Analysts expect its revenue to grow at a compound annual growth rate (CAGR) of 73% from 2023 to 2026. But with an enterprise value of $730 million, KULR now trades at 55 times next year's sales. That nosebleed valuation could set it up for a steep drawdown if the market crashes. So instead of chasing KULR, investors should consider buying these cheaper potential millionaire makers: Intuitive Machines (NASDAQ: LUNR) and Nio (NYSE: NIO). Intuitive Machines develops lunar exploration and landing vehicles for NASA. It signed three major contracts with NASA in 2021, and it originally planned to launch its first Nova-C lunar lander that same year. That closely watched project was repeatedly postponed, but NASA finally launched its lunar lander to the moon in February 2024. That marked the first successful U.S. moon landing since 1972, and it convinced NASA to award the company a new lunar terrain vehicle (LTV) contract in April, a new commercial lunar payload services (CLPS) contract in August, and an exclusive near-space network (NSN) contract worth up to $4.8 billion in September. The company's quarterly backlog hit a record of $316 million at the end of the third quarter of 2024. Intuitive expects its revenue to grow from $80 million in 2023 to between $215 million and $235 million in 2024 as it recognizes more revenue from its NASA contracts, gains more non-NASA contracts, and expands its lunar "ride-sharing" business for sending third-party payloads to the moon. From 2024 to 2026, analysts expect its revenue to more than double from $228 million to $497 million. It's still in the red, but analysts expect to turn profitable on a generally accepted accounting principles (GAAP) basis in 2026. With an enterprise value of $1.5 billion, Intuitive Machines still looks reasonably valued at 4 times next year's sales. So if the lunar exploration race heats up again, it could be poised to generate multibagger gains over the next decade.              </t>
  </si>
  <si>
    <t>https://finance.yahoo.com/news/forget-kulr-buy-2-millionaire-113000413.html</t>
  </si>
  <si>
    <t>A Little Good News for Nio Investors</t>
  </si>
  <si>
    <t xml:space="preserve">The future of the automotive industry is almost certainly electric vehicles (EVs), even if growth has been slower than once anticipated. An even more intriguing investment opportunity is found overseas with Chinese EV makers as they are heavily subsidized by the government, boast leading technology, and produce vehicles that are well-received. In July, for the first time, sales of electric vehicles took a 51% market share of China's overall new passenger vehicle market. That's what makes Nio (NYSE: NIO), a premium Chinese EV maker, an intriguing investment opportunity -- and investors just received a little good news. China's economy never fully regained steam following the COVID-19 pandemic, and it has been slowed further by a giant property slump and subdued consumer spending. Now, China's central bank has decided to lower interest rates and the government added a stimulus package designed to boost the stock market. More specifically, the People's Bank of China is lowering the benchmark seven-day interest rate, reducing the amount the banks hold in reserves, and offered roughly $70 billion to investors to buy stocks as well as offering more funds for companies to buy back shares. "This isn't the central bank going all-in on stimulus, there's plenty more left in the tank, but it's a clear sign that it's not going to sit back and watch growth disappoint," said Matt Britzman, an analyst at Hargreaves Lansdown, according to Barron's. This is just a little good news for Nio investors, which stand to benefit as lower interest rates will filter down to auto loans and make purchasing a premium Nio vehicle more affordable. This will be a small short-term boost for Nio, but long-term the company's prospects will rely on its two new brands. Nio's second brand, designed to be more affordable for consumers, is about to launch its first lower-priced L60 SUV, which starts as low as $21,210 in China with deliveries set to begin in just a few short days. But Nio isn't stopping with just its second brand, Onvo, and has a third brand in store for consumers that's expected to be unveiled later this year. The company has internally code named the third brand "Firefly" and its first model will be something between a small EV SUV and a compact EV SUV. Ultimately, China's rate cut and stimulus package will provide a short-term boost as its premium vehicles become more affordable and the stock market is boosted by the stimulus. But the company's investment thesis still revolves around gaining market share as it introduces more affordable brands. Stay tuned -- Nio could be about to kick sales into a much higher gear, and then the company as an investment only gets more intriguing.        </t>
  </si>
  <si>
    <t>https://finance.yahoo.com/news/little-good-news-nio-investors-130000287.html</t>
  </si>
  <si>
    <t>7 F-Rated Growth Stocks to Avoid Like the Plague in August 2024</t>
  </si>
  <si>
    <t xml:space="preserve">What do you call a growth stock that isn‚Äôt growing any more? The answers are many. You can call it a disappointment. A drain on your portfolio. A bad investment. Any of these are true of F-rated growth stocks, as evaluated by the Portfolio Grader. And in today‚Äôs market, you can ill-afford to a bad investment. The market is in some turmoil this summer. InvestorPlace - Stock Market News, Stock Advice &amp; Trading Tips I know it‚Äôs only temporary, but times like these are when some investors start to panic and make bad decisions ‚Äì particularly when they see their hard-earned money start to drain away in a sell-off. It can be tempting to take a flyer on a stock in a weakened position. In fact, sometimes that can be a very good decision to buy strong growth stocks at a discount. You also need to be able to identify those opportunities rather than F-rated growth stocks that have little, if any, hope of bouncing back in the near future. F-rated growth stocks are typically characterized by weak fundamentals, poor financial health, and inconsistent performance, which can lead to substantial losses. They can also be volatile, with extreme price fluctuations driven by speculation rather than solid financial performance. We‚Äôre using the Portfolio Grader today to help us identify the worst growth stocks available today, based on factors such as analyst sentiment, growth history, earnings reports and momentum. All of these names are on my list of stocks to avoid today. Source: Michael Vi / Shutterstock.com Chinese EV maker Nio (NYSE:NIO) has to be one of the most disappointing electric vehicle stocks. I had high hopes at one point that Nio‚Äôs battery-swapping technology would be a difference-maker and would allow Nio to become a dominant EV company in Asia. But not any longer. It‚Äôs hard to have faith in any company that used to trade for $60 a share and now is down closer to $3. Nio has had a lot of starts and stops. It‚Äôs getting ready to launch its new mass market EV brand, Onvo, with the first Onvo model, the L60, to debut in September. There‚Äôs also a lot of competition in the Chinese EV space, and Nio will likely be shut out by cars that are selling at a lower price point than the L60, which has a pre-order price of $30,460. Nio reported delivering 20,498 vehicles in July, which is the third consecutive month that the company delivered more than 20,000 vehicles. But the market is obviously not impressed, as NIO stock is down 60% this year and 33% in the last three months. Nio gets a ‚ÄúD‚Äù rating for growth and an ‚ÄúF‚Äù rating overall in the Portfolio Grader.                                             </t>
  </si>
  <si>
    <t>https://finance.yahoo.com/news/7-f-rated-growth-stocks-104500098.html</t>
  </si>
  <si>
    <t>More Good News for Nio Investors</t>
  </si>
  <si>
    <t xml:space="preserve">Nio (NYSE: NIO) has been a fun ride for investors over the past month as its stock price shot up over 65%. It's had a handful of good news items, including China's government stimulus package, the fact that its new more affordable Onvo brand is delivering vehicles, and the company has been receiving more investment. Let's dig in. Over the weekend, Nio announced it had received a cash infusion of $1.9 billion, but that's a little more complicated than it appears. Shanghai-based strategic investors, including Hefei Jianheng New Energy Automobile Investment Fund Partnership, Anhui Provincial Emerging Industry Investment Co., and CS Capital Co., have agreed to invest an aggregate of 3.3 billion yuan, or roughly $470.6 million in its subsidiary NIO China. Nio has also agreed to invest 10 billion yuan, or roughly $1.43 billion, in cash to subscribe to the newly issued shares of Nio China. This will bring Nio to an 88.3% controlling interest in Nio China, with strategic investors and existing shareholders accounting for the remaining 11.7% equity interest in Nio China. Nio and strategic investors will funnel the cash into Nio China in two installments, with 70% due by November 2024 and the remaining 30% to be made by December 2024. "With an enhanced balance sheet, NIO is strategically positioned to maintain its long-term advantages in technology, products, services, and user community, promote its multibrand strategy and penetrate broader markets, and propel the company into the next stage of sustainable growth," according to a Nio press release. This cash infusion comes at an excellent time for Nio. The stock has already received a boost from the Chinese government's stimulus package. As China's economy never fully regained composure following the COVID-19 pandemic, and was then further slowed by a massive property slump and slowing consumer spending, China decided to lower the benchmark seven-day interest rate and reduce the amount banks needed to hold in reserve. Not only did the cash infusion come at a fortuitous time alongside China's stimulus package, but it also came at a time when Nio was beginning to expand its more affordable lineup of ONVO vehicles. The first model, the L60 SUV, just began deliveries. Better still, Nio just promised customers that ordering an L60 now will get delivery within the year, noting that previous bottlenecks are being quickly resolved. Nio isn't stopping with just one additional brand, either. Nio's third brand, with the internal code name of "Firefly," is also expected to be unveiled later this year with a first model set to be something between a small EV SUV and compact EV SUV.         </t>
  </si>
  <si>
    <t>https://finance.yahoo.com/news/more-good-news-nio-investors-095100843.html</t>
  </si>
  <si>
    <t>Why Nio Shares Tumbled Today</t>
  </si>
  <si>
    <t>American depositary shares of Chinese electric-vehicle (EV) maker Nio (NYSE: NIO) plunged Thursday after the company announced its July monthly delivery results. Those results weren't bad, but investors wanted more. Nio delivered about 20,500 EVs last month, marking the third straight month the company has surpassed the 20,000 unit delivery threshold. But it was still only about 2% higher than the year-ago period. Nio closed today's trading session with a drop of 8.3%. The July delivery results also represented a slight drop from the 21,209 vehicles shipped in June. Investors are getting impatient waiting for Nio to achieve profitability. They expected to see a continued ramp-up of vehicle sales, but as can be seen in the chart below, results have leveled off over the past several months. Nio still has delivered about 44% more EVs in 2024 year to date, compared to 2023. But investors expected 2024 to be a year of sharp increases in production and sales. After all, that's what will be required to achieve profitability. This helps explain why the stock is down by 55% so far this year. The other thing investors likely noticed was that Chinese EV peer Li Auto reported July deliveries that soared by about 50%, compared to July 2023. It also showed an increase month over month from June. Nio stock likely won't gain any traction without a catalyst that pushes it meaningfully toward profitability. While July delivery results weren't bad, they didn't provide a noticeable boost toward that goal.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$717,050!* Stock Advisor provides investors with an easy-to-follow blueprint for success, including guidance on building a portfolio, regular updates from analysts, and two new stock picks each month. The Stock Advisor service has more than quadrupled the return of S&amp;P 500 since 2002*. See the 10 stocks ¬ª *Stock Advisor returns as of July 29, 2024 Howard Smith has positions in Nio. The Motley Fool has no position in any of the stocks mentioned. The Motley Fool has a disclosure policy. Why Nio Shares Tumbled Today was originally published by The Motley Fool</t>
  </si>
  <si>
    <t>https://finance.yahoo.com/news/why-nio-shares-tumbled-today-204500144.html</t>
  </si>
  <si>
    <t>NIO Inc. Reports Unaudited Second Quarter 2024 Financial Results</t>
  </si>
  <si>
    <t xml:space="preserve">Quarterly Total Revenues reached RMB17,446.0 million (US$2,400.6 million)i
Quarterly Vehicle Deliveries were 57,373 units SHANGHAI, Sept. 05, 2024 (GLOBE NEWSWIRE) -- NIO Inc. (NYSE: NIO; HKEX: 9866; SGX: NIO) (‚ÄúNIO‚Äù or the ‚ÄúCompany‚Äù), a pioneer and a leading company in the global smart electric vehicle market, today announced its unaudited financial results for the second quarter ended June 30, 2024. Operating Highlights for the Second Quarter of 2024 Vehicle deliveries were 57,373 in the second quarter of 2024, consisting of 32,562 premium smart electric SUVs and 24,811 premium smart electric sedans, representing an increase of 143.9% from the second quarter of 2023, and an increase of 90.9% from the first quarter of 2024. Key Operating Results 2024 Q2 2024 Q1 2023 Q4 2023 Q3 Deliveries 57,373 30,053 50,045 55,432 2023 Q2 2023 Q1 2022 Q4 2022 Q3 Deliveries 23,520 31,041 40,052 31,607 Financial Highlights for the Second Quarter of 2024 Vehicle sales were RMB15,679.6 million (US$2,157.6 million) in the second quarter of 2024, representing an increase of 118.2% from the second quarter of 2023 and an increase of 87.1% from the first quarter of 2024. Vehicle marginii was 12.2% in the second quarter of 2024, compared with 6.2% in the second quarter of 2023 and 9.2% in the first quarter of 2024. Total revenues were RMB17,446.0 million (US$2,400.6 million) in the second quarter of 2024, representing an increase of 98.9% from the second quarter of 2023 and an increase of 76.1% from the first quarter of 2024. Gross profit was RMB1,688.7 million (US$232.4 million) in the second quarter of 2024, representing an increase of 1,841.0% from the second quarter of 2023 and an increase of 246.3% from the first quarter of 2024. Gross margin was 9.7% in the second quarter of 2024, compared with 1.0% in the second quarter of 2023 and 4.9% in the first quarter of 2024. Loss from operations was RMB5,209.3 million (US$716.8 million) in the second quarter of 2024, representing a decrease of 14.2% from the second quarter of 2023 and a decrease of 3.4% from the first quarter of 2024. Excluding share-based compensation expenses, adjusted loss from operations (non-GAAP) was RMB4,698.5 million (US$646.5 million) in the second quarter of 2024, representing a decrease of 14.0% from the second quarter of 2023 and a decrease of 8.1% from the first quarter of 2024. Net loss was RMB5,046.0 million (US$694.4 million) in the second quarter of 2024, representing a decrease of 16.7% from the second quarter of 2023 and a decrease of 2.7% from the first quarter of 2024. Excluding share-based compensation expenses, adjusted net loss (non-GAAP) was RMB4,535.2 million (US$624.1 million) in the second quarter of 2024, representing a decrease of 16.7% from the second quarter of 2023 and a decrease of 7.5% from the first quarter of 2024. Cash and cash equivalents, restricted cash, short-term investment and long-term time deposits were RMB41.6 billion (US$5.7 billion) as of June 30, 2024.                                                                                                                                                                                                                                                                                                                                                                                                                                                                                                                                                                                                                                                                                                                                                                                                                                                                                                                                                                                                                                                                                                                                                                     </t>
  </si>
  <si>
    <t>https://finance.yahoo.com/news/nio-inc-reports-unaudited-second-093000451.html</t>
  </si>
  <si>
    <t>NIO's Secret Weapon Is About to Take On Tesla</t>
  </si>
  <si>
    <t xml:space="preserve">If you've only glanced at the electric vehicle (EV) industry, you can be forgiven for not knowing about the Onvo brand. You'd likely be even less aware that it's NIO's (NYSE: NIO) attempt to expand into Tesla (NASDAQ: TSLA) territory to battle its best-selling Model Y. But that's exactly what the Chinese EV maker is attempting to do with the launch of its Onvo L60. Let's see what this could mean for Nio's stock and whether or not investors should dive in. After Nio unveiled its Onvo L60 model in May, production vehicles rolled onto the assembly floor at a company plant earlier this month, and deliveries will begin shortly. It's a big step for Nio, which hopes the L60 will attack Tesla's Model Y market share in China. The latter starts at around $34,000, while Nio's L60 will check in about $4,000 cheaper in China. It's also possible that with battery leasing, as Nio does with its other models, the L60 could be even more affordable. In an effort to help push the model to success, Nio is opening over 100 Onvo stores next week which will open the doors of the L60 to the public. The EV maker is hoping the mainstream brand can help steer the company on a better path. Consider that in early 2021, Nio's market capitalization topped $100 billion, but that's changed considerably -- and after its 60% plunge just this year, the company's market value sits at roughly $8 billion. It's also possible that Nio's L60 helps continue recent momentum as Nio delivered nearly 20,500 vehicles in July, marking the third-straight month of 20,000-plus deliveries. Its 21,209 deliveries in June were good enough for a monthly record. So far in 2024, Nio has delivered nearly 108,000 vehicles, which was good enough for a 44% increase compared to the prior-year period. One reason for investor pessimism is simply the current outlook in China. As the country grapples with a property crisis and weak-market optimism, consumers are less likely to opt for Nio's more expensive luxury vehicles and could lean into Onvo's more affordable brand. Nio is currently still in a growth phase, especially considering it's branching out from its traditional luxury lineup to the mainstream Onvo brand. However, the growth phase also means supporting a European expansion amid tariffs on imported Chinese EVs, increasing the number of battery-swap stations, as well as developing driverless-vehicle technology. Those ambitions come at a cost to Nio's profitability, or lack thereof. In fact, Nio's first-quarter loss actually widened from the prior year, and gross margin declined from 7.5% in the previous quarter to 4.9%. Analysts do expect a narrowing loss for Q2 at $0.28 per share, compared to the prior year's $0.51 loss. For investors, it isn't wise to predict its first profitable year to be before 2027, and patience will be required as the Chinese government tries to stabilize the economy.          </t>
  </si>
  <si>
    <t>https://finance.yahoo.com/news/nios-secret-weapon-tesla-103000366.html</t>
  </si>
  <si>
    <t>China's NEV Market: A Tale of Growth, Competition and Challenges</t>
  </si>
  <si>
    <t xml:space="preserve">China‚Äôs new energy vehicle (NEV) market raced ahead last year, fueled by government subsidies and evolving consumer preferences, underlining the nation‚Äôs commitment to green mobility. However, challenges such as an ongoing price war, strained profitability and geopolitical tensions will shape the industry‚Äôs trajectory in 2025. China‚Äôs NEV sales totaled more than 11 million units in 2024, marking a 40.7% year-on-year increase, according to the China Passenger Car Association (CPCA). December alone saw over 1.3 million units sold, a 37.5% year-on-year rise and the fifth consecutive month of over one million sales. NEVs accounted for nearly half (47.6%) of all retail vehicle sales in the country last year, reflecting a strong consumer shift toward sustainable transportation. Total vehicle sales in China grew 5.5%, reaching nearly 22.9 million units. This robust performance highlights the resilience of the automotive sector despite economic headwinds and intense competition. Industry leaders like BYD Co Ltd BYDDY, Geely and Xiaomi reaped the rewards, with BYD alone shipping a record 4.27 million electric and plug-in hybrid vehicles globally. BYD solidified its dominance with a one-third share of the Chinese NEV market. China EV companies NIO Inc. NIO, XPeng XPEV and Li Auto LI registered more than 30% year-over-year growth in deliveries for full-year 2024. Li Auto delivered 500,508 vehicles last year, up 33% from 2023 levels. With over 500,000 annual vehicle deliveries within just five years of the company‚Äôs first delivery, LI has set a new benchmark as the fastest-growing premium auto brand in the Chinese market. NIO and XPeng delivered 221,970 and 190,068 units in 2024, indicating an uptick of 30.7% and 34%, respectively. Italian-American automaker Stellantis‚Äô joint venture with China‚Äôs Leapmotor also posted impressive results, doubling sales to 293,700 units. U.S. EV giant Tesla‚Äôs TSLA performance was noteworthy as well. Its China sales rose by 8.8% to a record 657,000 vehicles, accounting for 36.7% of its global deliveries‚Äîwhich, in fact, witnessed the first-ever annual decline. In contrast, traditional automakers like General Motors, Toyota and Volkswagen struggled to maintain market share,losing ground to agile domestic players in an increasingly competitive landscape. The Chinese NEV market‚Äôs rapid expansion has been accompanied by a fierce price war that shows no signs of abating. More than 200 car models saw price cuts in 2024, up from 148 in 2023, said CPCA secretary general Cui Dongshu. This aggressive pricing strategy has weighed heavily on profitability. Sales profit margins for China‚Äôs auto industry dropped to 4.4% in the first 11 months of 2024, down from 5% in 2023 and 6.2% in 2020. Suppliers and dealers have also been forced to slash component prices and offer steeper discounts, further eroding margins.              </t>
  </si>
  <si>
    <t>https://finance.yahoo.com/news/chinas-nev-market-tale-growth-130700767.html</t>
  </si>
  <si>
    <t xml:space="preserve">The latest trading session saw NIO Inc. (NIO) ending at $6.29, denoting a +0.8% adjustment from its last day's close. The stock outpaced the S&amp;P 500's daily gain of 0.71%. Elsewhere, the Dow saw an upswing of 1.03%, while the tech-heavy Nasdaq appreciated by 0.6%. The company's shares have seen an increase of 13.87% over the last month, surpassing the Auto-Tires-Trucks sector's gain of 5.44% and the S&amp;P 500's gain of 6.41%. The investment community will be paying close attention to the earnings performance of NIO Inc. in its upcoming release. The company is expected to report EPS of -$0.32, up 13.51% from the prior-year quarter. Simultaneously, our latest consensus estimate expects the revenue to be $2.7 billion, showing a 3.41% escalation compared to the year-ago quarter. For the full year, the Zacks Consensus Estimates project earnings of -$1.37 per share and a revenue of $9.84 billion, demonstrating changes of +21.71% and +26.32%, respectively, from the preceding year. Furthermore, it would be beneficial for investors to monitor any recent shifts in analyst projections for NIO Inc. These revisions typically reflect the latest short-term business trends, which can change frequently. With this in mind, we can consider positive estimate revisions a sign of optimism about the company's business outlook. Our research demonstrates that these adjustments in estimates directly associate with imminent stock price performance. To take advantage of this, we've established the Zacks Rank, an exclusive model that considers these estimated changes and delivers an operational rating system. The Zacks Rank system, ranging from #1 (Strong Buy) to #5 (Strong Sell), possesses a remarkable history of outdoing, externally audited, with #1 stocks returning an average annual gain of +25% since 1988. Within the past 30 days, our consensus EPS projection has moved 1.29% higher. As of now, NIO Inc. holds a Zacks Rank of #3 (Hold). The Automotive - Foreign industry is part of the Auto-Tires-Trucks sector. Currently, this industry holds a Zacks Industry Rank of 196, positioning it in the bottom 23% of all 250+ industries. The Zacks Industry Rank gauges the strength of our individual industry groups by measuring the average Zacks Rank of the individual stocks within the groups. Our research shows that the top 50% rated industries outperform the bottom half by a factor of 2 to 1. Ensure to harness Zacks.com to stay updated with all these stock-shifting metrics, among others, in the next trading sessions. Want the latest recommendations from Zacks Investment Research? Today, you can download 7 Best Stocks for the Next 30 Days. Click to get this free report   </t>
  </si>
  <si>
    <t>https://finance.yahoo.com/news/nio-inc-nio-laps-stock-214521795.html</t>
  </si>
  <si>
    <t>The Zacks Analyst Blog Highlights NIO, Tesla and Li Auto</t>
  </si>
  <si>
    <t xml:space="preserve">Chicago, IL ‚Äì September 26, 2024 ‚Äì Zacks.com announces the list of stocks featured in the Analyst Blog. Every day the Zacks Equity Research analysts discuss the latest news and events impacting stocks and the financial markets. Stocks recently featured in the blog include: NIO Inc. NIO, Tesla, Inc.'s TSLA and Li Auto Inc. LI. Here are highlights from Wednesday‚Äôs Analyst Blog: So far this year, the Nasdaq soared more than 18%, whereas one of its listed stocks, electric vehicle (EV) manufacturer NIO Inc. gave investors little to celebrate, down 34.5%, and indicated apprehensions about the slowdown in China's economy. However, the NIO stock is poised to accelerate with China's new stimulus, encouraging quarterly results and promising outlooks. Is it the right time to buy, or are there other factors to weigh? Let's find out. On Tuesday, People's Bank of China's (PBOC) significant stimulus measures boosted China's EV makers' shares, like Nio's. The NIO stock gained 11.7% yesterday and is up 18.3% in the past five sessions. The NIO stock is about to have its best month this year. China's waning economic growth and sluggish consumer sentiment have impacted NIO's high-end car sales. However, China's central bank's array of stimulus measures to revive economic growth should improve consumers' purchasing power and give them the means to purchase NIO's luxury vehicles like the all-new ES8. Pan Gongsheng, the governor of PBOC, stated that short-term interest rates and reserve requirements would be lowered, and sufficient support would be provided to boost the struggling housing sector. NIO's second-quarter vehicle sales increased, and production broke records, a tell-tale sign that the NIO stock is about to propel higher. In the three months ending June 2024, NIO reported that 57,373 vehicles were delivered, up 143.9% from a year ago and 90.9% from the first quarter. About 24,811 premium electric sedans and 32,562 electric SUVs were sold in the second quarter, with vehicle margins coming in at 12.2%, comparing favorably with 6.2% a year ago and 9.2% in the first quarter. In the second quarter, total revenues were $2.4 billion, an increase of 98.9% from a year ago and a 76.1% increase from the first quarter. This is primarily because of the record-breaking sales of premium smart EVs that easily exceeded that 20,000 unit delivery benchmark. What's more, management estimates EV deliveries to potentially hit 63,000 in the third quarter, reflecting a 14% year-over-year increase.                 </t>
  </si>
  <si>
    <t>https://finance.yahoo.com/news/zacks-analyst-blog-highlights-nio-125200561.html</t>
  </si>
  <si>
    <t>Sun, January 19, 2025 at 2:32 AM PST</t>
  </si>
  <si>
    <t>Electric Vehicles Today - Surging Market Growth Driven By Innovation And Regulation</t>
  </si>
  <si>
    <t xml:space="preserve">The U.S. electric mobility market is projected to grow significantly, reaching USD 171.87 billion by 2030, driven by a compound annual growth rate of 20.2% between 2025 and 2030. This growth is supported by increasing adoption of electric vehicles, particularly e-scooters, among younger demographics, alongside factors such as quick urbanization and improved purchasing power. Additionally, regulatory measures aimed at reducing greenhouse gas emissions from transportation are encouraging the adoption of energy-efficient vehicles, thus fostering market expansion. Key industry players are focusing on product innovation and strategic partnerships to enhance their market presence. The market's dominant segments, including e-cars and Li-Ion batteries, highlight consumer preferences and technological advancements. In other market news, XPeng was a standout up 6.3% and closing at $13.87. Meanwhile, Volvo Car AB (publ.) trailed, down 6.8% to close at SEK22.79. XPeng is prioritizing global market expansion and AI technology to drive growth. Discover more about XPeng's strategy and outlook in our detailed narrative. NIO closed at $4.16 up 1.5%. Ford Motor settled at $10.01 up 0.6%. On Monday, Ford announced a partnership with Hireology to enhance dealership hiring capabilities nationwide. Tesla settled at $413.82 down 3.4%. Jump into our full catalog of 51 EV Stocks, which includes Aptiv, Contemporary Amperex Technology and Hyundai MobisLtd, here. Have you diversified into these companies? Leverage the power of Simply Wall St's portfolio to keep a close eye on market movements affecting your investments. Unlock the power of informed investing with Simply Wall St, your free guide to navigating stock markets worldwide.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Sources: Simply Wall St "U.S. Electric Mobility Market Analysis Report 2025-2030, Featuring Profiles of Accell, Airwheel Technology, Derby Bicycle, Harley-Davidson, Honda, Invacare, Segway &amp; Lightning Motorcycles" from Research and Markets on GlobeNewswire (published 15 January 2025)  </t>
  </si>
  <si>
    <t>https://finance.yahoo.com/news/electric-vehicles-today-surging-market-100621578.html</t>
  </si>
  <si>
    <t>The Speed Bump That Sent Nio Plunging 51% in 2024</t>
  </si>
  <si>
    <t xml:space="preserve">Nio (NYSE: NIO) has always been an intriguing stock. It's a large player in the Chinese electric vehicle (EV) market, but also positions itself as a lifestyle brand with leisure stores and its own line of smartphones, while also developing technologies such as solid-state batteries. The company also pioneers battery swapping stations as a method to avoid charging. Nio has always been a roller-coaster ride, and 2024 wasn't much different as the stock shed 51% of its value throughout the year, according to data provided by S&amp;P Global Market Intelligence. But the question is why? And was the sell-off warranted? Let's dig in. The company missed estimates during the first quarter with earnings per share checking in far below Wall Street forecasts. That was of course followed by a second quarter where the company posted record-high EV deliveries, gained market share, and topped earnings estimates. And then, wouldn't you know it, Nio reported weaker-than-expected third-quarter earnings but its stock managed to sneak a small gain for the day anyway. It serves a good reminder to investors that Nio remains a speculative stock and will have wild swings in financials as well as stock price movements. But a brief recap of the company's financial results won't give you answers for why the stock is down 51% during 2024. That answer will come with a closer look at its home market, China, where there's a vicious price war and automakers are racing to the bottom to remain competitive. The price war is so vicious that in a note leaked from Chinese EV juggernaut BYD showed that it was pressuring suppliers to cut prices by 10% in 2025, as market competition was expected to become even more intense. Let's also surround this price war with context. China heavily subsidized its EV makers, which gave them a leg up on developing EV technology, and it's paying off in some ways as the country has produced some of the most affordable and advanced EVs on the planet. It's even driven electrified vehicles to account for more than half the vehicle market in July. The competition is so intense that Bank of America analyst John Murphy said at his annual "Car Wars" presentation, "I think you have to see the [Detroit Three] exit China as soon as they possibly can." But Nio's problems in 2024 didn't end with its domestic price war. The company also exports its vehicles, and Europe's tariffs presented a significant hurdle. Consider that Nio's vehicles in Europe now meet a 31% tariff in the European Union, up from the previous 10%.           </t>
  </si>
  <si>
    <t>https://finance.yahoo.com/news/speed-bump-sent-nio-plunging-210324827.html</t>
  </si>
  <si>
    <t>Nio secures new capital for manufacturing subsidiary</t>
  </si>
  <si>
    <t>Chinese battery electric vehicle (BEV) startup Nio Inc, headquartered in Shanghai, has announced it has entered into a definitive agreement with a consortium of domestic investors and existing shareholders to secure CNY3.3bn (US$471m) in new funding for its main manufacturing subsidiary Nio Holding Company ‚Äì known as Nio China The fresh capital will help sustain the company‚Äôs new technology development and manufacturing operations, which are located in Hefei in neighbouring Anhui province. Nio has two vehicle assembly plants in the province and a third facility was given the go-ahead earlier this year, which would increase the company‚Äôs overall annual production capacity to 1 million vehicles. As a result of this fundraising round Hefei Jianheng New Energy Automobile Investment Fund Partnership, Anhui Provincial Emerging Industry Investment, CS Capital and other shareholders will increase their combined holdings in Nio China from 7.9% to 11.7%, with Nio Inc‚Äôs stake reduced to 88.3%. Nio Inc confirmed it will also ‚Äúconcurrently invest an aggregate of CNY10bn in cash to subscribe to newly issued shares of Nio China. Upon completion of this ‚ÄúInvestment Transaction‚Äù, Nio will hold 88.3% of controlling equity interest in Nio Chin, while the Strategic Investors together with the other existing shareholders will collectively hold the remaining 11.7% of equity‚Äù. Nio Inc said it also secured the right to invest an additional CNY20bn to subscribe to additional shares in Nio China until the end of 2025, based on the same price and terms of the current ‚ÄúInvestment Transaction‚Äù. Nio said in a statement: ‚ÄúThis investment not only demonstrates the strategic investors‚Äô firm support for the high-quality development of the electric vehicle industry but also underscores their strong recognition of Nio‚Äôs unique values and industry leadership. With an enhanced balance sheet, Nio is strategically positioned to maintain its long-term advantages in technology, products, services and user community, promote its multi-brand strategy and penetrate broader markets, and propel the Company into the next stage of sustainable growth.‚Äù "Nio secures new capital for manufacturing subsidiary"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</si>
  <si>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https://finance.yahoo.com/news/nio-secures-capital-manufacturing-subsidiary-093235142.html</t>
  </si>
  <si>
    <t>Why Nio Stock Continued to Soar Today</t>
  </si>
  <si>
    <t xml:space="preserve">Shares of Chinese electric vehicle (EV) maker Nio (NYSE: NIO) have been flying recently. Nio's American depositary shares were up by 11.1% as of 3:50 p.m. ET today. That brings its five-day surge to a whopping 38%. That move was initiated by Nio's promising second-quarter earnings report last week. And the positive momentum continued today after the company caught an upgrade from one Wall Street analyst and a very bullish label from another. When Nio reported its second-quarter results at the end of last week, it showed strong improvement in its gross profit margin compared to the first quarter, and beat analyst expectations with its third-quarter delivery and revenue guidance. After shipping a record 57,373 EVs in the quarterly period, the company said it expects to deliver between 61,000 and 63,000 EVs in the third quarter. That led J.P. Morgan analyst Nick Lai to upgrade Nio shares and significantly raise his firm's price target. Lai now thinks investors should buy Nio stock and sees the stock reaching $8 per share. That's up from his previous target of $5.30 per share and would represent a gain of nearly 50% from recent levels. His reasoning is that operating cash flow will turn positive for the remainder of 2024, which should eliminate the need for Nio to raise fresh capital. Nio ended the second quarter with about $5.7 billion on its balance sheet. At the same time, Citigroup analyst Jeff Chung opened a 30-day "upside catalyst watch" on the stock. That designation means he thinks Nio shares are on the verge of moving higher. He also cited the rising gross profit margin as a key reason, reports Barron's. Whether it was the encouraging quarterly report or the backing of Wall Street analysts, investors have been jumping into Nio shares. The stock's move higher can continue if the company keeps showing real progress toward achieving profitability.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$630,099!*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</si>
  <si>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https://finance.yahoo.com/news/why-nio-stock-continued-soar-200520679.html</t>
  </si>
  <si>
    <t>Why Nio Stock Plunged 54% in the First Half of 2024, but Could Recover</t>
  </si>
  <si>
    <t xml:space="preserve">While most electric vehicle (EV) stocks had a rough start to 2024, Nio (NYSE: NIO) is among the worst-performing EV stocks of the year so far. Shares of the Chinese EV maker plunged 54.1% in the first half of 2024, according to data provided by S&amp;P Global Market Intelligence. Things haven't been easy for Nio, but the company is focused on its growth plans, and its deliveries are finally improving. So, could Nio stock rebound in the second half of 2024? Dwindling demand amid an intense price war in Nio's home market, China, at the beginning of 2024 forced several EV makers to slash their prices and offer big promotions to spur sales, which hit their bottom lines. Nio, a leading player in China's premium EV market, also took a hit. Earlier in the year, Nio cut its first-quarter delivery guidance to 30,000 vehicles, down from 31,000 to 33,000 units. Some days prior, Nio reported deliveries of more than 50,000 units for its fourth quarter, but that was down 9.7% sequentially. Deliveries were falling consistently for some quarters, and so were its margins. Nio reported a vehicle margin of 9.2% for the first quarter, down from 11.9% in the fourth quarter of 2023. To add to the difficulties of a challenging market in China, the European Commission decided to impose added duties up to 38% on EVs from China. Europe is the only market beyond China that Nio is in presently, with the company recently opening its eighth showroom on the continent. With Nio's sales and margins falling amid mounting challenges, investors dumped the EV stock through the first half of 2024. Its latest numbers, however, could signal a recovery ahead. Investors have overlooked one factor that hit Nio's deliveries in recent quarters: It began upgrading all its models last year, and that meant slower production. The upgrades were completed this year, and the company started deliveries of its last upgraded model, the ET7 sedan, in April. I expected deliveries to pick up the pace once the upgrades were complete, and that seems to be what's happening now. Nio delivered 57,373 vehicles in the quarter that ended June 30, a significant improvement from its first quarter. Second-quarter deliveries, in fact, have surpassed management's estimates and were up a solid 144% year over year. Meanwhile, Nio officially launched a mass-market subsidiary brand called Onvo in May and began pre-sales of its first model under that brand name, a midsize SUV called the L60. It will take on EV leader Tesla's Model Y but with a lower price.         </t>
  </si>
  <si>
    <t>https://finance.yahoo.com/news/why-nio-stock-plunged-54-175500214.html</t>
  </si>
  <si>
    <t>Three Reasons Why DBS Reiterates Buy On Nio</t>
  </si>
  <si>
    <t>Rachel Miu, analyst from DBS, has reiterated buy to Nio Inc (NYSE:NIO) despite the company still facing challenges from the harsh competition in the EV market in China. China is best described as the worst place for electric vehicle (EV) brands. Fierce price wars in the EV market in China have urged Nio to sell more with less profit on each car, and the stock price is also far from okay; 38% lower year-to-date. Warning! GuruFocus has detected 4 Warning Signs with NIO. But Miu sees three reasons that make Nio seems appealing to her: More sales: Nio just declared record deliveries throughout Q3 and the newly launched L60 ONVO, the first family focused vehicle from Nio, sold 832 units in just days after the release in late September. They expect 150,000 units delivered for the first nine months of 2024 with projected total sales volume for Fiscal Year 2024 to reach 224,000 units, equals to more than 40% year-on-year. Better financial position: A group of Chinese investors just invested RMB 3.3 billion or equals to USD 463.8 million earlier this month for the company's outlook and market response to NIO. With more money inflows, Nio can have the power to strengthen its cash position and help its medium-term development . As per June 2024 the net cash of Nio is RMB 24.3 billion (USD 3.4 billion). More presence globally: By its collaboration with strategic investor CYVN Holdings, Nio is able to enhance its presence in the Middle East and North Africa and even establish an R&amp;D center in Abu Dhabi. This strategy will help the company to mitigate the export tariff impact for Chinese goods. For the reasons stated above, Miu reiterated Buy on NIO with target price of $8 per share or 53% increase from the current price. GuruFocus sets GFscore for NIO at 77 out of 100 for their awesome growth, moderate financial strength but with less favored profits and slightly high stock price. According to the one year price targets offered by 26 analysts, the average target price for NIO Inc is $7.55 with a high estimate of $19.05 and a low estimate of $4.01. The average target implies an upside of +44.58% from the current price of $5.22. Don't just read the latest news - make informed investment decisions. Visit GuruFocus today and dive deeper into NIO's performance with Charts &amp; Guru Insights. This article first appeared on GuruFocus.</t>
  </si>
  <si>
    <t>https://finance.yahoo.com/news/three-reasons-why-dbs-reiterates-144756953.html</t>
  </si>
  <si>
    <t>Why Nio Stock Is Crashing This Week</t>
  </si>
  <si>
    <t xml:space="preserve">Nio (NYSE: NIO) investors haven't had a very good week. The Chinese electric vehicle (EV) maker's American depositary shares have plunged more than 15% since the U.S. election, including a 13.4% drop this week as of midday Friday, according to data provided by S&amp;P Global Market Intelligence. The U.S. election results help explain the recent bearish move in Nio's stock. Chinese EV makers haven't made any inroads in the United States at this point, but President-Elect Donald Trump's policies push that possibility even further away. And it's unknown what potential disruptions will result from tariff policies with an incoming American president who has not traditionally been a supporter of EVs in general. Start Your Mornings Smarter! Wake up with Breakfast news in your inbox every market day. Sign Up For Free ¬ª Nio has gradually increased exports from China and into Europe in recent years. In its latest global expansion move, the company just announced a partnership to launch its business in Azerbaijan. With tariff barriers in place, the company has already been thwarted from moving into the U.S., which seems even less likely with Trump in the White House. Robert McNally, founder of the consulting group Rapidan Energy Group in Washington, noted that preventing China from making inroads in EV and other technology sectors in the U.S. has been a focus across the aisle. Commenting on the incoming Trump Administration, he stated, "That is something where there is broad bipartisan agreement, and I think you'll see that reflected in even more intense policies." Tariffs could also disrupt the dynamics of EV sales growth in Europe with retaliatory tariff plans that could be initiated. Nio's expansion into Europe is a key growth driver, as it works to increase production levels and sales. The company just reported its sixth straight month with over 20,000 deliveries, with October shipments totaling 20,976. Investors may hear more about the status of Nio's business outside China and what it sees for future global growth plans when it reports third-quarter results on Nov. 20.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$899,361!*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</si>
  <si>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https://finance.yahoo.com/news/why-nio-stock-crashing-week-163626744.html</t>
  </si>
  <si>
    <t>Nio reports December deliveries up 73% to 31,138 vehicles</t>
  </si>
  <si>
    <t>Nio (NIO) announced its December, Q4 and full year 2024 delivery results. The company delivered 31,138 vehicles in December 2024, a new monthly high, representing an increase of 72.9% year-over-year. The deliveries consisted of 20,610 vehicles from the company‚Äôs premium smart electric vehicle brand Nio, and 10,528 vehicles from the company‚Äôs family-oriented smart electric vehicle brand Onvo. The company delivered 72,689 vehicles in Q4, a new quarterly record, representing an increase of 45.2% year-over-year. For the full year of 2024, the company delivered 221,970 vehicles, reflecting an increase of 38.7% year-over-year. Cumulative deliveries reached 671,564 as of December 31, 2024. Discover the latest stocks recommended by top Wall Street analysts, all in one place with Analyst Top Stocks Make smarter investments with weekly expert stock picks from the Smart Investor Newsletter Published first on TheFly ‚Äì the ultimate source for real-time, market-moving breaking financial news. Try Now&gt;&gt; See Insiders‚Äô Hot Stocks on TipRanks &gt;&gt; Read More on NIO: Will Nio Stock Rebound in 2025 after a Dismal Year? NIO Celebrates 10th Anniversary with Launch of ET9 and Firefly Brand ‚ÄòLooking Good for 2025,‚Äô Says Investor About Nio Stock Nio Amps up Competition with the launch of ET9 and Firefly M&amp;A News: Nissan and Honda (HMC) May Create World‚Äôs Third-Largest Automaker</t>
  </si>
  <si>
    <t>https://finance.yahoo.com/news/nio-reports-december-deliveries-73-141510504.html</t>
  </si>
  <si>
    <t>NIO Inc. to Report Unaudited Second Quarter 2024 Financial Results on Thursday, September 5, 2024</t>
  </si>
  <si>
    <t xml:space="preserve">SHANGHAI, Aug. 22, 2024 (GLOBE NEWSWIRE) -- NIO Inc. (NYSE: NIO; HKEX: 9866; SGX: NIO) (‚ÄúNIO‚Äù or the ‚ÄúCompany‚Äù), a pioneer and a leading company in the premium smart electric vehicle market, today announced that it will report its unaudited financial results for the second quarter 2024 on Thursday, September 5, 2024, before the open of the U.S. markets. The Company‚Äôs management will host an earnings conference call at 8:00 AM U.S. Eastern Time on September 5, 2024 (8:00 PM Beijing/Hong Kong/Singapore Time on September 5, 2024). A live and archived webcast of the conference call will be available on the Company‚Äôs investor relations website at https://ir.nio.com/news-events/events. For participants who wish to join the conference using dial-in numbers, please register in advance using the link provided below and dial in 10 minutes prior to the call. Dial-in numbers, passcode and unique access PIN would be provided upon registering. https://s1.c-conf.com/diamondpass/10041542-rfivqj.html A replay of the conference call will be accessible by phone at the following numbers, until September 12, 2024: United States: +1-855-883-1031 Hong Kong, China: +852-800-930-639 Mainland, China: +86-400-1209-216 Singapore: +65-800-1013-223 International: +61-7-3107-6325 Replay PIN: 10041542 About NIO Inc. NIO Inc. is a pioneer and a leading company in the premium smart electric vehicle market. Founded in November 2014, NIO‚Äôs mission is to shape a joyful lifestyle. NIO aims to build a community starting with smart electric vehicles to share joy and grow together with users. NIO designs, develops, manufactures and sells premium smart electric vehicles, driving innovations in next-generation technologies in assisted and intelligent driving, digital technologies, electric powertrains and batteries. NIO differentiates itself through its continuous technological breakthroughs and innovations, such as the industry-leading battery swapping technologies, Battery as a Service, or BaaS, as well as proprietary NIO Assisted and Intelligent Driving and its subscription services. Unveiled in May 2024, ONVO, the second smart electric vehicle brand of NIO Inc., is committed to creating better family life, and bringing better brand and product experiences to family users. For more information, please visit: http://ir.nio.com Investor Relations ir@nio.com Media Relations global.press@nio.com </t>
  </si>
  <si>
    <t>https://finance.yahoo.com/news/nio-inc-report-unaudited-second-093000494.html</t>
  </si>
  <si>
    <t>Nio Delivers Big. But Will Its Stock Recover in 2025?</t>
  </si>
  <si>
    <t xml:space="preserve">Investors have been patiently waiting for Nio (NYSE: NIO) to post explosive delivery growth for years now. The Chinese electric-vehicle (EV) maker has reported strong numbers, including eight consecutive months of deliveries topping 20,000 units, but the figures remained stagnant through much of 2024. The good news is that if December is any indication, 2025 could finally bring the delivery that growth investors have waited to see. But will it be enough to send Nio's stock, which shed over half its value in 2024, higher once again? Strong delivery figures in December capped off a strong year for the company. Deliveries reached 31,138 vehicles in December, a new monthly high for the company, representing a staggering 73% jump year over year. The bulk of those deliveries (20,610 vehicles) were from the company's namesake Nio brand, but another 10,528 vehicle deliveries were generated by its newer EV brand, Onvo. December capped off a strong quarter as well, with Nio delivering 72,689 vehicles during the fourth quarter -- a new quarterly record. That result was good for a significant 45% increase compared to the prior year. If a picture is worth a thousand words, the chart below should speak volumes. Even better for investors, Onvo is just getting started. Deliveries in December jumped 107% from November, and deliveries of its first model, the L60 SUV, only started on Sept. 28. Further, Onvo will launch two SUVs next year, and Nio expects the brand to reach 20,000 vehicles delivered monthly and over 200,000 units total for 2025. December brought even more for investors to digest with the company's annual Nio Day taking place on Dec. 21. That's when the company launched the Nio brand ET9 as well as an entirely new Firefly brand. While Nio's management only expects its namesake brand to grow moderately in 2025, the two newer brands are expected to drive significant growth. In fact, Nio's sales target for 2025 is double that of 2024, or roughly 440,000 vehicles. That level of delivery growth will certainly drive revenue higher, but will it be enough to drive the stock price? Unfortunately, Nio's primary homeland market, China, is in the middle of a vicious EV price war. It's been vicious enough to send import brands scrambling with sales spiraling, and it has clobbered some domestic auto financial results. The bad news is that China's EV price war could get worse before it gets better. "The market will definitely see fiercer competition in 2025," said XPeng Motors CEO He Xiaopeng, in a letter to staff obtained by CnEVPost. "And I can even make a bold prediction that price war will ignite from January."             </t>
  </si>
  <si>
    <t>https://finance.yahoo.com/news/nio-delivers-big-stock-recover-121500385.html</t>
  </si>
  <si>
    <t>NIO Inc. (NIO) Flat As Market Gains: What You Should Know</t>
  </si>
  <si>
    <t xml:space="preserve">NIO Inc. (NIO) ended the recent trading session at $5.10, demonstrating no swing from the preceding day's closing price. The stock trailed the S&amp;P 500, which registered a daily gain of 0.41%. Meanwhile, the Dow gained 0.69%, and the Nasdaq, a tech-heavy index, added 0.8%. Coming into today, shares of the company had lost 23.88% in the past month. In that same time, the Auto-Tires-Trucks sector lost 3.41%, while the S&amp;P 500 lost 0.97%. Analysts and investors alike will be keeping a close eye on the performance of NIO Inc. in its upcoming earnings disclosure. The company's earnings per share (EPS) are projected to be -$0.32, reflecting a 13.51% increase from the same quarter last year. Alongside, our most recent consensus estimate is anticipating revenue of $2.7 billion, indicating a 3.41% upward movement from the same quarter last year. NIO's full-year Zacks Consensus Estimates are calling for earnings of -$1.37 per share and revenue of $9.84 billion. These results would represent year-over-year changes of +21.71% and +26.32%, respectively. Investors might also notice recent changes to analyst estimates for NIO Inc. Recent revisions tend to reflect the latest near-term business trends. Therefore, positive revisions in estimates convey analysts' confidence in the company's business performance and profit potential. Our research shows that these estimate changes are directly correlated with near-term stock prices. Investors can capitalize on this by using the Zacks Rank. This model considers these estimate changes and provides a simple, actionable rating system. The Zacks Rank system ranges from #1 (Strong Buy) to #5 (Strong Sell). It has a remarkable, outside-audited track record of success, with #1 stocks delivering an average annual return of +25% since 1988. Over the past month, there's been no change in the Zacks Consensus EPS estimate. Right now, NIO Inc. possesses a Zacks Rank of #3 (Hold). The Automotive - Foreign industry is part of the Auto-Tires-Trucks sector. This industry currently has a Zacks Industry Rank of 206, which puts it in the bottom 19% of all 250+ industries. The Zacks Industry Rank is ordered from best to worst in terms of the average Zacks Rank of the individual companies within each of these sectors. Our research shows that the top 50% rated industries outperform the bottom half by a factor of 2 to 1. Keep in mind to rely on Zacks.com to watch all these stock-impacting metrics, and more, in the succeeding trading sessions. Want the latest recommendations from Zacks Investment Research? Today, you can download 7 Best Stocks for the Next 30 Days. Click to get this free report   </t>
  </si>
  <si>
    <t>https://finance.yahoo.com/news/nio-inc-nio-flat-market-214519246.html</t>
  </si>
  <si>
    <t>Growth vs. GARP: Value Investors Should Buy Nio Stock Now</t>
  </si>
  <si>
    <t xml:space="preserve">Given Nio‚Äôs (NASDAQ:NIO) strong, recent growth, the low valuation of NIO stock and the high potential for its upcoming electric vehicles, I view its shares as a buy for value and growth-at-a-reasonable price (GARP) investors alike. Also likely to help the China-based automaker going forward are cost reductions spurred by its increasing utilization of robotics and Wall Street‚Äôs renewed respect for EVs. Last month, Nio‚Äôs deliveries soared 98% versus the same period a year earlier to 21,209. And in the second quarter, the automaker handed over 57,373 EVs, representing a huge 144% jump versus Q2 of 2023. Both the monthly and quarterly delivery figures set new, all-time records for the EV maker. Clearly, the company‚Äôs EVs have become significantly more popular in China recently as its growth is trending way above the 31% delivery increase that it managed to generate in 2023. According to Seeking Alpha columnist Yiannis Zourmpanos, Nio‚Äôs recent success is due to an increased focus on selling relatively affordable EVs. After NIO stock plunged 49% in 2024, the shares‚Äô valuation is quite low. Specifically, the name has a very low price-to-sales ratio of 1.15 times. InvestorPlace - Stock Market News, Stock Advice &amp; Trading Tips Nio‚Äôs upcoming Onvo L60 EV looks poised to take significant market share from Tesla‚Äôs (NASDAQ:TSLA) Model Y in China. The Onvo L60, which is expected to hit the market in September, looks similar to the Model Y in pictures, and it offers similar driving ranges to Tesla‚Äôs iconic EV. However, the Onvo 360 starts at just $30,500 in China while the most affordable Model Y model has a sticker price of $34,600. Also importantly, Nio intends to launch a large SUV in 2025 that will seat six or seven passengers. In general, there are not many large electric SUVs on the market. As a result, I believe that such EVs can easily generate a great deal of demand among consumers. Indeed, six months after Xpeng (NYSE:XPEV) launched its own large X9 SUV, the firm delivered an average of 2,200 of the vehicles each month. That represents about 20% of its total deliveries. Moreover, large SUVs tend to carry relatively high profit margins for automakers. Deutsche Bank is very upbeat on the Onvo 360‚Äôs outlook, estimating that Nio can deliver 20,000 of the EVs per month. What‚Äôs more, the bank expects Nio‚Äôs deliveries to climb 62% in 2025. Coming on top of this year‚Äôs very strong growth, such an increase would be very good for NIO stock. Nio is actively training humanoid robots and robot dogs to carry out inspections of its EVs. More importantly. the automaker is already utilizing 310 automated guided vehicle transport robots and 941 industrial robots in its assembly workshop. The automaker‚Äôs intense utilization of robots has likely greatly reduced its costs and probably significantly contributed to the year-over-year tripling of its gross margin to nearly 5% in Q1. As the company increases its use of robotics, its costs are likely to fall further over the medium-and-long term.        </t>
  </si>
  <si>
    <t>https://finance.yahoo.com/news/growth-vs-garp-value-investors-104400961.html</t>
  </si>
  <si>
    <t>Trending tickers: Apple, Nio, Alibaba, Entain and Dell</t>
  </si>
  <si>
    <t xml:space="preserve">Apple is set to launch the iPhone 16 at its "Glowtime" event on Monday, along with other anticipated updates around its hardware and artificial intelligence (AI). In addition to four new iPhones, the company is also expected to debut a tenth anniversary edition of the Apple Watch and new AirPods. The rollout of the Apple Intelligence AI platform will another be a focus of the showcase, with voice assistant Siri due to get an update from this generative AI. This annual event is considered one of the most important in Apple's calendar and helps set the tone for the year ahead. T he European Commission is also reportedly set to announce its ruling on a case involving Ireland as to whether Apple has to pay ‚Ç¨13bn (¬£11bn) in taxes. Read more: Apple iPhone 16 event: What to expect from the AI-packed 'Glowtime' show Shares jumped in June after the company unveiled Apple Intelligence at the 2024 Worldwide Developers Conference, with the stock up nearly 15% year-to-date. However, it was little changed in pre-market trading on Monday. Susannah Streeter, head if money and markets at Hargreaves Lansdown, said: "Clearly this is a this is a key moment for a business that‚Äôs struggled to deliver real innovation in recent times and its impressive brand power, which keeps legions of fans loyal, should help it maintain its edge, and give it that extra bit of momentum amid consumer wariness." Shares in Chinese electric vehicle (EV) maker Nio have surged since it released second quarter figures last week, with the Hong Kong-listed stock up 13% in Monday's session. Nio posted a second quarter revenue of 17.5bn Chinese yuan (¬£1.9bn), an increase of 98.8% on the same period in 2023. Meanwhile, the company reported that net losses had fallen nearly 17% from the second quarter of 2023. Read more: FTSE 100 LIVE: European stocks rise despite UK jobs market suffering worst month in more than a decade Nio's EV deliveries also soared to a record high of 57,373 vehicles, having previously reported declines in August. William Bin Li, founder, chairman and CEO of Nio, said: "The total delivery volume for the third quarter is expected to set another record, further solidifying and expanding market share.‚Äù E-commerce company Alibaba announced new products last week to to enhance operations in both the US and around the world. This included a new generative AI-driven sourcing agent intended to simplify global trade. Alibaba also launched a co-branded credit card for businesses with Mastercard (MA) intended to encourage transactions on Alibaba by providing easier access to capital and additional protections for buyers.                  </t>
  </si>
  <si>
    <t>https://finance.yahoo.com/news/apple-nio-alibaba-entain-dell-trending-tickers-100104181.html</t>
  </si>
  <si>
    <t>Nio‚Äôs Mass Market Push Draws Scorn as EV Maker Promises a Profit</t>
  </si>
  <si>
    <t xml:space="preserve">(Bloomberg) -- It‚Äôs a wonder three little headlights can stir up such debate. But that‚Äôs what many netizens in China have been driven to comment on following the launch of Nio Inc.‚Äôs newest sub-brand, Firefly. Most Read from Bloomberg Is This Weird Dome the Future of Watching Sports? NYPD Seeking Gunmen After 10 People Wounded Outside Queens Venue Detroit‚Äôs Michigan Central Is the Building Revival Story of 2024 Burned Out Parents Need Better Public Spaces A Commuting Resolution for 2025: Ride Your Local Subway or Bus The electric hatchback was unveiled last weekend at Nio‚Äôs annual gathering for its customers, partners and media. The compact car will start from 148,800 yuan ($20,400) and features a rather plain design punctuated by three little round lights at the front and rear, which look more cutesy than chic. Nio watchers were quick to point out the resemblance to the Honda e and its symmetrical ‚Äòeye-like‚Äô LED headlights, which most said look a lot better. Many derided the car, saying it undermines Nio‚Äôs premium eponymous brand and the automaker‚Äôs positioning of itself as a luxury marque. (Also over the weekend Nio showcased its most expensive car ever, the ET9, a four-seater sedan meant to take on Porsche‚Äôs Panamera series or Mercedes-Benz‚Äôs luxury S range.) But for Nio, passing its 10-year anniversary and yet to turn a profit, heading down into the mass market to ramp up sales volumes may be the most sensible way forward. Once regarded as one of China‚Äôs brightest electric vehicle stars, Nio has had several near-death experiences. The first came in 2019 after heavy spending on marketing and splashy showrooms failed to generate demand for its ES8 and ES6 electric sport utility vehicles, and the municipal government of Hefei stepped in with a $1 billion rescue package. Prospects improved in 2021, when Nio recorded some its highest-ever gross margins, but by 2023, Nio was struggling financially again. In July of that year, Abu Dhabi-backed fund CYVN Holdings invested $738.5 million and later acquired shares in Nio from an affiliate of Tencent for $350 million. In December 2023, CYVN committed to invest a further $2.2 billion in return for a 20.1% stake. According to Nio CEO William Li, the automaker has fallen short of its own expectations for three consecutive years and is now at least two years behind schedule. At home, BYD is a much bigger threat than it was a decade ago while Nio‚Äôs overseas expansion plans have encountered a number of setbacks, including, in Europe, tariffs on Chinese EV imports and a slower-than-expected build out of its battery-swap stations.                   </t>
  </si>
  <si>
    <t>https://finance.yahoo.com/news/nio-mass-market-push-draws-213000656.html</t>
  </si>
  <si>
    <t>NIO Q2 Earnings: EPS Beat, Deliveries Growth, Strong Q3 Outlook And More</t>
  </si>
  <si>
    <t>Chinese electric vehicle startup NIO, Inc (NYSE: NIO) reported fiscal second-quarter revenue of 17.45 billion yuan ($2.40 billion), up 98.9% year-over-year and 76.1%% from the previous quarter. Analysts, on average, estimated revenue of $2.44 billion for the quarter. Excluding share-based compensation expenses, the company reported an adjusted loss per share/ADS of (2.21) yuan or ($0.30) compared to (3.28) yuan in the year-ago quarter and (2.39) yuan in the first quarter of 2024. Analysts had called for a loss of $(0.31) per share. The stock price gained after the print. Vehicle deliveries were 57,373 in the quarter, up by 143.9% Y/Y and 90.9% Q/Q. Consequently, vehicle revenue grew by 118.2% Y/Y and 87.1% Q/Q. Nio delivered 20,498 vehicles in July 2024 and 20,176 vehicles in August 2024. As of August, the cumulative number of NIO vehicle deliveries reached 577,694. Gross margin for the quarter expanded to 9.7%, up from 1.0% a year ago and 4.9% the previous quarter, as vehicle margin expanded Y/Y from 6.2% a year ago to 12.2%. As of June 30, 2024, cash and cash equivalents, restricted cash, short-term investments, and long-term time deposits totaled 41.6 billion yuan ($5.7 billion). ‚ÄúIn the second quarter of 2024, NIO achieved a record-breaking delivery of 57,373 premium smart electric vehicles, securing over 40% of the market share in the battery electric vehicle segment priced above RMB 300,000 in China,‚Äù said William Bin Li, founder, chairman and chief executive officer of NIO. NIO‚Äôs Forward Outlook: The company guided deliveries of 61,000‚Äì63,000 units for the third quarter, or 10.0%‚Äì13.7% year over year. The company expects third-quarter revenue of $2.630 billion‚Äì$2.707 billion, representing 0.2%‚Äì3.2% Y/Y growth versus consensus of $2.54 billion. NIO stock plunged 61% in the last 12 months as the Chinese EV industry grappled with weak domestic demand and protectionist tariffs. The industry got a boost from China‚Äôs plan to boost its stimulus program to subsidize passenger vehicle purchases. Price Action: NIO stock traded up 3.30% at $4.38 premarket at the last check Thursday. Photo via Shutterstock "ACTIVE INVESTORS' SECRET WEAPON" Supercharge Your Stock Market Game with the #1 "news &amp; everything else" trading tool: Benzinga Pro - Click here to start Your 14-Day Trial Now! Get the latest stock analysis from Benzinga? NIO (NIO): Free Stock Analysis Report This article NIO Q2 Earnings: EPS Beat, Deliveries Growth, Strong Q3 Outlook And More originally appeared on Benzinga.com ¬© 2024 Benzinga.com. Benzinga does not provide investment advice. All rights reserved.</t>
  </si>
  <si>
    <t>https://finance.yahoo.com/news/nio-q2-earnings-eps-beat-110056367.html</t>
  </si>
  <si>
    <t>NIO Inc. (NIO) Stock Drops Despite Market Gains: Important Facts to Note</t>
  </si>
  <si>
    <t xml:space="preserve">In the latest trading session, NIO Inc. (NIO) closed at $3.78, marking a -1.05% move from the previous day. This change lagged the S&amp;P 500's 0.47% gain on the day. Meanwhile, the Dow gained 0.13%, and the Nasdaq, a tech-heavy index, added 0.51%. Heading into today, shares of the company had lost 18.38% over the past month, lagging the Auto-Tires-Trucks sector's loss of 16.71% and the S&amp;P 500's loss of 4.45% in that time. The investment community will be closely monitoring the performance of NIO Inc. in its forthcoming earnings report. The company is forecasted to report an EPS of -$0.46, showcasing a 9.8% upward movement from the corresponding quarter of the prior year. Meanwhile, the latest consensus estimate predicts the revenue to be $2.35 billion, indicating a 94.47% increase compared to the same quarter of the previous year. For the entire fiscal year, the Zacks Consensus Estimates are projecting earnings of -$1.42 per share and a revenue of $9.24 billion, representing changes of +18.86% and +18.64%, respectively, from the prior year. Investors might also notice recent changes to analyst estimates for NIO Inc. These recent revisions tend to reflect the evolving nature of short-term business trends. As such, positive estimate revisions reflect analyst optimism about the company's business and profitability. Our research shows that these estimate changes are directly correlated with near-term stock prices. To exploit this, we've formed the Zacks Rank, a quantitative model that includes these estimate changes and presents a viable rating system. The Zacks Rank system, spanning from #1 (Strong Buy) to #5 (Strong Sell), boasts an impressive track record of outperformance, audited externally, with #1 ranked stocks yielding an average annual return of +25% since 1988. Over the past month, the Zacks Consensus EPS estimate has shifted 0.53% downward. Currently, NIO Inc. is carrying a Zacks Rank of #4 (Sell). The Automotive - Foreign industry is part of the Auto-Tires-Trucks sector. This industry, currently bearing a Zacks Industry Rank of 178, finds itself in the bottom 30% echelons of all 250+ industries. The Zacks Industry Rank gauges the strength of our industry groups by measuring the average Zacks Rank of the individual stocks within the groups. Our research shows that the top 50% rated industries outperform the bottom half by a factor of 2 to 1. Be sure to use Zacks.com to monitor all these stock-influencing metrics, and more, throughout the forthcoming trading sessions. Want the latest recommendations from Zacks Investment Research? Today, you can download 7 Best Stocks for the Next 30 Days. Click to get this free report   </t>
  </si>
  <si>
    <t>https://finance.yahoo.com/news/nio-inc-nio-stock-drops-214509624.html</t>
  </si>
  <si>
    <t>Institutions along with retail investors who hold considerable shares inNIO Inc. (NYSE:NIO) come under pressure; lose 8.4% of holdings value</t>
  </si>
  <si>
    <t xml:space="preserve">Significant control over NIO by retail investors implies that the general public has more power to influence management and governance-related decisions A total of 19 investors have a majority stake in the company with 50% ownership Institutional ownership in NIO is 21% Every investor in NIO Inc. (NYSE:NIO) should be aware of the most powerful shareholder groups. We can see that retail investors own the lion's share in the company with 43% ownership. In other words, the group stands to gain the most (or lose the most) from their investment into the company. Following a 8.4% decrease in the stock price last week, retail investors suffered the most losses, but institutions who own 21% stock also took a hit. In the chart below, we zoom in on the different ownership groups of NIO. Check out our latest analysis for NIO Institutional investors commonly compare their own returns to the returns of a commonly followed index. So they generally do consider buying larger companies that are included in the relevant benchmark index. NIO already has institutions on the share registry. Indeed, they own a respectable stake in the company. This implies the analysts working for those institutions have looked at the stock and they like it. But just like anyone else, they could be wrong. It is not uncommon to see a big share price drop if two large institutional investors try to sell out of a stock at the same time. So it is worth checking the past earnings trajectory of NIO, (below). Of course, keep in mind that there are other factors to consider, too. Hedge funds don't have many shares in NIO. Looking at our data, we can see that the largest shareholder is Abu Dhabi (Emirate of) with 20% of shares outstanding. For context, the second largest shareholder holds about 8.0% of the shares outstanding, followed by an ownership of 7.8% by the third-largest shareholder. William Li, who is the second-largest shareholder, also happens to hold the title of Chief Executive Officer. Looking at the shareholder registry, we can see that 50% of the ownership is controlled by the top 19 shareholders, meaning that no single shareholder has a majority interest in the ownership. Researching institutional ownership is a good way to gauge and filter a stock's expected performance. The same can be achieved by studying analyst sentiments. There are plenty of analysts covering the stock, so it might be worth seeing what they are forecasting, too. While the precise definition of an insider can be subjective, almost everyone considers board members to be insiders. The company management answer to the board and the latter should represent the interests of shareholders. Notably, sometimes top-level managers are on the board themselves.         </t>
  </si>
  <si>
    <t>https://finance.yahoo.com/news/institutions-along-retail-investors-hold-124638414.html</t>
  </si>
  <si>
    <t>The Zacks Analyst Blog NIO, XPeng, Workhorse Tesla and Rivian</t>
  </si>
  <si>
    <t xml:space="preserve">Chicago, IL ‚Äì November 26, 2024 ‚Äì Zacks.com announces the list of stocks and featured in the Analyst Blog. Every day the Zacks Equity Research analysts discuss the latest news and events impacting stocks and the financial markets. Stocks recently featured in the blog include including NIO Inc. NIO, XPeng Inc. XPEV, Workhorse Group Inc. WKHS Tesla TSLA and Rivian RIVN. Last week, China‚Äôs electric vehicle (EV) companies NIO Inc. and XPeng Inc. released third-quarter 2024 results. U.S.-based commercial EV developer Workhorse Group Inc. also reported its quarterly results. Meanwhile, EV giant Tesla  and California-based EV startup Rivian are settling a four-year lawsuit over alleged battery tech theft. Tesla expects case dismissal by Dec. 24 after a conditional agreement. NIO incurred a third-quarter 2024 loss per share of 36 cents, wider than the Zacks Consensus Estimate of a loss of 32 cents. The company had reported a loss of 37 cents in the year-ago quarter. Revenues of $2.66 billion missed the Zacks Consensus Estimate of $2.70 billion. The top line declined 2.1% from the corresponding quarter of 2023. Gross profit came in at $286 million, up 31.8% from the year-ago quarter, thanks to decreased cost of sales. Gross margin was 10.7%, up from 8%. Vehicle margin in the reported quarter climbed to 13.1% from 11% in the third quarter of 2023 due to lower material cost per unit. As of Sept. 30, 2024, cash and cash equivalents totaled $3.39 billion and long-term debt amounted to $1.6 billion. For fourth-quarter 2024, NIO projects deliveries in the range of 72,000-75,000 vehicles, implying a rise of 43.9-49.9% year over year. Revenues are estimated between $2.8 billion and $2.9 billion, indicating a rise of 15-19.2% year over year. XPeng‚Äôs third-quarter 2024 loss per share narrowed to 27 cents from the year-ago quarter‚Äôs loss of 62 cents. Total revenues rose to $1.44 billion from $1.17 billion reported in the corresponding quarter of 2023. Vehicle margin rose to 8.6% against negative 6.1% for the same period of 2023. Vehicle margins also improved from 6.4% in the second quarter of 2024. XPeng reported a gross margin of 15.3% compared with the negative gross margin of 2.7% in the same period of 2023. As of Sept. 30, 2024, XPeng‚Äôs cash and cash equivalents totaled $1.5 billion and long-term debt was at $908 million. For the fourth quarter of 2024, XPeng expects vehicle deliveries in the range of 87,000-91,000, suggesting a rise of 44.6-51.3% year over year. Total revenues are expected to rise 17.2-24.1% year over year.                      </t>
  </si>
  <si>
    <t>https://finance.yahoo.com/news/zacks-analyst-blog-nio-xpeng-083500604.html</t>
  </si>
  <si>
    <t xml:space="preserve">Nio (NYSE: NIO), one of the leading electric vehicle (EV) makers in China, posted a messy third-quarter earnings report on Nov. 20. Its revenue dipped 2% year over year to 18.67 billion yuan ($2.66 billion) and missed analysts' estimates by 0.47 billion yuan. Its net loss widened from 3.95 billion yuan to 5.06 billion yuan ($721 million), or 2.14 yuan ($0.31) per American depositary receipt (ADR) -- which also missed the consensus forecast by 0.22 yuan. Those headline numbers were disappointing, but Nio's stock barely budged after the report. That might be because its stock already sank nearly 50% this year and remains more than 25% below its initial public offering (IPO) price. So should you buy, sell, or hold Nio's stock today? Are You Missing The Morning Scoop?  Breakfast News delivers it all in a quick, Foolish, and free daily newsletter. Sign Up For Free ¬ª Nio sells a wide range of electric sedans and SUVs. It sells most of its vehicles in China, but it's been gradually expanding into Europe. It stands out from the competition because its batteries can be quickly swapped out at its battery-swapping stations. Nio's namesake ET, ES, and EC-series vehicles target the premium market. Its Onvo sub-brand sells cheaper smart vehicles, and its new Firefly sub-brand will roll out its first plug-in hybrid electric vehicles (PHEVs) for overseas markets in 2026. Nio started delivering its first vehicles in 2018. It attracted a lot of attention when its deliveries more than doubled in 2020 and 2021, but it lost its momentum in 2021 and 2022 as China's EV market cooled off. Macro headwinds, weather-related disruptions, and intense competition exacerbated its slowdown. Metric 2019 2020 2021 2022 2023 9M 2024 Deliveries 20,565 43,728 91,429 122,486 160,038 149,281 Growth (YOY) 81% 113% 109% 34% 31% 36% Data source: Nio. YOY = Year over year. But in the first nine months of 2024, Nio's deliveries accelerated again. That acceleration was driven by its strong sales of ET-series sedans and Onvo smart vehicles in China, as well as its expansion into Europe. By the end of October, its year-to-date deliveries had risen 35% year over year to 170,257 vehicles. Nio expects to deliver 72,000 to 75,000 vehicles in the fourth quarter of 2024, which implies its full-year deliveries will grow 51% to 53% from 2023. Analysts expect its revenue to grow 25% for the full year and rise 42% in 2024. Based on those expectations, Nio's stock looks dirt cheap at a price-to-sales ratio of less than 1. By comparison, Tesla trades at 9 times next year's sales.             </t>
  </si>
  <si>
    <t>https://finance.yahoo.com/news/nio-stock-buy-sell-hold-105500480.html</t>
  </si>
  <si>
    <t>NIO, XPeng &amp; Li Auto Provide Delivery Results for November</t>
  </si>
  <si>
    <t xml:space="preserve">NIO Inc. NIO, XPeng Inc. XPEV and Li Auto LI, the three smart electric vehicle (EV) companies in China, recently provided their respective delivery results for November 2024.
NIO delivered 20,575 vehicles in November 2024, rising 28.9% year over year. The deliveries comprise 15,493 units of the premium smart EV brand NIO and 5,082 units of ONVO, a family-oriented smart EV brand. As of Nov. 30, 2024, NIO‚Äôs cumulative deliveries stand at 640,426 units. 
XPeng‚Äôs Smart EV deliveries rose 54% year over year to 30,895 units in November 2024. XPENG MONA M03 deliveries surpassed 10,000 units for the third consecutive month since its launch. Deliveries of XPENG P7+ surpassed 7,000 units after 23 days of launch. In November, XPENG achieved an 85% monthly active user penetration rate for urban driving. It officially expanded into Nepal and U.K. markets in the same month.
In November 2024, Li Auto delivered 48,740 vehicles, up 18.8% year over year. In the first 11 months of 2024, Li Auto had delivered a total of 441,995 units, taking its cumulative deliveries to 1,075,359 units. Li's ongoing advancements in autonomous driving technology have driven strong demand for models equipped with Li AD Max. In November, these vehicles made up more than 70% of orders for models priced above RMB 300,000 and more than 80% for those exceeding RMB 400,000. 
The company also launched OTA update version 6.5 in November, introducing a one-click point-to-point autonomous driving feature for all Li AD Max users. This update leverages the company's end-to-end capabilities and vision-language model technologies. As of Sept. 30, 2024, the automaker had 475 retail stores in 141 cities, 451 servicing centers and Li Auto-authorized body and paint shops in 223 cities and 1,135 supercharging stations with 5,680 charging stalls in China. Shares of NIO, XPEV and LI have plunged 38.8%, 24.8% and 33.9%, respectively, over the past year. Image Source: Zacks Investment Research XPEV and LI carry a Zacks Rank #3 (Hold) each at present, while NIO carries a Zacks Rank #4 (Sell). 
You can see the complete list of today‚Äôs Zacks #1 Rank (Strong Buy) stocks here. Want the latest recommendations from Zacks Investment Research? Today, you can download 7 Best Stocks for the Next 30 Days. Click to get this free report NIO Inc. (NIO) : Free Stock Analysis Report Li Auto Inc. Sponsored ADR (LI) : Free Stock Analysis Report XPeng Inc. Sponsored ADR (XPEV) : Free Stock Analysis Report  </t>
  </si>
  <si>
    <t>https://finance.yahoo.com/news/nio-xpeng-li-auto-delivery-160000526.html</t>
  </si>
  <si>
    <t>Nio (NIO) Q2 2024 Earnings Call Transcript</t>
  </si>
  <si>
    <t xml:space="preserve">Nio (NYSE: NIO)
Q2 2024 Earnings Call
Sep 05, 2024, 8:00 a.m. ET Prepared Remarks Questions and Answers Call Participants  Operator Hello, ladies and gentlemen, thank you for standing by for NIO Inc. second quarter 2024 earnings conference call. [Operator instructions] Today's conference call is being recorded. I'll now turn the call over to your host, Mr. Rui Chen, head of investor relations of the company. Please go ahead, Rui. Rui Chen -- Head of Investor Relations Thank you. Good morning and good evening, everyone. Welcome to NIO's second quarter 2024 earnings conference call. The company's financial and operating results were published in the press release earlier today and posted on the company's IR website. On today's call, we have Mr. William Li, founder, chairman of the board and chief executive officer; and Ms. Stanley Qu, chief financial officer. Before we continue, please be kindly reminded that today's discussion will contain forward-looking statements made under the safe harbor provisions of the U.S. When our analyst team has a stock tip, it can pay to listen. After all, Stock Advisor‚Äôs total average return is 719% ‚Äî a market-crushing outperformance compared to 161% for the S&amp;P 500.* They just revealed what they believe are the 10 best stocks for investors to buy right now‚Ä¶ See the 10 stocks ¬ª *Stock Advisor returns as of September 3, 2024 Private Securities Litigation Reform Act of 1995. Forward-looking statements involve inherent risks and uncertainties. As such, the company's actual results may be materially different from the views expressed today. Further information regarding risks and uncertainties is included in certain filings of the company with the U.S. Securities Exchange Commission, the Stock Exchange of Hong Kong Limited and the Singapore Exchange Securities Trading Limited. The company does not assume any obligation to update any forward-looking statements, except as required under applicable law. Please also note that NIO earnings press release and this conference call include discussions of unaudited GAAP financial information, as well as unaudited non-GAAP financial measures. Please refer to news press release, which contains a reconciliation of the unaudited non-GAAP measures to comparable GAAP measures. With that, I will now turn the call over to our CEO, Mr. William Li. William, please go ahead. William Li -- Founder, Chairman, and Chief Executive Officer Hello, everyone. Thank you for joining NIO's 2024 Q2 earnings call. In the first half of this year, the NIO brand completes the 2024 model year facelift, further enhancing the competitiveness of its NT 2.0 products. In the meantime, as new technologies, products, services and the user community were recognized by more people, its order intake and the delivery continues to grow.                                                                                                                                                                                </t>
  </si>
  <si>
    <t>https://finance.yahoo.com/news/nio-nio-q2-2024-earnings-173017093.html</t>
  </si>
  <si>
    <t>Why NIO Inc. (NIO) Is One of the Best Penny Stocks to Invest In According to Media?</t>
  </si>
  <si>
    <t xml:space="preserve">We recently compiled a list of the 12 Best Penny Stocks to Invest in According to the Media. In this article, we are going to take a look at where NIO Inc. (NYSE:NIO) stands against other best penny stocks to buy according to the media. On December 24, Global Advisors‚Äô managing partner, Tom Lee, shared his thoughts on the potential of small and mid-cap stocks in 2025. Lee pointed out that 2025 is going to be a good year for small and mid-cap stocks. Backed by interest rate cuts and the incoming administration, companies are going to be expansionary and feel confident about mergers, added Lee. Moreover, Lee has reiterated that small-cap stocks are trading at a discount with a medium P/E multiple of 10. In an interview with CNBC, Lee said: ‚ÄúI think small caps could in the next couple of years outperform by more than 100%.‚Äù  New Street Advisors CEO Delano Saporu has similar thoughts and believes that small-cap stocks are well-positioned to outperform in 2025. The economy has shown resilience in 2024, especially the recovery in the last quarter has signaled a promising outlook for businesses. Donald Trump‚Äôs win has already driven significant gains in small-cap stocks amid the growing enthusiasm around the potential easing of regulations on businesses. Small-cap stocks are conventionally focused on the domestic market, with less exposure to international trade compared to large-cap counterparts. Therefore, Trump‚Äôs tariff policies will not have a major impact on small-cap stocks compared to large-cap stocks. If you are interested in exploring the best penny stocks to buy in 2025, you can visit the 10 Best Penny Stocks to Buy for 2025. Heading into 2025, the US stock market will deliver a second consecutive year of impressive gains. The S&amp;P 500 index surged more than 25% in 2024. Whereas, the tech-heavy Nasdaq 100 jumped up to 28%. The Russell 2000 index, which covers small-cap companies, soared more than 15% over the last year, while the Dow Jones U.S. Small-Cap Index has risen by 18%. Torsten Slok, economist at Apollo Global Management (APO), released his 2025 economic outlook for the U.S. According to Slok, the U.S. economy will deliver strong results with no signs of major slowing in 2025. Slok added that interest rates will likely stay ‚Äòhigher for longer‚Äô despite the Fed‚Äôs current interest rate-cutting cycle. The US economy is expected to register GDP growth of 2.2% in 2025, signaling a modest growth, driven by less restrictive monetary policy, resilient consumer spending, and a steadying labor market.            </t>
  </si>
  <si>
    <t>https://finance.yahoo.com/news/why-nio-inc-nio-one-142643929.html</t>
  </si>
  <si>
    <t>Why Nio Stock Could Be an Incredible Bargain</t>
  </si>
  <si>
    <t xml:space="preserve">Industry analysts are projecting the global electric vehicle (EV) market to grow from its current $671 billion valuation to $1.89 trillion by 2032. Asia Pacific currently leads this expansion with a 51.2% market share, driven by China's dominance in both production and adoption. Even the U.S. market, according to these same forecasts, could reach $233 billion by 2032. Several key factors are driving this projected growth. Rising fuel costs are pushing consumers toward electric alternatives, while mounting environmental concerns are influencing both government policy and buying decisions. Regulators worldwide are accelerating the transition through a combination of strict emission rules and targeted EV incentives. Start Your Mornings Smarter! Wake up with Breakfast news in your inbox every market day. Sign Up For Free ¬ª This evolving market landscape is creating opportunities for well-positioned EV manufacturers. One company stands out for its innovative approach to premium vehicles and compelling valuation. Nio (NYSE: NIO) is carving out its lane in China's premium EV segment, with vehicles priced between 298,000 yuan ($41,797) and 598,000 yuan ($83,874). The company's battery-as-a-service model is revolutionizing ownership economics -- separating battery costs from vehicle prices to reduce upfront expenses by up to 30%, while generating recurring revenue. Vehicle margins are also showing strong momentum, reaching 12.2% in Q2 2024, up 6% year over year despite intense price competition. This margin expansion stems from increased delivery volumes and declining battery costs, with management targeting mid-teens margins by December 2024. Nio's entry into the mass market arrived with September's launch of the Onvo L60, a midsize SUV priced at $21,000 for the base model designed to challenge Tesla's Model Y. Initial L60 deliveries are ramping up, with Nio targeting monthly production of 10,000 vehicles by December 2024. This calculated expansion beyond premium vehicles is signaling bigger ambitions. With 4,000 battery swap stations planned globally and L60 monthly deliveries targeting 20,000 units by 2025, Nio is positioning itself as a major player in China's mainstream EV market. Nio's battery-swap technology is addressing the range anxiety that typically concerns EV buyers. The company is rolling out 4,000 swap stations worldwide by 2025, with 1,000 locations planned outside China.             </t>
  </si>
  <si>
    <t>https://finance.yahoo.com/news/why-nio-stock-could-incredible-121500992.html</t>
  </si>
  <si>
    <t>Why NIO Stock Faces an Uphill Battle for the Rest of 2024</t>
  </si>
  <si>
    <t xml:space="preserve">Chinese EV player Nio (NYSE:NIO) has faced a particularly challenging start to the year, emerging as one of the worst-performing stocks in its niche. Nio stock is down upwards of 58% year-to-date (YTD) as it continues battling headwinds from all sides. While recent delivery reports show promise, Nio‚Äôs stock lacks a compelling catalyst for a potential snapback. Given its poor fundamental and technical outlook, Nio stock is a sell at this point. Despite its recent setbacks, Nio seems committed to its impressive growth trajectory. Nevertheless, the headwinds battering Nio‚Äôs business, particularly the fierce price war in its domestic market, have weighed down demand significantly while taking a major toll on its business. Earlier in the year, we saw many of its peers, including Nio, cutting prices to stimulate sales at the expense of its bottom line. Adding to the challenges, Chinese EV players, including Nio, are now facing hefty tariffs from the United States and, more recently, the European Union. Hence, the big question is: Can Nio stock bounce back at the backend of the year? Seems unlikely. InvestorPlace - Stock Market News, Stock Advice &amp; Trading Tips The past couple of months have been encouraging for Nio from an operational standpoint. Delivery growth has been impressive, crossing the 20,000-unit threshold for the third consecutive month in July. Despite a 3% month-over-month dip in July, Nio surged past the 20,000-unit threshold, delivering 20,498 vehicles. Moreover, on a YTD basis, Nio‚Äôs deliveries were up 43.9%. However, the superb delivery numbers did little to move Nio‚Äôs stock price. Additionally, Chinese EV stocks have been taking hits lately due to fears of more U.S. export restrictions and former President Donald Trump‚Äôs remarks on Taiwan‚Äôs defense funding. The markets spooked that chip trade tensions could have a spillover effect on supply chains and jeopardize U.S.-China partnerships. Perhaps what‚Äôs more concerning for Nio is the EU‚Äôs recent decision to implement steep tariffs on all battery electric vehicles (BEVs) imported from China. This decision comes after a nine-month investigation by the European Commission concluded that Chinese EV players benefitted tremendously from government subsidies, giving them a massive edge in the region. Hence, the EU wants to impose 37.6% countervailing duties to offset the subsidies. These tariffs will likely pressure Nio‚Äôs margins further, as it has been steadily expanding its operations in the EU. Speaking of margins, the chart above shows Nio‚Äôs worsening net income position over the past four years. We can see that the EV player‚Äôs net income has plummeted at a remarkable pace, with losses deepening from $859.5 million in 2020 to nearly $3 billion in the TTM, highlighting significant cash burn. This growing deficit points to growing operational costs, R&amp;D investments, and competitive pressures it faces in the EV market.         </t>
  </si>
  <si>
    <t>https://finance.yahoo.com/news/why-nio-stock-faces-uphill-182452647.html</t>
  </si>
  <si>
    <t>Nio or XPeng: Which Is the Best High-Growth Chinese EV Investment?</t>
  </si>
  <si>
    <t xml:space="preserve">I am moderately bullish on both Nio (NIO) and XPeng (XPEV), two relatively new Chinese electric vehicle (EV) companies. However, of the two, XPeng appears to offer the best return potential, as its future growth rates are likely to surpass Nio‚Äôs. Both investments are undervalued based on my analysis, but each is likely to face challenges with profitability over the next few years. That said, with profitability expected for both companies in the medium term, I am assigning a Moderate Buy rating to each. Unlock your investing potential with TipRanks Premium - Now At 40% OFF! Make smarter investments with weekly expert stock picks from the Smart Investor Newsletter Using TipRanks‚Äô Stock Comparison Tool, let us compare these two Chinese EV makers. I‚Äôm moderately bullish on NIO stock following its recent Q3 2024 results. The company delivered 61,855 vehicles, achieving a new quarterly record. Additionally, it guided for 72,000 to 75,000 units for Q4 2024. Nio‚Äôs ONVO L60 mass-market SUV, a key growth driver, has been ramping up since late Q3, with the company targeting 20,000 units produced per month by March 2025. However, the company‚Äôs Q3 revenue did fall by 2.1% year-over-year due to pricing pressure. In the earnings call, management emphasized long-term growth in Europe, with its global expansion strategy relying heavily on the ONVO and Firefly (a boutique compact car) models to capture mass-market demand. Compared to XPeng, Nio is less aggressive in overseas market expansion but prioritizes brand positioning and infrastructure readiness. In many respects, XPeng focuses on efficiency, while Nio emphasizes quality. For instance, XPeng‚Äôs P7+ AI Hawkeye Visual Advanced Driver Assistance System does not rely on LiDAR or HD maps, which helps reduce costs. In contrast, Nio employs a comprehensive array of sensors, including LiDAR and HD maps. Similarly, in the U.S., Tesla (TSLA) adopts the efficiency-focused model, while Waymo follows a more comprehensive approach, akin to Nio‚Äôs strategy. Meanwhile, Nio‚Äôs Q3 revenue grew 7% quarter-over-quarter. While its net loss remained high at RMB 5.1 billion, the company maintained a strong cash position of RMB 42.2 billion. Management is targeting breakeven by 2026. Compared to XPeng, Nio is likely to take longer to reach profitability. Although its revenue base is larger, Nio continues to invest heavily in building its long-term market position, delaying profitability in favor of a stronger future. One of the core reasons I‚Äôm bullish on Nio is its price-to-sales (P/S) ratio of just 1x, significantly lower than historical highs (P/S of 34x in 2020). If the company continues moving toward profitability and sustains strong year-over-year revenue growth of 25% for Fiscal 2024 and 40% for Fiscal 2025, this could become a high-return investment approaching potential profitability in Fiscal 2026 or Fiscal 2027.        </t>
  </si>
  <si>
    <t>https://finance.yahoo.com/news/nio-xpeng-best-high-growth-165404814.html</t>
  </si>
  <si>
    <t>NIO Inc. (NIO): The Best EV Stock to Buy Now Under $50?</t>
  </si>
  <si>
    <t xml:space="preserve">We recently compiled a list of the 7 Best EV Stocks Under $50. In this article, we are going to take a look at where NIO Inc. (NYSE:NIO) stands against the other EV stocks under $50. Since 2018, electric vehicle (EV) sales have been rapidly growing as the world tries to reach its carbon neutrality goal by 2050. According to the International Energy Agency (IEA), only 2% of new vehicles registered globally were electric vehicles, and reached 18% by the end of 2023. Even though most of these sales were concentrated in China, Europe, and the US, other markets such as India, Thailand, Vietnam, and Latin America have also been adopting the EV trend at a fast pace. In 2024, while the high costs due to interest rates stalled EV sales a little, they are still growing at a significant pace as the sales reached 3.4 million units in Q1, compared to 2.6 million in the first quarter of 2023, according to the IEA. Furthermore, the accounting and consulting firm, PwC analyzed 21 markets and found out that in the second quarter of 2024, 37% of vehicles sold in these markets were battery-electric vehicles (BEVs), plug-in hybrid electric vehicles (PHEVs), or hybrids, marking an increase from 30% in the same period of 2023. At the same time, overall EV sales rose by 21% compared to Q2 2023, while sales of internal combustion engine (ICE) vehicles declined by 9% during the same period. BloombergNEF's Long-Term Electric Vehicle Outlook shows that as technology improves and battery prices drop, EV adoption is increasingly driven by consumer demand. Passenger EV sales are expected to surpass 30 million units in 2027 and reach 73 million units by 2040. Despite such progress, strong policy support is still needed, as only 69% of the global car fleet is expected to be electrified by 2050 in the base case scenario, short of the 100% target in the Net Zero scenario. Heavy trucks and other segments lag in reaching net zero and full combustion vehicle sales need to stop by 2038 to reach the goal. The report states that the global EV market could reach $63 trillion by 2050, with significant investment needed in battery production and charging infrastructure. According to estimates by Fortune Business Insights, the global EV market is expected to grow at a compound annual growth rate of 13.8% from 2024 to 2032, and Asia is currently the dominant region with a 51.24% market share. This is the time for investors to take positions in EV stocks, as the EV market is just getting started and is poised for a lot of growth.                  </t>
  </si>
  <si>
    <t>https://finance.yahoo.com/news/nio-inc-nio-best-ev-164153671.html</t>
  </si>
  <si>
    <t>NIO Inc. (NIO): One of the Best Battery Stocks to Buy According to Short Sellers</t>
  </si>
  <si>
    <t xml:space="preserve">We recently compiled a list of the 10 Best Battery Stocks To Buy Now According to Short Sellers. In this article, we are going to take a look at where NIO Inc. (NYSE:NIO) stands against the other battery stocks. Electric vehicles are the latest trend in the automotive market which is revolutionizing the whole industry. According to Grand View Research, the global electric vehicle (EV) market was valued at $1.07 trillion in 2023 and is projected to grow at a compound annual growth rate (CAGR) of 33.6% from 2024 to 2030 and reach $8.85 trillion by the end of the forecast. The growth is driven by government policies, incentives, and advancements in battery technology, which are making EVs more affordable and appealing. The transportation and logistics sectors are increasingly adopting EVs due to their lower emissions and operational costs, with companies like Amazon integrating electric trucks into their fleets. Similarly, Grand View Research believes that the global EV battery market was valued at $44.69 billion in 2022 and is projected to grow at a CAGR of 21.1% from 2023 to 2030. Strategic collaborations among battery manufacturers, e-mobility providers, and energy suppliers are improving battery durability and lifespan, while the increasing production of EVs in countries like China, Germany, and Japan, along with government investments in EV charging infrastructure, is further accelerating the market. However, fluctuating raw material prices, such as lithium-ion, could impact production costs. According to BP‚Äôs Energy Outlook 2024, the transition to a low-carbon energy system will require a substantial increase in the use of critical minerals, such as copper, lithium, and nickel, essential for supporting the infrastructure and assets needed for this transition. According to the report, the rapid expansion of electric vehicles is projected to reach 1.2 billion (current trajectory) to 2.1 billion (goal to reach Net Zero) by 2050, which will significantly increase the demand for batteries and in turn, higher demand for minerals like lithium and nickel. Copper demand is expected to rise by 75-100% by 2050, mostly due to its use in EVs and the extension of electricity networks. Lithium demand could grow 8 to 14 times by 2050, mainly driven by its use in EV batteries, which will account for about 80% of total lithium demand by 2050. Lastly, nickel demand is projected to increase two to three times by 2050, with most of this growth linked to lithium-ion batteries in EVs.                        </t>
  </si>
  <si>
    <t>https://finance.yahoo.com/news/nio-inc-nio-one-best-193655070.html</t>
  </si>
  <si>
    <t>Use Caution: You‚Äôll Need Shock Absorbers to Stay in the NIO Stock Trade</t>
  </si>
  <si>
    <t xml:space="preserve">Electric vehicle manufacturer Nio (NYSE:NIO) is based in China, which could present difficulties during this time of international tension. The last thing you need is to increase your portfolio‚Äôs volatility, so there‚Äôs no need to rush into a hasty trade with NIO stock. The uncertainty surrounding Nio was heightened recently as the automaker‚Äôs chief financial officer, Steven Wei Feng, just resigned. The company has a new CFO, but Nio‚Äôs future remains uncertain. Let‚Äôs investigate why NIO stock hasn‚Äôt made any progress this year. There were a few bumps along the way, but the Nio share price is still down substantially year-to-date. This is the case even after Nio‚Äôs positive June EV delivery report. InvestorPlace - Stock Market News, Stock Advice &amp; Trading Tips It just goes to show that one good month, by itself, probably isn‚Äôt enough to convince investors that Nio is running on all cylinders. It‚Äôs also worrisome that Nio seems to be reneging on the company‚Äôs commitment to steer clear of the EV price war. As recently as April, Nio CEO William Li audaciously declared, ‚Äú[W]e will certainly not join the price war.‚Äù That declaration didn‚Äôt age well. With Nio preparing to roll out its low-priced Onvo and Firefly EV brands, it‚Äôs fair to say that the automaker is, indeed, joining the price war. Thus, one might conclude that Nio is only lowering its vehicle prices reluctantly. Time will tell whether the company will take a big hit in its profit margins later this year and in 2025. Here‚Äôs another reason why NIO stock may be volatile for the remainder of 2024 at least. Nio is caught in the crossfire of trade frictions spanning multiple continents. Make no mistake about it, Nio definitely wants to expand its presence in Europe. Once a China-focused startup, Nio has multinational aspirations. Yet, this isn‚Äôt a great time for Nio to pursue those aspirations. President Joe Biden‚Äôs administration is quadrupling the tariffs on China-made EVs. Meanwhile, former president and current presidential candidate Donald Trump would very likely impose and/or maintain tariffs on Chinese vehicles. While this is going on, the European Union is moving forward with its own tariffs on China-made EVs. On top of all that, Canada‚Äôs government is considering imposing new tariffs on EVs made in China. So, Nio‚Äôs prospective investors should consider whether they really want to expose their portfolios to these tariff troubles. Nio‚Äôs investors lost money in the first half 2024. Will the second half be any better? It‚Äôs hard to be optimistic when Nio seems to be reluctantly entering into an EV price war now.      </t>
  </si>
  <si>
    <t>https://finance.yahoo.com/news/caution-ll-shock-absorbers-stay-101500709.html</t>
  </si>
  <si>
    <t>Nio (NIO), Constellation (CEG) Advance Despite the Market‚Äôs Retreat</t>
  </si>
  <si>
    <t>Chinese electric vehicle maker Nio (NYSE:NIO) and electricity generator Constellation Energy (NASDAQ:CEG) are defying the sudden, downward trend of stocks this afternoon. Both names are advancing about 5%. Nio is climbing after the automaker reported that it had delivered 31,138 vehicles in December, representing a new all-time record. The firm's deliveries rose an impressive 73% versus December 2023. For all of Q4, the company handed over 72,689 vehicles, setting a new quarterly record. Nio's Q4 deliveries jumped 45%  compared with Q4 of 2023. A street corner lined with EV charging stations with EVs charging in the gaps. In November, Nio disclosed that it intends to begin selling EVs in the U.S. Despite America's 100% tariff on imported Chinese EVs, Nio is planning to export such vehicles to the U.S.  The automaker intends to eventually sell its vehicles in "25 countries and regions." Meanwhile. Constellation announced that it had obtained contracts worth a total of over $1 billion from the federal government. Under the deals,  the company will " supply power to more than 13 government agencies," it reported. Additionally, it will seek to save energy at five facilities owned by Washington. In conjunction with the agreement, Constellation will supply nuclear energy to the U.S. government during a ten-year period. Also importantly, the company noted that the deal would enable it to invest significant funds in expanding its output of nuclear energy. While we acknowledge the potential of NIO, our conviction lies in the belief that some AI stocks hold greater promise for delivering higher returns, and doing so within a shorter time frame. If you are looking for an AI stock that is more promising than NIO but that trades at less than 5 times its earnings, check out our report about the cheapest AI stock. READ ALSO 8 Best Wide Moat Stocks to Buy Now and 30 Most Important AI Stocks According to BlackRock Disclosure: None. This article is originally published at Insider Monkey.</t>
  </si>
  <si>
    <t>https://finance.yahoo.com/news/nio-nio-constellation-ceg-advance-190422748.html</t>
  </si>
  <si>
    <t>Nio: Buy, Sell, or Hold?</t>
  </si>
  <si>
    <t xml:space="preserve">Nio (NYSE: NIO) is a fast-growing Chinese electric vehicle (EV) manufacturer looking to capitalize on a rapidly expanding market opportunity with its focus on high-performance electric SUVs and sedans. According to a report published by Frost &amp; Sullivan, China's electric vehicle (EV) market is expected to grow by 16% compounded annually through 2030. However, before you scoop up shares in the EV maker, there are some things you should consider first. Founded in 2014 and headquartered in Shanghai, Nio is one of several companies leading the charge in the EV revolution. As of last year, Nio is China's fifth-largest pure EV brand, with sales of approximately 160,000 units, capturing about 3% of the market share. Industry leader BYD has set the pace with 1.3 million EV sales, followed by Tesla at 603,000. One unique aspect of Nio's business is its Battery-as-a-Service model. This approach to recharging allows drivers to swap depleted batteries for fully charged ones at battery-swapping stations, helping eliminate long waiting times associated with traditional charging. Nio primarily generates revenue through the sale of electric vehicles, its charging solutions, including charging stations and battery swapping options, and subscription services, such as insurance, maintenance, roadside assistance, and data services tailored to its users. Nio has demonstrated remarkable growth, with revenues growing by 50% compounded annually from 2020 through last year. The company has consistently increased its vehicle deliveries, showcasing strong demand and its ability to scale up and meet these demands. That said, the EV maker has yet to turn a full-year profit as it invests heavily in research and development, and expansion costs. From 2020 through 2023, Nio has posted losses that have increased year after year. The trend has continued, with the EV maker posting $2.1 billion in losses through three quarters of 2024. With losses piling up, one thing investors should watch for is shareholder dilution. Over five years, Nio's shares outstanding have doubled, from 1.03 billion to 2.06 billion. While this provides necessary funds for operations, the long-term effect is detrimental for current shareholders, as their stakes in the company become less valuable over time. NIO Revenue (TTM) data by YCharts Next year, Nio projects that it will double its EV sales to 450,000 units. While its larger scale could help as it works toward profitability, the company faces increasing competition next year.              </t>
  </si>
  <si>
    <t>https://finance.yahoo.com/news/nio-buy-sell-hold-080000100.html</t>
  </si>
  <si>
    <t xml:space="preserve">NIO Inc. (NIO) is one of the stocks most watched by Zacks.com visitors lately. So, it might be a good idea to review some of the factors that might affect the near-term performance of the stock. Shares of this company have returned -0.5% over the past month versus the Zacks S&amp;P 500 composite's -2% change. The Zacks Automotive - Foreign industry, to which NIO belongs, has gained 10.4%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NIO is expected to post a loss of $0.40 per share for the current quarter, representing a year-over-year change of +11.1%. Over the last 30 days, the Zacks Consensus Estimate has changed -8.1%. For the current fiscal year, the consensus earnings estimate of -$1.41 points to a change of +19.4% from the prior year. Over the last 30 days, this estimate has changed -1%. For the next fiscal year, the consensus earnings estimate of -$1.02 indicates a change of +27.2% from what NIO is expected to report a year ago. Over the past month, the estimate has changed -0.2%.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NIO.               </t>
  </si>
  <si>
    <t>https://finance.yahoo.com/news/nio-inc-nio-trending-stock-140020060.html</t>
  </si>
  <si>
    <t>NIO Stock Soars Over 12% Today: Massive Gains Fuel Hopes for an EV Comeback</t>
  </si>
  <si>
    <t>Macquarie analyst Eugene Hsiao has upgraded NIO's (NYSE:NIO) stock to Outperform, setting a price target of $6.60a clear signal of confidence in NIO's growth strategy. This has driven a 12.3% surge in its share price today. Hsiao emphasizes that NIO's new Onvo L60 model, launched to rival Tesla's Model Y, and the soon-to-be-released Firefly brand represent powerful catalysts for the company's sales trajectory. Add to that NIO's recent expansion into the MENA market through a partnership with Abu Dhabi's CYVN Holdings, and you've got a company that's not just looking to rebound but to make serious gains in untapped regions. Warning! GuruFocus has detected 4 Warning Signs with NIO. A big part of this momentum traces back to the $1.9 billion capital infusion NIO secured for NIO China at the end of September. This strategic funding, led by major investors like Hefei Jianheng New Energy, is earmarked to fuel NIO's domestic production, particularly for its Onvo L60, which has already sparked enthusiasm in Hong Kong and Singapore, where shares shot up 17% in response at that time. This move highlights NIO's commitment to strengthening its foothold and scaling faster to meet demand, particularly in segments that are primed for growth. With Q3 earnings around the corner on December 3, all eyes are on NIO to deliver insights on how these strategic plays will unfold. Despite a tough year with shares down nearly 38% year-to-date, NIO's aggressive funding moves, innovative product launches, and geographic diversification underscore a company evolving to meet new challenges. Investors should keep a close watch as NIO attempts to turn recent momentum into sustained growth and gain traction in a fiercely competitive EV landscape. This article first appeared on GuruFocus.</t>
  </si>
  <si>
    <t>https://finance.yahoo.com/news/nio-stock-soars-over-12-190411025.html</t>
  </si>
  <si>
    <t>Fri, January 24, 2025 at 6:00 AM PST</t>
  </si>
  <si>
    <t>Is Trending Stock NIO Inc. (NIO) a Buy Now?</t>
  </si>
  <si>
    <t xml:space="preserve">NIO Inc. (NIO) has been one of the most searched-for stocks on Zacks.com lately. So, you might want to look at some of the facts that could shape the stock's performance in the near term. Over the past month, shares of this company have returned -11.9%, compared to the Zacks S&amp;P 500 composite's +2.5% change. During this period, the Zacks Automotive - Foreign industry, which NIO falls in, has gained 2.9%. The key question now is: What could be the stock's future direction? Although media reports or rumors about a significant change in a company's business prospects usually cause its stock to trend and lead to an immediate price change, there are always certain fundamental factors that ultimately drive the buy-and-hold decision.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NIO is expected to post a loss of $0.40 per share, indicating a change of +11.1% from the year-ago quarter. The Zacks Consensus Estimate remained unchanged over the last 30 days. For the current fiscal year, the consensus earnings estimate of -$1.42 points to a change of +18.9% from the prior year. Over the last 30 days, this estimate has changed +1.8%. For the next fiscal year, the consensus earnings estimate of -$1.01 indicates a change of +29% from what NIO is expected to report a year ago. Over the past month, the estimate has changed -1.8%.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NIO.               </t>
  </si>
  <si>
    <t>https://finance.yahoo.com/news/trending-stock-nio-inc-nio-140022378.html</t>
  </si>
  <si>
    <t>Should You Jump Into NIO Shares Amid China's Stimulus Boost?</t>
  </si>
  <si>
    <t xml:space="preserve">NIO Inc. NIO, a prominent player in China‚Äôs electric vehicle (EV) market, saw its shares rise 12% yesterday following news of bolder economic support from China‚Äôs top leaders. Its close peers, XPeng XPEV and Li Auto LI, rose 13% and 8%, respectively. As the country prepares for a potential trade war with the United States when Donald Trump returns to office, China has committed to more aggressive fiscal measures and moderately looser monetary policies to stimulate domestic consumption. These moves are likely to reinvigorate the economy and combat stagnation. It bodes well for NIO, a company heavily reliant on the Chinese market for its sales. Given NIO‚Äôs sharp rally yesterday, investors may be wondering whether the stock is ready for a sustained rally or if this is just a short-term bounce. Let‚Äôs delve into the stock‚Äôs current position, growth prospects, and whether it‚Äôs a good time to buy or wait for a better entry point. The company boasts a variety of models, including the ES6, ET5T, ES8, EC6, and more, which have driven its delivery growth. It is preparing to launch its flagship ET9 luxury sedan in the first quarter of 2025. ET9 is set to target high-end buyers, with the price tag exceeding $110,000. One of the key features of the ET9 is its steer-by-wire system, which promises improved handling and a superior driving experience. In addition to its luxury offerings, NIO has launched the ONVO brand, which is aimed at attracting a broader consumer base with more affordable EV models. The L60, ONVO‚Äôs first vehicle, began deliveries in September, and the brand‚Äôs production capacity is expected to reach 10,000 units by December and 20,000 units by March 2025. With an expected 10% gross margin in 2024, growing to 15% in 2025, ONVO has the potential to drive significant revenue growth for the company. NIO is also preparing to expand its product portfolio further with the Firefly brand, targeting the compact car segment. This new brand, which will be unveiled at Nio Day 2024 on Dec. 21, will contribute to the company‚Äôs global expansion efforts. The first Firefly model is expected to begin deliveries in 2025, further bolstering NIO‚Äôs presence in both domestic and international markets. Moreover, NIO differentiates itself from competitors with its unique approach to EV infrastructure. Rather than relying solely on traditional charging stations, NIO has developed a network of battery-swapping stations, allowing customers to quickly exchange depleted batteries for fully charged ones. This system sets NIO apart in the highly competitive EV market and could be a key factor in sustaining its growth trajectory.                   </t>
  </si>
  <si>
    <t>https://finance.yahoo.com/news/jump-nio-shares-amid-chinas-135400641.html</t>
  </si>
  <si>
    <t>Why Nio Stock Jumped 65% in September and Is Still a Solid Buy</t>
  </si>
  <si>
    <t xml:space="preserve">Every stock tells a story, but Nio's (NYSE: NIO) is the kind you'd want to grab the popcorn for. The Chinese electric vehicle (EV) stock was having a dismal 2024 until last month when it staged one of the most dramatic comebacks -- after plunging 55.5% in the year through August, Nio stock gained a whopping 65.3% in September alone, according to data provided by S&amp;P Global Market Intelligence. I was confident about Nio stock's recovery in the second half of 2024 and believed it was a top stock to buy; but honestly, I didn't expect such a rebound so fast and so soon. What's brewing? Dwindling deliveries and margins for several quarters sent Nio shares tumbling, and there were few takers for management's confidence in a recovery for the second half of 2024. There were telltale signs, though, that Nio should be able to deliver better numbers as the year progressed. Specifically, the company completed upgrading all its models to an advanced platform by April and had lined up new launches, expecting these to boost its deliveries. Last month, Nio reported a 144% year-over-year and a 91% sequential jump in deliveries for the second quarter. Its revenue doubled year over year to $2.4 billion and its gross margin improved significantly to 9.7% from only 1% in the year-ago period. Its vehicle margin surged to 12.2% versus 6.2% in Q2 2023. Nio's numbers beat analysts' estimates, giving the languishing stock a much-needed boost. Later in September, Nio announced that three strategic investors had agreed to invest 3.3 billion yuan, or roughly $470 million, in its key subsidiary, Nio China. Nio itself will pump 10 billion yuan into Nio China. This fresh infusion of cash comes right as Nio ramps up the production of its first mass-market model, the L60, under its sub-brand Onvo. Nio launched the model in mid-September and started deliveries at the end of the month. Nio recently reported record deliveries of 61,855 vehicles for the third quarter, with Onvo also contributing to sales. That confirms that Nio's sales have stabilized -- it has now delivered more than 20,000 units for five consecutive months. Nio also expects to boost its vehicle margin to 15% by the end of 2024. Steady monthly deliveries above the 20,000 mark and double-digit margins are the two biggest reasons why I believe Nio stock remains a buy. I also see a lot of potential in Onvo as it targets the mass markets and can give Tesla a run for its money. Nio expects to launch one new model every year under Onvo. With the Chinese government also unexpectedly announcing a slew of stimulus measures in September to boost the economy, this could just be the beginning of good days for Nio.        </t>
  </si>
  <si>
    <t>https://finance.yahoo.com/news/why-nio-stock-jumped-65-140951510.html</t>
  </si>
  <si>
    <t>NIO Inc. (NIO) Rises But Trails Market: What Investors Should Know</t>
  </si>
  <si>
    <t xml:space="preserve">The most recent trading session ended with NIO Inc. (NIO) standing at $4.10, reflecting a +0.49% shift from the previouse trading day's closing. The stock's change was less than the S&amp;P 500's daily gain of 1.83%. Meanwhile, the Dow gained 1.65%, and the Nasdaq, a tech-heavy index, added 2.45%. Heading into today, shares of the company had lost 10.13% over the past month, outpacing the Auto-Tires-Trucks sector's loss of 10.85% and lagging the S&amp;P 500's loss of 3.31% in that time. The investment community will be paying close attention to the earnings performance of NIO Inc. in its upcoming release. The company is predicted to post an EPS of -$0.40, indicating a 11.11% growth compared to the equivalent quarter last year. In the meantime, our current consensus estimate forecasts the revenue to be $2.85 billion, indicating a 18.31% growth compared to the corresponding quarter of the prior year. Investors should also pay attention to any latest changes in analyst estimates for NIO Inc. Such recent modifications usually signify the changing landscape of near-term business trends. As such, positive estimate revisions reflect analyst optimism about the company's business and profitability. Our research shows that these estimate changes are directly correlated with near-term stock prices. We developed the Zacks Rank to capitalize on this phenomenon. Our system takes these estimate changes into account and delivers a clear, actionable rating model. Ranging from #1 (Strong Buy) to #5 (Strong Sell), the Zacks Rank system has a proven, outside-audited track record of outperformance, with #1 stocks returning an average of +25% annually since 1988. Over the last 30 days, the Zacks Consensus EPS estimate has witnessed an unchanged state. As of now, NIO Inc. holds a Zacks Rank of #3 (Hold). The Automotive - Foreign industry is part of the Auto-Tires-Trucks sector. Currently, this industry holds a Zacks Industry Rank of 209, positioning it in the bottom 17% of all 250+ industries. The Zacks Industry Rank evaluates the power of our distinct industry groups by determining the average Zacks Rank of the individual stocks forming the groups. Our research shows that the top 50% rated industries outperform the bottom half by a factor of 2 to 1. Don't forget to use Zacks.com to keep track of all these stock-moving metrics, and others, in the upcoming trading sessions. Want the latest recommendations from Zacks Investment Research? Today, you can download 7 Best Stocks for the Next 30 Days. Click to get this free report   </t>
  </si>
  <si>
    <t>https://finance.yahoo.com/news/nio-inc-nio-rises-trails-224519227.html</t>
  </si>
  <si>
    <t>Under $10 NIO Stock Surges With New Capital - Should You Buy?</t>
  </si>
  <si>
    <t xml:space="preserve">Persistent rise in selling and advertising expenses, and increasing operational costs weighed on electric vehicle (EV) manufacturer NIO Inc. NIO throughout the year. However, things are now looking brighter for the NIO stock amid increased investments, Chinese stimuli, and growing demand for its newest models. So, is this an apt moment for investors to buy the NIO stock below $10? Let‚Äôs explore ‚Äì For most of the year, the NIO stock has given its investors fewer reasons to rejoice as its shares are down 26.3% year to date. However, things began to turn around for the EV maker in the last month, with the NIO stock outperforming the Automotive - Foreign industry (+65.3% vs +0.9%). Image Source: Zacks Investment Research The NIO stock is up 25.6% in the past five sessions and recently broke above the 200-day moving average (DMA), signifying a bullish trend. So, what‚Äôs behind the current uptrend? Image Source: Zacks Investment Research NIO‚Äôs shares shot up after the company declared fresh cash investment from its strategic investors in China. These investors are expected to inject RMB 3.3 billion ($470 million) into NIO China, the primary operating unit. NIO‚Äôs ownership will be more than 88% in NIO China, while the strategic investors will hold nearly 12%. NIO is also providing cash to bolster its struggling China unit. To make the business profitable, EV start-ups like NIO need more cash. Analysts are projecting that NIO will use around $2.8 billion in cash to build its business this year. Moreover, cash burns are expected to be $1.1 billion and $850 million in 2025 and 2026, respectively. Due to the property and unemployment crisis, China‚Äôs ailing economy recently got a boost from the People‚Äôs Bank of China‚Äôs (PBOC) rollout of significant stimulus measures. Governor of PBOC, Pan Gongsheng said that from reserve requirements to short-term interest rates, all will be lowered to aid the economy. These stimulus measures to revive the economy bode well for NIO as they increase the consumers‚Äô purchasing power and enable them to acquire high-end EVs such as the ES8 and ET9. China‚Äôs economic stimulus, thus, propelled the NIO stock higher. The NIO stock is further expected to get a boost from the new launch of its sought-after low-priced model Onvo L60, which is expected to give stiff competition to rival Model Y of Tesla, Inc. TSLA. The price of the L60 model with BaaS (battery as a service) is $21,200, while the Tesla Model Y starts at $35,280, making the Onvo L60 model cheaper by 40%.              </t>
  </si>
  <si>
    <t>https://finance.yahoo.com/news/under-10-nio-stock-surges-190500239.html</t>
  </si>
  <si>
    <t>China's Stimulus Boosts Under $10 NIO Stock - Worth Buying?</t>
  </si>
  <si>
    <t xml:space="preserve">So far this year, the Nasdaq soared more than 18%, whereas one of its listed stocks, electric vehicle (EV) manufacturer NIO Inc. NIO gave investors little to celebrate, down 34.5%, and indicated apprehensions about the slowdown in China‚Äôs economy. Image Source: Zacks Investment Research However, the NIO stock is poised to accelerate with China‚Äôs new stimulus, encouraging quarterly results and promising outlooks. Is it the right time to buy, or are there other factors to weigh? Let‚Äôs find out. On Tuesday, People‚Äôs Bank of China‚Äôs (PBOC) significant stimulus measures boosted China‚Äôs EV makers‚Äô shares, like Nio‚Äôs. The NIO stock gained 11.7% yesterday and is up 18.3% in the past five sessions. The NIO stock is about to have its best month this year. China‚Äôs waning economic growth and sluggish consumer sentiment have impacted NIO‚Äôs high-end car sales. However, China‚Äôs central bank‚Äôs array of stimulus measures to revive economic growth should improve consumers‚Äô purchasing power and give them the means to purchase NIO‚Äôs luxury vehicles like the all-new ES8. Pan Gongsheng, the governor of PBOC, stated that short-term interest rates and reserve requirements would be lowered, and sufficient support would be provided to boost the struggling housing sector. NIO‚Äôs second-quarter vehicle sales increased, and production broke records, a tell-tale sign that the NIO stock is about to propel higher. In the three months ending June 2024, NIO reported that 57,373 vehicles were delivered, up 143.9% from a year ago and 90.9% from the first quarter. About 24,811 premium electric sedans and 32,562 electric SUVs were sold in the second quarter, with vehicle margins coming in at 12.2%, comparing favorably with 6.2% a year ago and 9.2% in the first quarter. In the second quarter, total revenues were $2.4 billion, an increase of 98.9% from a year ago and a 76.1% increase from the first quarter. This is primarily because of the record-breaking sales of premium smart EVs that easily exceeded that 20,000 unit delivery benchmark. What‚Äôs more, management estimates EV deliveries to potentially hit 63,000 in the third quarter, reflecting a 14% year-over-year increase. Introducing new models and competitive pricing could further boost the NIO stock. NIO launched its low-priced brand, Onvo in May and is set to deliver the first L60 SUV on Sept. 28. The company plans to open about 100 Onvo stores to deliver vehicles to customers and boost sales.            </t>
  </si>
  <si>
    <t>https://finance.yahoo.com/news/chinas-stimulus-boosts-under-10-190500246.html</t>
  </si>
  <si>
    <t>Mon, January 20, 2025 at 2:10 AM PST</t>
  </si>
  <si>
    <t>This Week In Electric Vehicles - Telematics Fuels Growth In Global Vehicle Technology Market</t>
  </si>
  <si>
    <t xml:space="preserve">The global electric vehicle telematics market is experiencing significant growth, driven by increasing demand for electric vehicles (EVs) worldwide. This expansion is partly attributed to advancements in telematics services, which include features such as energy and charge reporting, effective route management, and battery health monitoring. The market is expected to grow at a compound annual growth rate (CAGR) of 10.24%, reaching an estimated value of US$13.504 billion by 2029, up from US$8.294 billion in 2024. The rising adoption of telematics in EVs is encouraging original equipment manufacturers (OEMs) to integrate such systems, enhancing vehicle monitoring, safety, and overall consumer experience. With major contributions from regions like the Asia Pacific, where countries like China and India are seeing substantial EV production and consumption, the market for telematics-equipped EVs is poised for considerable advancement. Elsewhere in the market, LG Energy Solution was trading firmly up 5.7% and ending trading at ‚Ç©370,500. At the same time, Hyundai MobisLtd lagged, down 3.4% to close at ‚Ç©244,000. LG Energy Solution is expanding into energy management and enhancing battery production efficiency. Click here to explore how these strategies might open new market opportunities. NIO finished trading at $4.36 up 4.8%. Tesla settled at $426.50 up 3.1%. Ford Motor closed at $10.18 up 1.7%. Get an in-depth perspective on all 51 EV Stocks, including Gotion High-techLtd, Magna International and Guangzhou Automobile Group, by using our screener here. Are you invested in these stocks already? Keep abreast of every twist and turn by setting up a portfolio with Simply Wall St, where we make it simple for investors like you to stay informed and proactive. Simply Wall St is your key to unlocking global market trends, a free user-friendly app for forward-thinking investors.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Sources: Simply Wall St "Electric Vehicle Telematics Market - Global Forecasts from 2024 to 2029: OEMs Ramp Up Production of Telematics-Equipped EVs to Meet Soaring Consumer Demand" from Research and Markets on GlobeNewswire (published 20 January 2025)  </t>
  </si>
  <si>
    <t>https://finance.yahoo.com/news/week-electric-vehicles-telematics-fuels-101002768.html</t>
  </si>
  <si>
    <t>3 EV Stocks to Sell and Forget About For the Next Few Years</t>
  </si>
  <si>
    <t xml:space="preserve">Recent concerns about the EV market‚Äôs downturn, driven by slowing sales and price drops, may be premature. The market‚Äôs evolution, with new players and changing consumer behavior, suggests that traditional valuation methods may apply to this sector to a greater degree. Indeed, many investors may be better off focusing on the growth of competition, emerging business opportunities, and evolving customer needs. Despite signs of trouble in the EV market, some key players reported significant growth. Four major U.S. EV makers saw sales rise over 50% year-over-year, with Ford‚Äôs (NYSE:F) EV sales up 86%. This suggests that while established companies may face challenges, innovation and new market entrants drive growth and create opportunities. The EV industry holds significant long-term growth potential, but not all EV stocks are profitable. This year‚Äôs market correction revealed that many EV stocks are underperforming. While opportunities exist among oversold stocks, investors should avoid these EV stocks to sell, as t hey all have weak fundamentals and are unsuitable for long-term investment. InvestorPlace - Stock Market News, Stock Advice &amp; Trading Tips Source: Jonathan Weiss / Shutterstock.com After disappointing the market and investors in its Q2 report, Tesla (NASDAQ:TSLA) investors may question what to do. The company‚Äôs expansion into the competitive Chinese market may distract from its core EV business. Tesla‚Äôs Chinese sales saw a 15% increase, selling 74,117 units in July. However, this growth lagged far behind rivals such as BYD (OTCMKTS:BYDDF), which reported a 31% increase. As far as international growth is concerned, Tesla‚Äôs overall trajectory is slowing meaningfully. Investors recently experienced the worst trading day in 19 months, and Tesla was a major contributor. This is due to the company‚Äôs disappointing numbers, and a clear revaluation of the stock by investors. On a 45% plunge in profitability, TSLA stock dumped more than 12% on the news. And while this stock has recovered some of its losses, this stock could have much, much further to decline from here should the trend continue. In mid-July, Tesla‚Äôs AI plans hyped up its investors, but some may also be concerned that this shift may push the company to avoid focusing on its EV business. The AI hype has since faded, and its recent fiscal results shed light on Tesla‚Äôs struggling EV business. In my view, Tesla‚Äôs size and market capitalization simply position this EV stock as one that has further to fall than the rest. For those concerned about valuations in what could be a slowing recessionary economy, this is a stock to consider selling right now.              </t>
  </si>
  <si>
    <t>https://finance.yahoo.com/news/3-ev-stocks-sell-forget-140519972.html</t>
  </si>
  <si>
    <t>Nio deliveries up by almost a third in October</t>
  </si>
  <si>
    <t>Chinese battery electric vehicle (BEV) start-up Nio Inc, headquartered in Shanghai, has announced it delivered 20,976 vehicles in October 2024, representing an increase of 30.5% year-over-year. The deliveries consisted of 16,657 vehicles from the company‚Äôs premium smart electric vehicle brand Nio, and 4,319 vehicles from the company‚Äôs family-oriented smart electric vehicle brand ONVO. Cumulative deliveries reached 619,851 as of October 31, 2024. The company said the production and delivery of the ONVO L60 have been steadily ramping up. As of October 31, 2024, ONVO operated 166 ONVO Centers and ONVO Spaces across 60 cities, while also providing users with access to 584 Nio Power Swap Stations in China. The company said ONVO will continue to expand its sales, service and power networks to serve a growing user base and drive long-term growth. In September, Nio announced it has entered into a definitive agreement with a consortium of domestic investors and existing shareholders to secure CNY3.3bn (US$471m) in new funding for its main manufacturing subsidiary Nio Holding Company ‚Äì known as Nio China The fresh capital will help sustain the company‚Äôs new technology development and manufacturing operations, which are located in Hefei in neighbouring Anhui province. Nio has two vehicle assembly plants in the province and a third facility was given the go-ahead earlier this year, which would increase the company‚Äôs overall annual production capacity to 1 million vehicles. "Nio deliveries up by almost a third in October"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</si>
  <si>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https://finance.yahoo.com/news/nio-deliveries-almost-third-october-124253060.html</t>
  </si>
  <si>
    <t>NIO Inc. Announces Repurchase Right Notification for 0.50% Convertible Senior Notes due 2027</t>
  </si>
  <si>
    <t xml:space="preserve">SHANGHAI, Dec. 26, 2024 (GLOBE NEWSWIRE) -- NIO Inc. (NYSE: NIO; HKEX: 9866; SGX: NIO) (‚ÄúNIO‚Äù or the ‚ÄúCompany‚Äù), a pioneer and a leading company in the global smart electric vehicle market, today announced that it is notifying holders of its 0.50% Convertible Senior Notes due 2027 (CUSIP No. 62914VAF3) (the ‚ÄúNotes‚Äù) that pursuant to the Indenture dated as of January 15, 2021 (the ‚ÄúIndenture‚Äù) relating to the Notes by and between the Company and The Deutsche Bank Trust Company Americas, as trustee, each holder has the right, at the option of such holder, to require the Company to repurchase all of such holder‚Äôs Notes or any portion thereof that is an integral multiple of US$1,000 principal amount for cash on February 1, 2025 (the ‚ÄúRepurchase Right‚Äù). The Repurchase Right expires at 5:00 p.m., New York City time, on Thursday, January 30, 2025. As required by rules of the United States Securities and Exchange Commission (the ‚ÄúSEC‚Äù), the Company will file a Tender Offer Statement on Schedule TO. In addition, documents specifying the terms, conditions and procedures for exercising the Repurchase Right will be available through the Depository Trust Company and the paying agent, which is The Deutsche Bank Trust Company Americas. None of the Company, its board of directors or its employees has made or is making any representation or recommendation to any holder as to whether to exercise or refrain from exercising the Repurchase Right. The Repurchase Right entitles each holder of the Notes to require the Company to repurchase all of such holder's Notes or any portion thereof that is an integral multiple of US$1,000 principal amount. The repurchase price for such Notes will be equal to 100% of the principal amount of the Notes to be repurchased, plus any accrued and unpaid additional interest, if any, to, but excluding, February 1, 2025, which is the date specified for repurchase in the Indenture (the ‚ÄúRepurchase Date‚Äù), subject to the terms and conditions of the Indenture and the Notes. The Repurchase Date is an interest payment date under the terms of the Indenture and the Notes. As February 1, 2025 is a Saturday, pursuant to the Indenture and the Notes, on Monday, February 3, 2025, which is the next succeeding business day, the Company will pay accrued and unpaid interest on all of the Notes through January 31, 2025 to all holders who were holders of record as of close of business on Wednesday, January 15, 2025. As of December 25, 2024, there was US$378,525,000.00 in aggregate principal amount of the Notes outstanding. If all outstanding Notes are surrendered for repurchase through exercise of the Repurchase Right, the aggregate cash purchase price will be US$378,525,000.00.           </t>
  </si>
  <si>
    <t>https://finance.yahoo.com/news/nio-inc-announces-repurchase-notification-103000849.html</t>
  </si>
  <si>
    <t>NIO Inc. (NIO) Falls More Steeply Than Broader Market: What Investors Need to Know</t>
  </si>
  <si>
    <t xml:space="preserve">The latest trading session saw NIO Inc. (NIO) ending at $4.27, denoting a -0.7% adjustment from its last day's close. The stock fell short of the S&amp;P 500, which registered a loss of 0.51% for the day. Elsewhere, the Dow saw an upswing of 0.2%, while the tech-heavy Nasdaq depreciated by 0.93%. The the stock of company has fallen by 7.33% in the past month, lagging the Auto-Tires-Trucks sector's gain of 7.26% and the S&amp;P 500's loss of 0.26%. Market participants will be closely following the financial results of NIO Inc. in its upcoming release. The company is forecasted to report an EPS of -$0.46, showcasing a 9.8% upward movement from the corresponding quarter of the prior year. Our most recent consensus estimate is calling for quarterly revenue of $2.35 billion, up 94.47% from the year-ago period. In terms of the entire fiscal year, the Zacks Consensus Estimates predict earnings of -$1.41 per share and a revenue of $9.24 billion, indicating changes of +19.43% and +18.64%, respectively, from the former year. Additionally, investors should keep an eye on any recent revisions to analyst forecasts for NIO Inc. Recent revisions tend to reflect the latest near-term business trends. Consequently, upward revisions in estimates express analysts' positivity towards the company's business operations and its ability to generate profits. Our research reveals that these estimate alterations are directly linked with the stock price performance in the near future. Investors can capitalize on this by using the Zacks Rank. This model considers these estimate changes and provides a simple, actionable rating system. The Zacks Rank system, which varies between #1 (Strong Buy) and #5 (Strong Sell), carries an impressive track record of exceeding expectations, confirmed by external audits, with stocks at #1 delivering an average annual return of +25% since 1988. Within the past 30 days, our consensus EPS projection remained stagnant. As of now, NIO Inc. holds a Zacks Rank of #3 (Hold). The Automotive - Foreign industry is part of the Auto-Tires-Trucks sector. At present, this industry carries a Zacks Industry Rank of 186, placing it within the bottom 27% of over 250 industries. The Zacks Industry Rank gauges the strength of our individual industry groups by measuring the average Zacks Rank of the individual stocks within the groups. Our research shows that the top 50% rated industries outperform the bottom half by a factor of 2 to 1. You can find more information on all of these metrics, and much more, on Zacks.com. Want the latest recommendations from Zacks Investment Research? Today, you can download 7 Best Stocks for the Next 30 Days. Click to get this free report   </t>
  </si>
  <si>
    <t>https://finance.yahoo.com/news/nio-inc-nio-falls-more-214519092.html</t>
  </si>
  <si>
    <t>Why is NIO Inc. (NIO) Among the Best Lithium and Battery Stocks to Invest In?</t>
  </si>
  <si>
    <t xml:space="preserve">We recently compiled a list of the 11 Best Lithium and Battery Stocks To Invest In. In this article, we are going to take a look at where NIO Inc. (NYSE:NIO) stands against the other lithium and battery stocks. According to a Reuters report from November 6, automakers are preparing for potential changes under President-elect Donald Trump, including new tariffs on vehicles imported from Mexico and the reversal of pro-electric vehicle policies. Trump has indicated plans to rescind EPA and Transportation Department regulations and may reduce or eliminate EV tax incentives. Moreover, the Zero Emission Transportation Association expressed a willingness to collaborate with Trump on future EV development. Trump has also warned of tariffs of up to 200% on Mexican vehicles and is considering similar measures for imports from other regions while encouraging foreign automakers to build plants in the US. Additionally, in October, Reuters reported that the European Union approved additional tariffs on Chinese electric vehicles, ranging from 7.8% to 35.3%, on top of the existing 10% duty, in response to what it calls unfair subsidies by China. These tariffs, effective October 30, aim to address concerns over subsidized raw materials, batteries, and financing, with China opposing the decision and calling for negotiations to prevent further trade tensions. China has launched its own probes into EU imports, including pork, dairy, and brandy, potentially retaliating against the EU measures. Chinese EVs currently account for 8% of the EU market, a figure expected to grow to 15% by 2025, with their prices typically 20% lower than European counterparts. The investigation has caused division within the EU, with Germany opposing tariffs while France supports them. GlobalData lowered its 2030 U.S. EV market share forecast from 33% to 28%, citing weakened emissions standards and a focus on lower oil prices after the 2024 elections. Bloomberg reported on November 7 that Mark Wakefield of AlixPartners highlighted that $129 billion in EV investments through 2027 and the $7,500 EV tax credit may be at risk. Automakers are expected to cut EV spending, delay new models, and shift production toward hybrids and gasoline vehicles, like Volkswagen‚Äôs adaptation at its South Carolina plant. While reversing Biden‚Äôs Inflation Reduction Act could prove challenging, changes to fuel economy standards are likely, though their impact may not be felt until later in the decade.               </t>
  </si>
  <si>
    <t>https://finance.yahoo.com/news/why-nio-inc-nio-among-081035439.html</t>
  </si>
  <si>
    <t xml:space="preserve">Nio (NYSE: NIO), a major manufacturer of electric vehicles (EVs) in China, went public just over six years ago at $6.26 per American depositary receipt (ADR). It initially impressed investors with its soaring deliveries, and its stock soared to a record high of $62.84 on Feb. 9, 2021. But today, Nio's stock trades at about $6.50. The bulls retreated as its deliveries cooled off, its margins declined, and it racked up more losses. Rising rates compressed its valuations and the macro headwinds in China exacerbated that pressure. Could this out-of-favor EV stock bounce back and set new all-time highs over the next three years? Nio sells a wide range of electric sedans and SUVs, but it differentiates itself from its peers with its swappable batteries. These batteries can be quickly swapped at Nio's battery-swapping stations as a faster alternative to traditional EV chargers. Nio started delivering its first vehicles in 2018. Its deliveries more than doubled in both 2020 and 2021, but they slowed down significantly in 2022 and 2023. That deceleration can be attributed to pandemic-related supply chain constraints, weather-related disruptions, the macro headwinds in China, and intense competition across a cooling EV market. Metric 2019 2020 2021 2022 2023 1H 2024 Deliveries 20,565 43,728 91,429 122,486 160,038 87,426 Growth (YOY) 81% 113% 109% 34% 31% 60% Data source: Nio. YOY = Year over year. But in the first half of 2024, Nio's deliveries accelerated as it grew its market share, rolled out new high-end vehicles like the ET7 Executive Edition sedan, expanded its cheaper Onvo smart vehicle brand in China, and sold more vehicles in Europe. Nio's vehicle margin fell from a record high of 20.2% in 2021 to 9.5% in 2023 as price cuts from Tesla (NASDAQ: TSLA) and other competitors curbed its pricing power. However, its vehicle margins expanded year over year again in the first half of 2024 as it scaled up its business, overcame its supply chain issues and sold a higher mix of higher-end vehicles. From 2019 to 2023, Nio's revenue grew at a compound annual growth rate (CAGR) of 63% from 7.83 billion yuan to 55.62 billion yuan ($7.93 billion). However, its net loss widened from 11.41 billion yuan to 21.15 billion yuan ($3.02 billion). Nio's vehicle margins are finally stabilizing, but it's still expanding its capital-intensive battery-swapping networks across China and Europe. That elevated spending, along with higher tariffs on Chinese EVs in Europe, will likely keep its business unprofitable for the foreseeable future.               </t>
  </si>
  <si>
    <t>https://finance.yahoo.com/news/where-nio-stock-3-years-095500212.html</t>
  </si>
  <si>
    <t xml:space="preserve">NIO Inc. (NIO) has been one of the most searched-for stocks on Zacks.com lately. So, you might want to look at some of the facts that could shape the stock's performance in the near term. Over the past month, shares of this company have returned -9.4%, compared to the Zacks S&amp;P 500 composite's +2.9% change. During this period, the Zacks Automotive - Foreign industry, which NIO falls in, has lost 1.6%. The key question now is: What could be the stock's future direction? Although media reports or rumors about a significant change in a company's business prospects usually cause its stock to trend and lead to an immediate price change, there are always certain fundamental factors that ultimately drive the buy-and-hold decision.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NIO is expected to post a loss of $0.40 per share, indicating a change of +11.1% from the year-ago quarter. The Zacks Consensus Estimate has changed -8.1% over the last 30 days. For the current fiscal year, the consensus earnings estimate of -$1.41 points to a change of +19.4% from the prior year. Over the last 30 days, this estimate has changed -2.5%. For the next fiscal year, the consensus earnings estimate of -$1.02 indicates a change of +27.2% from what NIO is expected to report a year ago. Over the past month, the estimate has changed +7.1%.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NIO.               </t>
  </si>
  <si>
    <t>https://finance.yahoo.com/news/know-beyond-why-nio-inc-140017729.html</t>
  </si>
  <si>
    <t>Steer Clear of Nio Stock as It Battles EU Tariffs and Stiff Competition</t>
  </si>
  <si>
    <t xml:space="preserve">One of the most well-known Chinese EV makers in the market, Nio (NYSE:NIO) stock is a name I‚Äôve been bullish on in the past. Indeed, we‚Äôre all aware that the EV market is going to grow, and China has led the way. One might think that this pure-play BEV maker based out of China should benefit from strong demographic growth trends. However, Nio has faced some hurdles over the past year because of the company‚Äôs exposure to the high end of the market. In Q2 2024, NIO reported 57,373 vehicles delivered, with a cumulative 537,020 units delivered. However, with new EU tariffs and high valuation risks, this may negatively affect NIO stock, which has already dropped 50% year-to-date. InvestorPlace - Stock Market News, Stock Advice &amp; Trading Tips The company continues to struggle with fierce competition from Tesla (NASDAQ:TSLA) and BYD (OTCMKTS:BYDDF). This has led to Nio capturing less than 2% of the Chinese market. Additionally, demand for EVs weakened, and Nio‚Äôs battery-swapping model appears to have proved costly and unlikely to gain global traction. With rising losses and declining vehicle deliveries, investors may have better alternatives out there right now. In early June, NIO announced May deliveries of 20,544 vehicles, marking a 233.8% year-over-year increase. This included 12,164 premium electric SUVs and 8,380 sedans, bringing the company‚Äôs total cumulative deliveries to 515,811. NIO‚Äôs SUVs, such as the ES6, ES7, and ES8 models, continue to remain more popular than its sedans. Despite strong delivery numbers, NIO faces stiff competition from larger Chinese market players like BYD, Li Auto (NASDAQ:LI), and Tesla, each of whom hold more significant market share. Xiaomi‚Äôs entry with its SU7 sedan, delivering 7,000 vehicles in April and increasing to 8,630 in May, poses a challenge to NIO, potentially closing the gap as Xiaomi ramps up production. NIO stock declined over 60% in 2023, trading well below its initial IPO price. This has been led by declining deliveries and shrinking margins, as various supply chain issues have unfolded. However, there are more pertinent recent headwinds for the Chinese EV maker. Nio‚Äôs unique swappable batteries and European expansion face a setback with new tariffs in the EU ranging from 17.4% to 37.6%, including a 20.8% tariff for Nio. This tariff is added to the existing 10% import duty. Nio plans to maintain current European prices but might raise them later because of these tariffs. Nio could avoid tariffs by manufacturing in Europe, but higher production costs would likely negate the benefits. Currently, Li aims to strengthen European partnerships and scale operations for viable production.          </t>
  </si>
  <si>
    <t>https://finance.yahoo.com/news/steer-clear-nio-stock-battles-102500892.html</t>
  </si>
  <si>
    <t>NIO Inc. (NIO): Top ADR Stock According to Hedge Funds</t>
  </si>
  <si>
    <t xml:space="preserve">We recently compiled a list of the Top 10 ADR Stocks To Buy According to Hedge Funds. In this article, we are going to take a look at where NIO Inc. (NYSE:NIO) stands against the other ADR stocks. Diversifying an investment portfolio is one of the best ways of spreading risk and minimizing the impact of heightened volatility. While the focus is usually on investing in stocks in various sectors, it‚Äôs also prudent to spread risk across multiple countries. American Depositary Receipts (ADRs) offer one of the best ways of spreading risks into companies in various markets instead of focusing on U.S. companies ADRs are simply securities issued by banks that represent shares of non-U.S. companies. The stocks are often listed in national exchanges and offer a way of investing in foreign companies. READ NEXT: 8 Best Wind Power and Solar Stocks to Buy and 10 Best Chinese Stocks to Buy Right Now. Global corporations financing, building, and powering the traditional global economy are increasingly surpassing American businesses that once held the top spot in market success. Likewise, companies operating in the more established value sectors, such as Europe, China, and Japan, offer high risk reward opportunities at discounted valuations. The top 10 ADR stocks to buy, according to hedge funds, are way cheaper, with their valuations sitting near 10-year low multiples. The cheap valuations and prospect of significant upside potential make them attractive compared to mainstream U.S. companies. As investors endure uncertainty about U.S. interest rates that remain at highs of between 5.25% and 5.50%, many are increasingly paying attention to international equities trading at discounted valuations. The prospect of lower interest rates before year-end is one catalyst that should continue strengthening sentiments in the equity markets. ADR stocks listed in the U.S. market should be one of the biggest beneficiaries as investors look to diversify their portfolios. While investors have pulled more than $12 billion in mainland Chinese equities since June, the Financial Times reports that professional investors stay put in foreign stocks, as they offer significant upside potential. The UK also continues to offer exposure to some of the best stocks right now in the aftermath of the Bank of England cutting interest rates in early August. With one more cut expected before year-end, analysts believe the lower interest rate environment would be positive for the stock market, which should benefit some of the top ADR stocks listed in the US.                      </t>
  </si>
  <si>
    <t>https://finance.yahoo.com/news/nio-inc-nio-top-adr-051705611.html</t>
  </si>
  <si>
    <t>Nio sees Q4 revenue RMB 19.68B-RMB 20.38B</t>
  </si>
  <si>
    <t>Sees Q4 deliveries 72,000-75,000 units. ‚ÄúOngoing cost optimizations helped increase the vehicle gross margin to 13.1% in the third quarter of 2024. With continued expansion in sales volume and steady improvement in gross margin, our free cash flow turned positive this quarter,‚Äù added Stanley Yu Qu, Nio‚Äòs (NIO) chief financial officer, ‚ÄúStarting next year, our three brands are poised to embark on a robust product cycle, projected to elevate the Company‚Äôs sales volume to new heights. We expect this momentum will drive continued improvements in the Company‚Äôs operational and financial performance.‚Äù Unlock your investing potential with TipRanks Premium - Now At 40% OFF! Make smarter investments with weekly expert stock picks from the Smart Investor Newsletter Published first on TheFly ‚Äì the ultimate source for real-time, market-moving breaking financial news. Try Now&gt;&gt; See today‚Äôs best-performing stocks on TipRanks &gt;&gt; Read More on NIO: Nio reports Q3 EPS (RMB 2.50) vs. (RMB 2.67) last year ‚ÄòA Wildcard Ahead of Earnings,‚Äô Says Investor About Nio Stock Nio Q3 Earnings Preview: Here‚Äôs What to Expect Largest borrow rate increases among liquid names Options Volatility and Implied Earnings Moves This Week, November 18 ‚Äì November 21, 2024</t>
  </si>
  <si>
    <t>https://finance.yahoo.com/news/nio-sees-q4-revenue-rmb-102551619.html</t>
  </si>
  <si>
    <t>Why Nio Stock Slumped 10% Today</t>
  </si>
  <si>
    <t xml:space="preserve">Nio (NYSE: NIO) stock, which was holding up well until yesterday since its jaw-dropping rally in September, reversed course this morning and plunged 10% within minutes of the market's opening. Shares of the Chinese electric vehicle (EV) maker were trading a little over 7% lower as of 11:30 p.m. ET Tuesday. There's nothing wrong with Nio. Chinese stocks were crashing all across the board today, and Nio was no exception. It is, after all, one of the leading EV manufacturers in the nation. As an investor in Nio, though, you needn't fear today's drop in its stock price and may, in fact, consider any drop in Nio an opportunity to buy. Last week, China's top economic planner, the National Development and Reform Commission (NDRC), held a press conference and announced stimulus measures to boost the economy. The move caught many by surprise and investors saw it as the perfect opportunity to lap up Chinese stocks, many of which were languishing. Expectations soared ahead of the NDRC's event today in anticipation of more details and a bigger stimulus package. Investor enthusiasm, however, fizzled out quickly this morning after NDRC divulged no details. The Hang Seng Index plunged more than 9% on Tuesday, delivering its biggest intraday fall since 2008. Nio was among the several Chinese stocks that slumped. The NDRC may not have announced much today, but that doesn't mean the government is backing out on its stimulus plans. It stated that it was "fully confident" of achieving its full-year growth target and plans to dole out 200 billion yuan, or nearly $28 billion, to the local governments and particularly support the property market. There are no quick fixes, but any stimulus to consumer spending should boost the manufacturing sector, including the auto industry. Nio, meanwhile, is already working on its growth plans. Nio just reported record deliveries for its third quarter, expects its vehicle margin to improve significantly to 15% by the end of 2024, has launched its first mass-market brand, Onvo, expects the L60 SUV to be a hot seller, and plans to launch a new model under Onvo every year to target the mass EV market. The EV stock remains a buy and hold in my book.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t>
  </si>
  <si>
    <t>https://finance.yahoo.com/news/why-nio-stock-slumped-10-173024532.html</t>
  </si>
  <si>
    <t>Macquarie downgrades NIO on weak guide, demand concerns</t>
  </si>
  <si>
    <t>Investing.com - Macquarie downgraded NIO Inc (HK:9866). to "neutral" from "outperform" and hacked its price target by 27%, citing disappointing fourth-quarter guide and concerns about slowing demand. The brokerage flagged weaker sales for NIO‚Äôs core brand and a slower-than-expected production ramp for its Onvo line as key issues. NIO‚Äôs fourth-quarter revenue guidance, set between RMB 19.7 billion and RMB 20.3 billion, fell 18% below consensus estimates. Vehicle delivery expectations of 72,000 to 75,000 units were also well below market forecasts. Macquarie noted that demand for Onvo has been impacted by the upcoming expiration of local purchase subsidies, which affected over half of the orders. Third-quarter results highlighted additional challenges. Revenue of RMB 18.7 billion missed consensus expectations by 3%, while operating losses were 13% worse than analysts‚Äô estimates due to higher costs from NIO‚Äôs multi-brand strategy. Revenue per vehicle dropped 12% year-on-year as a result of a higher mix of lower-priced models. Despite generating RMB 600 million in positive cash flow during the quarter and holding RMB 42.2 billion in cash reserves, Macquarie remains cautious. The firm expressed uncertainty over whether Onvo demand will recover as expected and raised concerns about broader demand weakness. Macquarie valuation of NIO is now a lower forward price-to-sales multiple, cutting its price target to HK$38.00 ($4.80) from HK$52.00 ($6.60) Related Articles Macquarie downgrades NIO on weak guide, demand concerns What's next for Gautam Adani after U.S. bribery, fraud charges? Exxon goes forward with $200-million expansion of Texas plants</t>
  </si>
  <si>
    <t>https://finance.yahoo.com/news/macquarie-downgrades-nio-weak-guide-204011616.html</t>
  </si>
  <si>
    <t xml:space="preserve">Many electric vehicle (EV) stocks soared to all-time highs in 2021. That rally was largely driven by low interest rates, the growth of commission-free trading platforms, social media buzz, and a fear of missing out (FOMO). Those catalysts caused many investors to turn a blind eye to those companies' steep losses and bubbly valuations. Most of those stocks crashed as soaring interest rates drove investors away from speculative investments, again. But now that interest rates are set to decline, it might be smart to make a few small bets across the burnt-out EV market. If you have at least $1,000 to spare, these three unloved EV stocks might generate some multibagger gains for daring investors over the next few years: Nio (NYSE: NIO), Rivian Automotive (NASDAQ: RIVN), and Archer Aviation (NYSE: ACHR). Nio is a leading manufacturer of EVs in China. It manufactures a wide range of electric sedans and SUVs but differentiates itself from competitors with removable batteries that can be quickly replaced at its own battery-swapping stations. That process is a lot faster than charging a vehicle's battery with traditional chargers. Nio's deliveries more than doubled in both 2020 and 2021 but only grew 34% in 2022 and 31% in 2023. That slowdown was caused by supply-chain constraints, weather-related disruptions, macro headwinds, and intense competition. Its vehicle margins also plummeted amid the intense price war across China's EV market. That's why Nio's stock dropped from its all-time high of $62.84 in February 2021 to around its initial public offering (IPO) price of $6.26, as of this writing. But at that price, Nio trades at less than 1x next year's sales. Nio's deliveries also accelerated again in the first half of 2024 as its market share rose and its vehicle margins stabilized. China's recent stimulus measures could drive more consumers to purchase its vehicles again, and it's gradually expanding into the European market. From 2023 to 2026, analysts expect Nio's revenue to grow at a compound annual growth rate (CAGR) of 28% as it gradually narrows its net losses. That growth should be driven by its newer high-end vehicles for its domestic market and the launches of its cheaper Onvo and Firefly smart-vehicle brands in China and Europe, respectively. If Nio hits those targets and commands a higher valuation, its stock could skyrocket over the next few years. Rivian sells electric pickups, SUVs, and delivery vans. It more than doubled its production to 57,232 vehicles in 2023 but only expects to produce 47,000-49,000 vehicles in 2024. It blames that slowdown on supply-chain constraints, macro headwinds for the EV market, and a temporary shutdown of its main plant for upgrades.                </t>
  </si>
  <si>
    <t>https://finance.yahoo.com/news/3-no-brainer-ev-stocks-095500903.html</t>
  </si>
  <si>
    <t>Rivian, NIO</t>
  </si>
  <si>
    <t>NIO Inc. Provides December, Fourth Quarter and Full Year 2024 Delivery Update</t>
  </si>
  <si>
    <t xml:space="preserve">Company Achieved New Record-High Monthly and Quarterly Deliveries 31,138 vehicles were delivered in December 2024, increasing by 72.9% year-over-year 72,689 vehicles were delivered in the three months ended December 2024, increasing by 45.2% year-over-year 221,970 vehicles were delivered in 2024 in total, increasing by 38.7% year-over-year Cumulative deliveries reached 671,564 as of December 31, 2024 SHANGHAI, China, Jan. 01, 2025 (GLOBE NEWSWIRE) -- NIO Inc. (NYSE: NIO; HKEX: 9866; SGX: NIO) (‚ÄúNIO‚Äù or the ‚ÄúCompany‚Äù), a pioneer and a leading company in the global smart electric vehicle market, today announced its December, fourth quarter and full year 2024 delivery results. The Company delivered 31,138 vehicles in December 2024, a new monthly high, representing an increase of 72.9% year-over-year. The deliveries consisted of 20,610 vehicles from the Company‚Äôs premium smart electric vehicle brand NIO, and 10,528 vehicles from the Company‚Äôs family-oriented smart electric vehicle brand ONVO. The Company delivered 72,689 vehicles in the fourth quarter of 2024, a new quarterly record, representing an increase of 45.2% year-over-year. For the full year of 2024, the Company delivered 221,970 vehicles, reflecting an increase of 38.7% year-over-year. Cumulative deliveries reached 671,564 as of December 31, 2024. At NIO Day 2024, the NIO ET9, our smart electric executive flagship was officially launched. The ET9 integrates NIO‚Äôs full-stack technological capabilities across 12 areas, offering flagship experiences to users in design, space, comfort, audio, intelligent systems, assisted and intelligent driving, safety, powertrain, and overall driving and riding performance. Deliveries of the ET9 are expected to commence in March 2025. During the event, firefly, our small, smart, high-end electric car brand, was officially launched. Built upon NIO‚Äôs expertise in research and development, design capabilities, safety standards, and intelligent technologies, firefly embodies the brand‚Äôs DNA of being ‚Äúvivid, thoughtful and solid.‚Äù Inspired by the spirit of ‚Äúfreedom to glow,‚Äù firefly aims to provide global users with a vivid driving experience and a thoughtfully designed, solid living space. The official launch of the firefly model is expected in April 2025.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family-oriented smart electric vehicles through the ONVO brand, and small smart high-end electric cars with the FIREFLY brand.     </t>
  </si>
  <si>
    <t>https://finance.yahoo.com/news/nio-inc-provides-december-fourth-070000097.html</t>
  </si>
  <si>
    <t xml:space="preserve">In the latest market close, NIO Inc. (NIO) reached $5.06, with a -0.59% movement compared to the previous day. This move lagged the S&amp;P 500's daily gain of 0.1%. At the same time, the Dow added 0.69%, and the tech-heavy Nasdaq gained 0.06%. Shares of the company witnessed a loss of 18.43% over the previous month, trailing the performance of the Auto-Tires-Trucks sector with its gain of 16.02% and the S&amp;P 500's gain of 4.37%. Analysts and investors alike will be keeping a close eye on the performance of NIO Inc. in its upcoming earnings disclosure. The company's earnings report is set to go public on November 20, 2024. In that report, analysts expect NIO Inc. to post earnings of -$0.32 per share. This would mark year-over-year growth of 13.51%. Meanwhile, the Zacks Consensus Estimate for revenue is projecting net sales of $2.7 billion, up 3.41% from the year-ago period. For the entire fiscal year, the Zacks Consensus Estimates are projecting earnings of -$1.37 per share and a revenue of $9.84 billion, representing changes of +21.71% and +26.32%, respectively, from the prior year. Investors should also pay attention to any latest changes in analyst estimates for NIO Inc. These recent revisions tend to reflect the evolving nature of short-term business trends. Consequently, upward revisions in estimates express analysts' positivity towards the company's business operations and its ability to generate profits. Based on our research, we believe these estimate revisions are directly related to near-team stock moves. To benefit from this, we have developed the Zacks Rank, a proprietary model which takes these estimate changes into account and provides an actionable rating system. Ranging from #1 (Strong Buy) to #5 (Strong Sell), the Zacks Rank system has a proven, outside-audited track record of outperformance, with #1 stocks returning an average of +25% annually since 1988. Within the past 30 days, our consensus EPS projection remained stagnant. NIO Inc. is currently sporting a Zacks Rank of #2 (Buy). The Automotive - Foreign industry is part of the Auto-Tires-Trucks sector. With its current Zacks Industry Rank of 177, this industry ranks in the bottom 30% of all industries, numbering over 250. The Zacks Industry Rank is ordered from best to worst in terms of the average Zacks Rank of the individual companies within each of these sectors. Our research shows that the top 50% rated industries outperform the bottom half by a factor of 2 to 1. Be sure to follow all of these stock-moving metrics, and many more, on Zacks.com.    </t>
  </si>
  <si>
    <t>https://finance.yahoo.com/news/nio-inc-nio-stock-sinks-224516833.html</t>
  </si>
  <si>
    <t>The Zacks Analyst Blog Highlights NIO, Tesla and Citigroup</t>
  </si>
  <si>
    <t xml:space="preserve">Chicago, IL ‚Äì October 2, 2024 ‚Äì Zacks.com announces the list of stocks featured in the Analyst Blog. Every day the Zacks Equity Research analysts discuss the latest news and events impacting stocks and the financial markets. Stocks recently featured in the blog include: NIO Inc. NIO, Tesla, Inc. TSLA and Citigroup Inc. C. Persistent rise in selling and advertising expenses, and increasing operational costs weighed on electric vehicle (EV) manufacturer NIO Inc. throughout the year. However, things are now looking brighter for the NIO stock amid increased investments, Chinese stimuli, and growing demand for its newest models. So, is this an apt moment for investors to buy the NIO stock below $10? Let‚Äôs explore ‚Äì For most of the year, the NIO stock has given its investors fewer reasons to rejoice as its shares are down 26.3% year to date. However, things began to turn around for the EV maker in the last month, with the NIO stock outperforming the Automotive - Foreign industry (+65.3% vs +0.9%). The NIO stock is up 25.6% in the past five sessions and recently broke above the 200-day moving average (DMA), signifying a bullish trend. So, what‚Äôs behind the current uptrend? NIO‚Äôs shares shot up after the company declared fresh cash investment from its strategic investors in China. These investors are expected to inject RMB 3.3 billion ($470 million) into NIO China, the primary operating unit. NIO‚Äôs ownership will be more than 88% in NIO China, while the strategic investors will hold nearly 12%. NIO is also providing cash to bolster its struggling China unit. To make the business profitable, EV start-ups like NIO need more cash. Analysts are projecting that NIO will use around $2.8 billion in cash to build its business this year. Moreover, cash burns are expected to be $1.1 billion and $850 million in 2025 and 2026, respectively. Due to the property and unemployment crisis, China‚Äôs ailing economy recently got a boost from the People‚Äôs Bank of China‚Äôs (PBOC) rollout of significant stimulus measures. Governor of PBOC, Pan Gongsheng said that from reserve requirements to short-term interest rates, all will be lowered to aid the economy. These stimulus measures to revive the economy bode well for NIO as they increase the consumers‚Äô purchasing power and enable them to acquire high-end EVs such as the ES8 and ET9. China‚Äôs economic stimulus, thus, propelled the NIO stock higher.                      </t>
  </si>
  <si>
    <t>https://finance.yahoo.com/news/zacks-analyst-blog-highlights-nio-104900710.html</t>
  </si>
  <si>
    <t>Why NIO Isn't a Buy Despite Big Plans at Power Up 2024 Event</t>
  </si>
  <si>
    <t xml:space="preserve">NIO Inc. NIO, the Chinese electric vehicle (EV) maker, hosted its highly anticipated Power Up 2024 event in Wuhan yesterday. The event showcased the company‚Äôs ambitious plans to expand its charging and battery swap infrastructure across China. Despite the positive news from the Power Up event, NIO‚Äôs stock suffered (declining more than 5% yesterday) due to broader market challenges in China. The central bank's decision to keep interest rates unchanged despite the need for additional stimulus has cast a shadow over Chinese stocks, including NIO, as investors worry about the lack of economic support in the face of slowing growth. Adding to the pessimism, Chinese exchanges have discontinued the daily release of real-time data on foreign fund flows, diminishing overseas demand for Chinese equities. The absence of this key data has left investors without a crucial tool to gauge sentiment in the world‚Äôs second-largest economy, exacerbating concerns about the near-term outlook for Chinese stocks. These broader developments are making it difficult for NIO to capitalize on its infrastructure expansion plans. With shares of the company trading near their 52-week low, potential investors are left wondering if NIO is a bargain or a value trap. Before discussing how you should play the stock now, let‚Äôs take a look at the key highlights from the NIO Power Up Event. At the Power Up 2024 event, NIO revealed its extensive ‚ÄúPower Up Counties‚Äù initiative, aiming to install battery swap stations in more than 2,300 counties across 27 provincial-level regions in China by the end of 2025. The company plans to cover all 1,200 counties in 14 provincial administrative regions by June 2025 and expand further to reach more than 2,800 county-level regions by 2026. NIO‚Äôs current infrastructure includes 2,480 battery swap stations, 2,322 supercharging stations with 10,577 charging piles and 1,627 destination charging stations with 12,432 charging piles. Moreover, NIO announced the construction of a new battery swap station manufacturing facility in Wuhan, targeting an annual capacity of more than 1,000 stations. The company also introduced its "Power Up Partner Plan," inviting partners to collaborate on building and sharing the profits of charging and swapping stations. In a bid to enhance its technological prowess, NIO unveiled a portable car-to-car charger with a conversion efficiency of 95% and a maximum output voltage of 1,000V. While these initiatives underscore NIO‚Äôs commitment to establishing a robust EV infrastructure, the company faces significant challenges that raise concerns.                    </t>
  </si>
  <si>
    <t>https://finance.yahoo.com/news/why-nio-isnt-buy-despite-130600066.html</t>
  </si>
  <si>
    <t>Nio steps up swapping network rollout</t>
  </si>
  <si>
    <t>Chinese battery electric vehicle (BEV) startup Nio Inc has announced it is stepping up the expansion of its battery-swapping network in China, with an additional 900 automated stations to be built this year. The move comes as more BEVs are coming onto the market featuring new-generation permanent batteries that offer extended ranges and shorter charging times, potentially reducing the need for swapping stations in the long-term. Nio has battery-swapping partnerships with a number of automakers in China, including with Changan Auto and Geely Auto. Earlier this year the company said it aimed to have more than 3,300 battery-swapping stations in operation by the end of the year. Nio said its new automated facilities allow BEV drivers to swap spent batteries for fully-charged ones in just a few minutes, compared with 20 minutes previously. The company‚Äôs CEO William Lee pointed out that only one-third of Chinese BEV owners currently have charging facilities at their homes, adding ‚Äúcharging facilities and technologies still need to be improved to further ease range anxiety.‚Äù Nio said it plans to build a new facility to produce battery-swapping stations in the Wuhan Optical Valley Digital Economy Industrial Park in Wuhan province, with a capacity to make more than 1,000 per year. "Nio steps up swapping network rollout"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</si>
  <si>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https://finance.yahoo.com/news/nio-steps-swapping-network-rollout-093239182.html</t>
  </si>
  <si>
    <t>NIO Inc. (NIO) Rises Yet Lags Behind Market: Some Facts Worth Knowing</t>
  </si>
  <si>
    <t xml:space="preserve">NIO Inc. (NIO) closed at $4.44 in the latest trading session, marking a +0.45% move from the prior day. This change lagged the S&amp;P 500's 1.08% gain on the day. On the other hand, the Dow registered a gain of 0.75%, and the technology-centric Nasdaq increased by 2.64%. Heading into today, shares of the company had lost 2.43% over the past month, lagging the Auto-Tires-Trucks sector's gain of 3.09% and the S&amp;P 500's loss of 0.44% in that time. Investors will be eagerly watching for the performance of NIO Inc. in its upcoming earnings disclosure. The company is predicted to post an EPS of -$0.46, indicating a 9.8% growth compared to the equivalent quarter last year. Simultaneously, our latest consensus estimate expects the revenue to be $2.35 billion, showing a 94.47% escalation compared to the year-ago quarter. Looking at the full year, the Zacks Consensus Estimates suggest analysts are expecting earnings of -$1.41 per share and revenue of $9.24 billion. These totals would mark changes of +19.43% and +18.64%, respectively, from last year. Investors should also take note of any recent adjustments to analyst estimates for NIO Inc. These latest adjustments often mirror the shifting dynamics of short-term business patterns. Therefore, positive revisions in estimates convey analysts' confidence in the company's business performance and profit potential. Empirical research indicates that these revisions in estimates have a direct correlation with impending stock price performance. We developed the Zacks Rank to capitalize on this phenomenon. Our system takes these estimate changes into account and delivers a clear, actionable rating model. The Zacks Rank system, which ranges from #1 (Strong Buy) to #5 (Strong Sell), has an impressive outside-audited track record of outperformance, with #1 stocks generating an average annual return of +25% since 1988. Over the past month, there's been no change in the Zacks Consensus EPS estimate. NIO Inc. is currently sporting a Zacks Rank of #3 (Hold). The Automotive - Foreign industry is part of the Auto-Tires-Trucks sector. At present, this industry carries a Zacks Industry Rank of 195, placing it within the bottom 23% of over 250 industries. The Zacks Industry Rank is ordered from best to worst in terms of the average Zacks Rank of the individual companies within each of these sectors. Our research shows that the top 50% rated industries outperform the bottom half by a factor of 2 to 1. Be sure to follow all of these stock-moving metrics, and many more, on Zacks.com.    </t>
  </si>
  <si>
    <t>https://finance.yahoo.com/news/nio-inc-nio-rises-yet-214518954.html</t>
  </si>
  <si>
    <t>Why the Market Dipped But NIO Inc. (NIO) Gained Today</t>
  </si>
  <si>
    <t xml:space="preserve">The most recent trading session ended with NIO Inc. (NIO) standing at $5.23, reflecting a +1.75% shift from the previouse trading day's closing. The stock's performance was ahead of the S&amp;P 500's daily loss of 0.05%. Elsewhere, the Dow lost 0.02%, while the tech-heavy Nasdaq added 0.18%. Coming into today, shares of the company had lost 3.38% in the past month. In that same time, the Auto-Tires-Trucks sector lost 8.62%, while the S&amp;P 500 gained 2.76%. The investment community will be closely monitoring the performance of NIO Inc. in its forthcoming earnings report. The company is forecasted to report an EPS of -$0.32, showcasing a 13.51% upward movement from the corresponding quarter of the prior year. In the meantime, our current consensus estimate forecasts the revenue to be $2.7 billion, indicating a 3.41% growth compared to the corresponding quarter of the prior year. For the full year, the Zacks Consensus Estimates project earnings of -$1.37 per share and a revenue of $9.84 billion, demonstrating changes of +21.71% and +26.32%, respectively, from the preceding year. Investors should also take note of any recent adjustments to analyst estimates for NIO Inc. These recent revisions tend to reflect the evolving nature of short-term business trends. As such, positive estimate revisions reflect analyst optimism about the company's business and profitability. Our research reveals that these estimate alterations are directly linked with the stock price performance in the near future. To benefit from this, we have developed the Zacks Rank, a proprietary model which takes these estimate changes into account and provides an actionable rating system. The Zacks Rank system, spanning from #1 (Strong Buy) to #5 (Strong Sell), boasts an impressive track record of outperformance, audited externally, with #1 ranked stocks yielding an average annual return of +25% since 1988. Over the past month, the Zacks Consensus EPS estimate remained stagnant. NIO Inc. is holding a Zacks Rank of #3 (Hold) right now. The Automotive - Foreign industry is part of the Auto-Tires-Trucks sector. This industry currently has a Zacks Industry Rank of 188, which puts it in the bottom 26% of all 250+ industries. The Zacks Industry Rank assesses the strength of our separate industry groups by calculating the average Zacks Rank of the individual stocks contained within the groups. Our research shows that the top 50% rated industries outperform the bottom half by a factor of 2 to 1. Ensure to harness Zacks.com to stay updated with all these stock-shifting metrics, among others, in the next trading sessions.    </t>
  </si>
  <si>
    <t>https://finance.yahoo.com/news/why-market-dipped-nio-inc-214520720.html</t>
  </si>
  <si>
    <t>Did Street Analysts Give NIO, Inc. (NIO) a Positive Rating in Q1?</t>
  </si>
  <si>
    <t xml:space="preserve">We recently compiled a list of the 10 Best Penny Stocks To Buy According to the Media. In this article, we are going to take a look at where NIO, Inc. (NYSE:NIO) stands against the other penny stocks. Penny stocks are those that trade below the price of $5. These stocks represent companies with smaller market capitalization, high risk, and high volatility. Risk-tolerant investors find potential for above-average returns in penny stocks, however, investing in these stocks requires caution and care. On July 17, Chris Retzler, Needham‚Äôs small-cap growth portfolio manager, appeared on CNBC where he expressed optimism for the small-cap companies and suggested that we are in a cycle that will prove to be good for many small-cap companies. The Russell 2000 index jumped 3.5% higher on the July 16, hitting the highest levels since January 2022, and was up more than 10% in the previous week. This was one of the biggest rallies investors have seen in the past 4 years. Retzler believes that small cap stocks have been waiting for a drop in inflation and interest rate cuts. With inflation easing, interest rates are expected to go down as well. He also sees the market broadening, with small companies that have underperformed benefiting from a drop in inflation. Retzler agrees with Fundstrat's Tom Lee‚Äôs, who sees the Russell 2000 gaining 40% by the end of summer. He believes that the liquidity of small cap companies gives them an edge as it does not take a lot of money to push the stock prices higher, and some expansions by these companies followed by lower interest rates can prove to be good for Russell 2000 companies. We have discussed Tom Lee‚Äôs views on how favorable current market conditions are for small-cap companies in 10 Best NASDAQ Penny Stocks To Invest In. Moreover, Ryan Detrick, who is the Chief Market Strategist at Carson Group also presented his bullish thesis for small and mid-cap companies. He believes that small and mid-cap are going to lead the market in the second half of the year. While addressing the earnings capability of these companies, Detrick said small-cap companies will outperform large-cap companies in 2025 and 2026. As per estimates, S&amp;P 600's earnings were 4.1% in 2024, whereas S&amp;P 500 earnings were 12.7%. However, moving forward analysts expect S&amp;P 600's earnings to be at 17.7% in 2025, surpassing estimates of 14.2% for the S&amp;P 500. Detrick believes small-cap stocks now look cheap, economic conditions are favorable, and any interest rate cuts that come along the way will further benefit them.                </t>
  </si>
  <si>
    <t>https://finance.yahoo.com/news/did-street-analysts-nio-inc-132358040.html</t>
  </si>
  <si>
    <t>The Ultimate EV Stock to Buy With $500 Right Now</t>
  </si>
  <si>
    <t xml:space="preserve">Many electric vehicle stocks hit their all-time highs during the apex of the meme stock rally in 2021. At the time, low interest rates, stimulus checks, social media buzz, and a contagious fear of missing out (FOMO) drove many investors to scoop up the market's hottest EV stocks while glossing over their staggering losses and soaring valuations. One of those stocks was the Chinese EV maker Nio (NYSE: NIO), which saw its stock soar tenfold from its IPO price of $6.26 in 2018 to a record high of $62.84 on Feb. 9, 2021. But today, Nio's stock trades at less than $5. It ran out of juice as its growth slowed down, it racked up more losses, and rising interest rates popped its bubbly valuations. But with an enterprise value of 67.6 billion yuan ($9.3 billion), Nio's stock looks dirt cheap at less than 1 time this year's sales. It's still a highly speculative stock, but it also has the potential to turn a small $500 investment into thousands of dollars. Let's review the four reasons the market could revalue Nio as a high-growth stock again. Nio sells a wide range of electric sedans and SUVs. That market is a crowded one, but it sets itself apart from its competitors by using swappable batteries in its vehicles. Its batteries can be quickly swapped out at its own battery-swapping stations -- for either a single use or subscription fee -- as a faster alternative to traditional chargers. Nio sells most of its vehicles in China, but it's taking small steps into Europe as well. It expanded its battery-swapping network from just 36 stations at the end of 2019 to 2,737 stations at the end of the third quarter of 2024. It's still operating those stations at a loss, but economies of scale could eventually kick in. It's currently performing an average of 30-40 battery swaps per station per day, and it expects its stations to break even if they can perform 60-70 swaps per day. If it reaches that milestone, it could gain a major advantage against its charger-based competitors. Nio's deliveries more than doubled in 2020 and 2021, but they slowed down in 2022 and 2023 as it faced macro headwinds, tougher competition, weather-related disruptions, and supply chain challenges. But in 2024, its deliveries accelerated again as it sold more high-end ET-series sedans and Onvo smart vehicles in China. It also continued to sell more vehicles in Europe. Metric 2019 2020 2021 2022 2023 9M 2024 Deliveries 20,565 43,728 91,429 122,486 160,038 149,281 Growth (YOY) 81% 113% 109% 34% 31% 36% Data source: Nio. YOY = Year-over-year.                 </t>
  </si>
  <si>
    <t>https://finance.yahoo.com/news/ultimate-ev-stock-buy-500-105500564.html</t>
  </si>
  <si>
    <t>NIO Stock Warning: Why This Battered EV Maker Has Nowhere to Go But Down</t>
  </si>
  <si>
    <t xml:space="preserve">Nio (NYSE:NIO) stock has witnessed some wild moves since listing in September 2018. It was during the meme euphoria of 2021 that the stock touched highs of $62. There has been a sustained correction from those levels and Nio stock trades at $4.30 after a drop of 60% in the last 12 months. I believe Nio stock will continue to destroy investor wealth in the coming years. With relatively better investment options among electric vehicle stocks, it‚Äôs best to steer clear of Nio. This column focuses on the factors to be negative on this EV maker. While there is ample scope for EV penetration in China (new-energy vehicles are likely to make up to 50% of China‚Äôs new car sales by 2030), competition is intense and Nio has failed to deliver in terms of growth and margin expansion. As the stock declines and financial flexibility shrinks, it‚Äôs a matter of survival and Nio is struggling. InvestorPlace - Stock Market News, Stock Advice &amp; Trading Tips For the first quarter, Nio reported a vehicle margin, or profit margin, of 9.2%. On a year-on-year basis, vehicle margin declined by 270 basis points. If we look at Chinese peers, it‚Äôs clear that Nio is unattractive. To put things into perspective, Li Auto (NASDAQ:LI) reported a vehicle margin of 19.8% for Q1. Similarly, Zeekr Intelligent Technology (NYSE:ZK) reported a vehicle margin of 14% for the quarter. With Nio‚Äôs peers reporting better margins, its understandable why there‚Äôs a strong bearish argument for Nio stock. Additionally, Nio has been reporting significant cash burn that translated into weak fundamentals. For Q1, the EV maker reported a loss from operations of $747.1 million. This would imply an annualized operating loss of almost $3 billion. Nio will be rolling out its low-price Onvo and Firefly EV brands. The price war implies that the company‚Äôs cash burn will likely be sustained in 2025. Nio had a strong cash buffer of $6.3 billion as of the first quarter. However, considering the losses, I believe the company will need to raise funds for survival. Therefore, from a fundamental perspective, Nio looks weak. The electric vehicle industry faced multiple headwinds in the last 12 to 18 months, including sluggish global growth, inflation, intense competition and geopolitical tensions. These headwinds have impacted some companies more than others. For example, Li is exclusively focused on growth within China. On the other hand, Nio has aggressively expanded into European countries and intends to enter the U.S.           </t>
  </si>
  <si>
    <t>https://finance.yahoo.com/news/nio-stock-warning-why-battered-113000057.html</t>
  </si>
  <si>
    <t>Why Nio Stock Surged Higher Monday</t>
  </si>
  <si>
    <t xml:space="preserve">Chinese electric vehicle (EV) maker Nio (NYSE: NIO) recently announced another strong month of vehicle deliveries. Last week's announcement has helped push Nio shares higher. But other news concerning its domestic market and its newest luxury EV has even more investors piling in today. Nio shares have soared about 20% so far in December. That includes a jump of 11.8% today, as of 10:30 a.m. ET. Are You Missing The Morning Scoop?  Breakfast News delivers it all in a quick, Foolish, and free daily newsletter. Sign Up For Free ¬ª Today's boost came after Chinese government leaders promised to implement "more proactive" fiscal policy next year as well as looser monetary policy to help boost domestic consumption. That bodes well for Nio as it hopes to get to another level of EV unit sales. At the same time, Nio announced China's Ministry of Industry and Information Technology (MIIT) has approved Nio's flagship executive sedan to be the first mass-produced vehicle in China to feature steer-by-wire technology. November marked Nio's seventh consecutive month of delivering more than 20,000 electric vehicles. That comes as Nio is preparing to begin sales of its ET9 luxury sedan in the first quarter of 2025. That flagship model is targeting executive-level buyers with a starting price of the equivalent of over $110,000. One of the features of the ET9 is its steer-by-wire system providing improved handling and rider experience. It will now become the first mass-produced model to be equipped with the technology after MIIT approval. Separately, over the weekend, Chinese officials said that moving forward monetary policy would be "moderately loose." That's a change from its previous stance and could help spur Chinese consumers to purchase new electric vehicles. That combination of news has investors getting more optimistic about Nio's prospects for increased sales growth in 2025.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$872,947!*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</si>
  <si>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https://finance.yahoo.com/news/why-nio-stock-surged-higher-155801917.html</t>
  </si>
  <si>
    <t>NIO Inc. Provides October 2024 Delivery Update</t>
  </si>
  <si>
    <t xml:space="preserve">20,976 vehicles were delivered in October 2024, increasing by 30.5% year-over-year 170,257 vehicles were delivered year-to-date in 2024, increasing by 35.1% year-over-year Cumulative deliveries reached 619,851 as of October 31, 2024 SHANGHAI, Nov. 01, 2024 (GLOBE NEWSWIRE) -- NIO Inc. (NYSE: NIO; HKEX: 9866; SGX: NIO) (‚ÄúNIO‚Äù or the ‚ÄúCompany‚Äù), a pioneer and a leading company in the global smart electric vehicle market, today announced its October 2024 delivery results. The Company delivered 20,976 vehicles in October 2024, representing an increase of 30.5% year-over-year. The deliveries consisted of 16,657 vehicles from the Company‚Äôs premium smart electric vehicle brand NIO, and 4,319 vehicles from the Company‚Äôs family-oriented smart electric vehicle brand ONVO. Cumulative deliveries reached 619,851 as of October 31, 2024. In October 2024, the production and delivery of the ONVO L60 have been steadily ramping up. As of October 31, 2024, ONVO operated 166 ONVO Centers and ONVO Spaces across 60 cities, while also providing users with seamless access to 584 NIO Power Swap Stations in China. ONVO will continue to expand its sales, service and power networks to serve a growing user base and drive long-term growth.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‚Äúlikely to‚Äù and similar statements. NIO may also make written or oral forward-looking statements in its periodic reports to the U.S. Securities and Exchange Commission (the ‚ÄúSEC‚Äù), in its annual report to shareholders, in announcements, circulars or other publications made on the websites of each of The Stock Exchange of Hong Kong Limited (the ‚ÄúSEHK‚Äù) and the Singapore Exchange Securities Trading Limited (the ‚ÄúSGX-ST‚Äù), in press releases and other written materials and in oral statements made by its officers, directors or employees to third parties. Statements that are not historical facts, including statements about NIO‚Äôs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NIO‚Äôs strategies; NIO‚Äôs future business development, financial condition and results of operations; NIO‚Äôs ability to develop and manufacture 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NIO‚Äôs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NIO‚Äôs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t>
  </si>
  <si>
    <t>https://finance.yahoo.com/news/nio-inc-provides-october-2024-093000398.html</t>
  </si>
  <si>
    <t>NIO Inc. (NIO): A Bear Case Theory</t>
  </si>
  <si>
    <t xml:space="preserve">We came across a bearish thesis on NIO Inc. (NIO) on Substack by The Wolf of Harcourt Street. In this article, we will summarize the bears‚Äô thesis on NIO. NIO Inc. (NIO)'s share was trading at $4.38 as of Nov 27th. A row of electric cars being charged simultaneously at a public charging station. NIO (NIO) reported strong third-quarter 2024 earnings, with vehicle deliveries reaching a record 61,855 units, marking a 12% year-over-year (YoY) increase and an 8% rise from Q2 2024. This solidified NIO‚Äôs dominant position, capturing over 40% of China‚Äôs battery electric vehicle market for vehicles priced above RMB 300,000 ($42,350). Deliveries continued to impress in October, with 20,976 cars shipped, indicating another potential record-breaking quarter and expanding market share. However, the company faced revenue challenges, as total revenues amounted to $2.66 billion, a slight 2% YoY decline but a 7% quarter-over-quarter (QoQ) increase. The drop in revenue was primarily due to a lower average selling price (ASP) resulting from changes in the product mix, though higher delivery volumes provided some offset. ASP pressure, stemming from the ongoing EV price war in China, is a concern, as NIO‚Äôs ASP fell 11% YoY, constraining revenue growth despite increased unit sales. On the profitability front, NIO showed improvement, with gross margins rising to 10.7% from 8.0% in Q3 2023, driven by improved vehicle margins which increased to 13.1% from 11.0% YoY. This was attributed to reduced material costs per unit, though it was partially offset by the lower ASP. Despite these improvements, net losses grew by 11% YoY to $721 million, highlighting ongoing profitability challenges. NIO expects vehicle deliveries in Q4 2024 to range between 72,000 and 75,000 units, reflecting a 44%-50% YoY increase. However, total revenues are projected to be between $2.80 billion and $2.90 billion, a 15%-19% YoY growth, with ASP likely to drop further, signaling potential margin pressures. While NIO's strong delivery growth and improved vehicle margins are positives, ASP pressures remain a significant hurdle, raising concerns about the company‚Äôs ability to scale and achieve sustained profitability. NIO Inc. (NIO) is not on our list of the 31 Most Popular Stocks Among Hedge Funds. As per our database, 20 hedge fund portfolios held NIO at the end of the third quarter which was 20 in the previous quarter. While we acknowledge the risk and potential of NIO as an investment, our conviction lies in the belief that some AI stocks hold greater promise for delivering higher returns, and doing so within a shorter timeframe. If you are looking for an AI stock that is more promising than NIO but that trades at less than 5 times its earnings, check out our report about the cheapest AI stock.  </t>
  </si>
  <si>
    <t>https://finance.yahoo.com/news/nio-inc-nio-bear-case-191536759.html</t>
  </si>
  <si>
    <t>Is NIO Inc. (NYSE:NIO) The Worst Chinese Stock to Buy Right Now According to Short Sellers</t>
  </si>
  <si>
    <t xml:space="preserve">We recently compiled a list of the 10 Worst Chinese Stocks to Buy Right Now According to Short Sellers. In this article, we are going to take a look at where NIO Inc. (NYSE:NIO) stands against the other communication services stocks. Between January 2024 to late August 2024, the Chinese equity markets have witnessed a significant rebound. On a YTD basis, the Hang Seng Index saw an increase of over 3%. Both onshore and offshore Chinese equities were able to generate positive returns, with materials and industrial sectors in the positive territory. This growth was seen mainly due to resilience in the broader Chinese economy, with the country‚Äôs GDP increasing by 5.3% YoY in 1Q, exceeding market expectations. However, China‚Äôs economy grew much slower than anticipated in 2Q as a protracted property downturn and job insecurity impacted the broader economy. Market experts expect that Beijing might have to unleash even more stimulus measures. China‚Äôs economy saw an increase of 4.7% in April-June, the slowest growth since 1Q 2023 and missing a 5.1% estimate by the broader market. Earlier in the year, China announced its ambitious goal of reaching 5% economic growth in 2024. The strong growth of new industries together with fresh drivers should continue to help the broader Chinese economy. Experts believe that new avenues of growth are needed for China to see steady growth. This includes expansion in new and transforming industries such as AI, digital financial services, and green technologies such as EVs. China‚Äôs clean energy sector already made up for ~40% of the country‚Äôs economic expansion in 2023, reported the World Economic Forum. Meanwhile, spending by private-sector on research and development doubled over the past five years. Experts opine that high-quality growth is required to be rooted in advanced technologies. Industries related to high-quality growth include generative AI systems, semiconductors, and renewable energies. As per experts, tapping into these sectors, with the required investments, should add to the growth of the broader Chinese economy and equities. Also, maintaining efficient supply chains and gaining access to global markets should help in achieving high-quality growth. The valuation of Chinese equities is at low levels as compared to other major markets globally. The valuation of the Hong Kong stock market remains around low levels that were witnessed during previous market turmoil, like the 2008 global financial crisis, the 2011 European debt crisis, and other Black-Swan events. The continuous improvement of economic fundamentals and more supportive measures to address challenges are expected to translate the current low valuations into a sustained rally.                   </t>
  </si>
  <si>
    <t>https://finance.yahoo.com/news/nio-inc-nyse-nio-worst-222232638.html</t>
  </si>
  <si>
    <t>Auto Roundup: HMC-NSANY Merger Plans, GM's Thacker Pass JV Deal &amp; More</t>
  </si>
  <si>
    <t xml:space="preserve">Last week, the spotlight was on a potential game-changing development. Honda HMC and Nissan NSANY are exploring a $50 billion merger. This bold move aims to address the escalating challenges of the electric vehicle (EV) era, streamline costs and strengthen the companies‚Äô position against global EV leaders like Tesla and BYD. If finalized, the merger could not only reshape the future of Japan's auto industry but also redefine the competitive dynamics of the global automotive market. Meanwhile, U.S. legacy automaker General Motors GM and Lithium Americas announced the closure of their joint venture deal on the Thacker Pass project in Humboldt County, NV. This site is among the largest lithium reserves in the United States and ranks among the top five globally. China‚Äôs electric vehicle maker NIO Inc. NIO revealed its first model from its third brand, Firefly, which is set to debut in China in April. Finally, California Air Resources Board (CARB) fined the Italian-American automaker Stellantis STLA $4.2 million for installing emissions-cheating devices in several of its diesel vehicles. 1. Honda and Nissan officially agreed to discuss the merger over the next six months, aiming to finalize it by August 2026. Mitsubishi Motors, a smaller Japanese automaker, already in an alliance with Nissan, is also expected to participate in the merger talks. By combining their resources, Honda and Nissan hope to achieve economies of scale, reduce operational costs and accelerate innovation. Together, the two companies produce approximately eight million vehicles annually, generating a combined turnover of ¬£150 billion. Their merger would position them to better compete with not just Tesla and BYD but also other traditional giants like General Motors and Volkswagen, which are deepening ties to manage the cost burden of next-generation vehicle development. The merger would also enable Honda and Nissan to standardize vehicle platforms, streamline production processes and pool resources for software and battery technology development. These efficiencies are critical as automakers must simultaneously sustain investments in both gasoline-powered vehicles and EVs to meet diverse market demands. 2. NIO has unveiled the first electric vehicle under its Firefly budget brand‚Äîa compact hatchback priced at just over $20,000 in China. Set to debut in China this April, the model is expected to hit European markets in the second half of 2025. However, due to tariffs and markups, its price in Europe will likely be significantly higher. Despite this, Nio believes Firefly will remain competitive, taking on rivals such as BMW‚Äôs MINI and Mercedes-Benz‚Äôs Smart.                 </t>
  </si>
  <si>
    <t>https://finance.yahoo.com/news/auto-roundup-hmc-nsany-merger-155200754.html</t>
  </si>
  <si>
    <t>The Silver Lining for Nio Investors</t>
  </si>
  <si>
    <t xml:space="preserve">When observing the global electric vehicle (EV) industry currently, depending on your angle, some investors would conclude there's a China problem. Chinese EV makers have been heavily subsidized by the government, which has given domestic automakers a significant advantage on developing EV technology and infrastructure, and at lower costs. It has forced the U.S. and Europe to impose significant tariffs on Chinese EV imports to help protect their own industries. That said, glancing at Nio's (NYSE: NIO) third-quarter results, it looks like even Chinese automakers have a China problem; the competition and price war have clobbered some results. Let's look at Nio's mixed numbers and a big silver lining they contain. Are You Missing The Morning Scoop?  Breakfast News delivers it all in a quick, Foolish, and free daily newsletter. Sign Up For Free ¬ª Nio, one of the major Chinese EV makers, has posted strong sales since April, but the momentum slowed slightly in October. That's a red flag considering the Chinese passenger vehicle market posted 11.2% growth compared to the prior year. Nio topping 20,000 vehicle deliveries each of the past six months helped secure its premium position in China. CEO William Bin Li said, "Nio brand has firmly secured the top position in China's [battery EV] market for vehicles priced over RMB 300,000 [$41,400], holding more than a 40% market share in the first three quarters of this year." Nio delivered 61,855 vehicles during the third quarter, a 12% jump from the prior year, but with the ongoing price war in China, vehicle revenue dropped roughly 4% compared to the prior year. The aggressive discounting in the EV industry has hit many automakers on both the top and bottom lines, and Nio is no exception. Nio reported a third-quarter adjusted loss per share of $0.31 on sales of $2.7 billion, compared to Wall Street estimates of a loss of $0.20 per share on sales of $2.7 billion, per FactSet. But there was a silver lining in Nio's third quarter. When looking at Nio's third quarter, investors might assume that with the ongoing competition in China combined with declining revenue, Nio's margins would have been punished. But that wasn't the case. In fact, Nio's gross margin increased to 10.7% in the third quarter, better than the prior year's 8%. Vehicle margins increased to 13.1% from 11% over the same time frame. Management was able to drive these results amid a decline in revenue because of its ongoing cost controls and lower material pricing.               </t>
  </si>
  <si>
    <t>https://finance.yahoo.com/news/silver-lining-nio-investors-105800520.html</t>
  </si>
  <si>
    <t>Why Nio Stock Surged More Than 20% This Week</t>
  </si>
  <si>
    <t xml:space="preserve">Nio (NYSE: NIO) shares have been soaring this week. China has a plan for accelerating growth, and the electric vehicle (EV) maker could be one big beneficiary. But even prior to China's economic stimulus making an impact, there are signs that Nio's business is getting in better shape. Investors recognized that this week and pushed Nio shares up by about 24% as of late morning Friday, according to data provided by S&amp;P Global Market Intelligence. U.S.-listed Chinese stocks got a big boost this week when China's central bank eased monetary policy and provided fiscal support for businesses and consumers. Steps taken to increase lending, support the real estate market, and provide homeowners more spending money should give the strong EV market even more of a tailwind. Chinese consumers will get a break on existing mortgages and those savings might be spent on the popular domestic electric vehicle offerings. With the government also promising to aid the struggling property sector and increase fiscal support if necessary, investors are trying to get into EV names ahead of improving business results. Nio has already announced deliveries of over 20,000 vehicles in each of the last four months for the first time. Investors are hoping to see that streak extend when the company reports September results next week. At least one Wall Street analyst who follows EV leader Tesla is thinking that company will exceed expectations when it reports its third-quarter deliveries next week. In a Friday report, Wedbush analyst Dan Ives said his firm believes Tesla will report up to 470,000 EV deliveries for the quarter. Overall expectations are for 460,000 units. Last year about one-third of Tesla's vehicle sales came from China. Its Shanghai factory is its largest. A rebound from a slower first half of the year would bode well for Nio, too. If China does rebound, Nio stock might have more room to run even after its sharp spike this week. Before you buy stock in Nio, consider this: The Motley Fool Stock Advisor analyst team just identified what they believe are the 10 best stocks for investors to buy now‚Ä¶ and Nio wasn‚Äôt one of them. The 10 stocks that made the cut could produce monster returns in the coming years. Consider when Nvidia made this list on April 15, 2005... if you invested $1,000 at the time of our recommendation, you‚Äôd have $760,130!* Stock Advisor provides investors with an easy-to-follow blueprint for success, including guidance on building a portfolio, regular updates from analysts, and two new stock picks each month. The Stock Advisor service has more than quadrupled the return of S&amp;P 500 since 2002*.    </t>
  </si>
  <si>
    <t>https://finance.yahoo.com/news/why-nio-stock-surged-more-154354161.html</t>
  </si>
  <si>
    <t>Nio Faces Key Q3 Test as EV Deliveries Rise and Hybrid Plans Take Shape</t>
  </si>
  <si>
    <t>Wednesday before markets open, Nio (NYSE:NIO) plans to reveal its Q3 results. With revenue forecasts expected to jump 1.5% YOY to $2.65 billion, Wall Street analysts project an adjusted loss of $0.31 per share. Operating in a very competitive Chinese EV industry, the Shanghai-based electric vehicle (EV) manufacturer, which hasn't turned a profit, is growing its network of charging stations and expanding initiatives to increase customer base have drawn attention from analysts as helping factors for adoption and support of long-term development. Warning! GuruFocus has detected 4 Warning Signs with NIO. Investors' main priorities are the ramp-up of Nio's L60 model, which might improve the market situation of the brand, and margin trends affected by the L6 model's contributions and shrinking losses in non-vehicle sales. Reflecting an 18% to 21% sequential development, Morgan Stanley analyst Tim Hsiao forecasts Nio will guide for Q4 vehicle deliveries of 73,000 to 75,000 units. Nio said in October that car deliveries year over year had increased by 30.5%. The corporation has also revealed intentions to introduce its first hybrid model in 2026, signifying continuous efforts to expand its product range. This article first appeared on GuruFocus.</t>
  </si>
  <si>
    <t>https://finance.yahoo.com/news/nio-faces-key-q3-test-164046242.html</t>
  </si>
  <si>
    <t>Fri, January 24, 2025 at 2:05 AM PST</t>
  </si>
  <si>
    <t>Latest News In Electric Vehicles - Powering Ahead Challenges and Growth in US Market</t>
  </si>
  <si>
    <t xml:space="preserve">The United States Electric Vehicle (EV) market is poised for substantial growth, with expectations to reach $537.53 billion by 2033, up from $206.76 billion in 2024, driven by a compound annual growth rate (CAGR) of 11.2% from 2025 to 2033. Key factors propelling this expansion include heightened public awareness, the necessity to reduce emissions, advances in battery technology, and favorable government policies. The market is further supported by a diverse range of electric vehicle options, from budget-friendly models to luxury sedans, aiming to address various consumer needs. However, despite these positive trends, the lack of widespread charging infrastructure, particularly in rural areas, remains a significant challenge to EV adoption. As automakers continue to prioritize improvements in technology and performance, the push for more public charging stations is crucial for the sustained growth of the EV market in the U.S. Elsewhere in the market, Lens Technology was a notable mover up 8.1% and finishing the session at CN¬•26.51, near its 52-week high. At its 1st Extraordinary General Meeting held 4 days ago, the company appointed Tian Hong and Xie Zhiming as independent directors. At the same time, ZEEKR Intelligent Technology Holding trailed, down 3.6% to end trading at $25.32. Ford's restructuring and EV innovation aim to boost margins by 2028. Explore the full narrative on Ford's strategy to learn more. Ford Motor ended the day at $10.16 up 1.3%. Tesla settled at $412.38 down 0.7%. NIO settled at $4.13 down 3.5%. Embark on your investment journey to our 52 EV Stocks selection, featuring Huizhou Desay SV Automotive, Volvo Car AB (publ.) and DENSO, right here. Are any of these part of your asset mix? Tap into the analytical power of Simply Wall St's portfolio to get a 360-degree view on how they're shaping up. Streamline your investment strategy with Simply Wall St's app for free and benefit from extensive research on stocks across all corners of the world.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t>
  </si>
  <si>
    <t>https://finance.yahoo.com/news/latest-news-electric-vehicles-powering-100559478.html</t>
  </si>
  <si>
    <t>2 Hot Stocks Down 45% to Buy Right Now</t>
  </si>
  <si>
    <t xml:space="preserve">If you have money to invest but believe there aren't any bargains right now since stock market indices are hitting all-time highs, wait until you hear about the stocks that have missed the rally and seem prime to rebound. Two perfect examples are Rivian Automotive (NASDAQ: RIVN) and Nio (NYSE: NIO) -- both stocks are down 45% so far in 2024. Although global demand for electric vehicles (EV) continues to grow, the industry has faced multiple headwinds, including falling subsidies, high interest rates, and rising competition from China. To top that, companies like Rivian and Nio have had their own set of challenges, all of which combined to send their stock prices tumbling. The good news is that both EV makers appear to be at an inflection point now, with strong catalysts ahead that could send their shares higher. Here's why now's the time to buy these two stocks. Neha Chamaria (Nio): Nio is a prominent luxury-EV maker in China, which gives the company an edge over U.S. automakers trying to find a place for themselves in the world's largest EV market. Yet a price war earlier this year crippled the Chinese EV industry, forcing most companies, including Nio, to offer discounts and cut prices on their EVs to survive. The timing couldn't have been any worse for Nio as it was upgrading its models to a new platform and already facing low production and deliveries. Nio's margins tanked, and the stock plunged more than 50% in the first half of 2024. Nio's latest numbers, however, offer a glimmer of hope. With the upgrades behind the company, Nio's deliveries shot up by 91% sequentially to 57,373 units in its second quarter. In Q2, Nio's vehicle sales surged 81% sequentially to around $2.2 billion, vehicle margin rose to 12.2% from 9.2% in the first quarter, and net loss dipped slightly from Q1 to around $694 million. With Nio's deliveries and margins expected to stabilize, its stock should have more upside from here than downside. The company aims to deliver 61,000-63,000 EVs in the third quarter and boost its margin to 15% by the end of the year. Nio is also tapping the mass EV market with its sub-brand Onvo and expects to start deliveries of the first model under the brand L60 SUV later this month. L60 will challenge EV-leader Tesla's hot-selling Model Y in China with a lower price point and more features. Onvo is the most interesting development at Nio right now, and if L60 catches the attention of EV enthusiasts, Nio stock could find a solid catalyst in the coming months.              </t>
  </si>
  <si>
    <t>https://finance.yahoo.com/news/2-hot-stocks-down-45-095400870.html</t>
  </si>
  <si>
    <t>Company News for Oct 1, 2024</t>
  </si>
  <si>
    <t>NIO Inc. NIO shares rose 2.5% after the company announced a 13.3-billion-yuan cash injection into its Nio China business. Shares of Moderna, Inc. MRNA rose 1.6% after the company announced it had administered the first dose in its phase three trial for a potential norovirus vaccine. AMC Entertainment Holdings, Inc. AMC shares rose 1.1% after the company reduced its debt by nearly $153 million. Futu Holdings Limited FUTU shares jumped 11.6% as China stocks posted their best day in 16 years, driven by recent economic stimulus that boosted investor optimism. Want the latest recommendations from Zacks Investment Research? Today, you can download 7 Best Stocks for the Next 30 Days. Click to get this free report Moderna, Inc. (MRNA) : Free Stock Analysis Report AMC Entertainment Holdings, Inc. (AMC) : Free Stock Analysis Report NIO Inc. (NIO) : Free Stock Analysis Report Futu Holdings Limited Sponsored ADR (FUTU) : Free Stock Analysis Report To read this article on Zacks.com click here. Zacks Investment Research</t>
  </si>
  <si>
    <t>https://finance.yahoo.com/news/company-news-oct-1-2024-131200355.html</t>
  </si>
  <si>
    <t xml:space="preserve">NIO Inc. (NIO) is one of the stocks most watched by Zacks.com visitors lately. So, it might be a good idea to review some of the factors that might affect the near-term performance of the stock. Shares of this company have returned -6.4% over the past month versus the Zacks S&amp;P 500 composite's -0.7% change. The Zacks Automotive - Foreign industry, to which NIO belongs, has lost 2.1%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Rather than focusing on anything else, we at Zacks prioritize evaluating the change in a company's earnings projection. This is because we believe the fair value for its stock is determined by the present value of its future stream of earnings. We essentially look at how sell-side analysts covering the stock are revising their earnings estimates to reflect the impact of the latest business trends. And if earnings estimates go up for a company, the fair value for its stock goes up. A higher fair value than the current market price drives investors' interest in buying the stock, leading to its price moving higher. This is why empirical research shows a strong correlation between trends in earnings estimate revisions and near-term stock price movements. NIO is expected to post a loss of $0.40 per share for the current quarter, representing a year-over-year change of +11.1%. Over the last 30 days, the Zacks Consensus Estimate has changed -8.1%. The consensus earnings estimate of -$1.41 for the current fiscal year indicates a year-over-year change of +19.4%. This estimate has changed -2.2% over the last 30 days. For the next fiscal year, the consensus earnings estimate of -$1.02 indicates a change of +27.2% from what NIO is expected to report a year ago. Over the past month, the estimate has changed +6.9%.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NIO. The chart below shows the evolution of the company's forward 12-month consensus EPS estimate:              </t>
  </si>
  <si>
    <t>https://finance.yahoo.com/news/investors-heavily-search-nio-inc-140017062.html</t>
  </si>
  <si>
    <t>Wed, January 22, 2025 at 11:07 PM PST</t>
  </si>
  <si>
    <t>Is Nio Inc. (NIO) Among EV Winners Of Trump‚Äôs Softened Stance On China Tariffs?</t>
  </si>
  <si>
    <t xml:space="preserve">We recently published a list of 5 EV Winners Of Trump‚Äôs Softened Stance On China Tariffs. In this article, we are going to take a look at where Nio Inc. (NYSE:NIO) stands against other EV winners Of Trump‚Äôs softened stance on China tariffs. Donald Trump had a busy first day in office, revoking former President Biden‚Äôs executive orders and announcing new measures that continue to send shockwaves through multiple industries. One thing missing from his remarks was tariffs on China, something that was a big part of his election campaign. Has Trump‚Äôs stance on China tariffs softened now? Is this a strategic move to tone down his aggressive stance on China in order to continue business relationships with the Asian country? We believe the President is intentionally taking a softer stance and this sentiment is echoed by Chinese stocks as well. We looked at some Chinese EV stocks that enjoyed a good day of trading in the absence of tariffs on China on Tuesday. To come up with the list of 5 EV winners of Trump‚Äôs softened stance on China tariffs, we only considered stocks with less than a $25 billion market cap. A fleet of eco-friendly electric cars, a symbol of the company's commitment to sustainability. Nio Inc. (NYSE:NIO) was down 4% yesterday, not depicting the same enthusiasm that other Chinese EV stocks did after Trump‚Äôs softened stance on tariffs. That‚Äôs because the company has a lot more on its plate than just tariffs. The stock is down 30% in a year and the business performance doesn‚Äôt inspire much confidence in the short-term, though the company could turn that around. NIO‚Äôs (NYSE:NIO) biggest headache is its shrinking cash position. That is unlikely to improve unless the company innovates to thwart competition from the likes of Tesla and other Chinese EV companies. Even though its cash is at similar levels as Xpeng, it has already burnt through $1.7 billion in the first three quarters of the year. There are still some positives for investors to look forward to. For example, the recent joint venture with CYVN Holdings targets the North African and Middle Eastern markets. There is also the partnership with Mastercard which enables the company to expand into international markets. We still don‚Äôt know the financial impact of these deals but if the management pursues these ambitions successfully, these offer the new growth opportunities that the company needs to stop its decline. Nio Inc. (NYSE:NIO) is not on our latest list of the 30 Most Popular Stocks Among Hedge Funds. As per our database, 20 hedge fund portfolios held NIO at the end of the third quarter which was 20 in the previous quarter.   </t>
  </si>
  <si>
    <t>https://finance.yahoo.com/news/nio-inc-nio-among-ev-070701340.html</t>
  </si>
  <si>
    <t>NIO Stock on Sale After 50% YTD Plunge: Should You Buy Now?</t>
  </si>
  <si>
    <t xml:space="preserve">The electric vehicle (EV) sector is currently experiencing a rough ride, with NIO Inc. NIO emerging as a notable casualty. China-based EV maker NIO has been in the red territory for a while now. Year to date, shares of the company have plummeted 50.6%, underperforming the industry as well as its key rivals like Li Auto LI and XPeng XPEV. As NIO currently hovers around 72% below its 52-week high, should investors consider this a buying opportunity? The stock plunge mirrors the broader EV market challenges. For starters, the slower-than-expected adoption of EVs impacted NIO‚Äôs first-quarter deliveries, which declined 40% sequentially. The Chinese EV market, notoriously competitive with new entrants, has forced companies like NIO to cut prices and offer huge incentives to drive sales. This pricing pressure has, in turn, eroded NIO‚Äôs profit margins, which fell to 9.2% in the first quarter of 2024, down 270 basis points sequentially. Amid the challenges, the company incurred a wider-than-expected loss in the first quarter of 2024. Adding to these domestic challenges, NIO faces headwinds from the international trade arena. The European Commission recently imposed additional duties of up to 38% on Chinese EVs. Given that Europe is the only market outside of China where NIO operates, these tariffs might exacerbate the company‚Äôs struggles, though the impact is likely to be relatively contained due to the minuscule proportion of NIO‚Äôs sales outside China. Investors should note that NIO began upgrading its models last year. With the completion of upgrades, the company‚Äôs deliveries have again started to pick up pace. NIO‚Äôs second-quarter 2024 deliveries rocketed 144% year over year to 57,373 units. In April, the company began delivering its upgraded ET7 model. A robust product portfolio, featuring models such as the ES6, ET5T, ES8, EC6, EL7, ET5, ET7 and EC7, is likely to drive NIO‚Äôs deliveries. In May 2024, NIO launched ONVO, a new brand targeting the mainstream family market. L60, ONVO‚Äôs first product, is set for launch in September 2024. This move is expected to broaden NIO‚Äôs market reach and enhance its scale, with the company aiming for a vehicle margin above 15% for the ONVO brand in the long run. NIO‚Äôs acquisition of two JAC plants is expected to reduce production costs, thus enhancing efficiency and competitiveness. As NIO ramps up production of its 2024 models and implements cost control measures, it forecasts a rebound in its vehicle margins, projecting a return to double-digit margins in the second quarter of 2024 and a further improvement in the latter half of the year.              </t>
  </si>
  <si>
    <t>https://finance.yahoo.com/news/nio-stock-sale-50-ytd-141800518.html</t>
  </si>
  <si>
    <t>Thu, January 23, 2025 at 2:01 AM PST</t>
  </si>
  <si>
    <t>Arcfox in charging partnership with Nio Power</t>
  </si>
  <si>
    <t>Arcfox, the premium battery electric vehicle (BEV) brand of the Chinese state-owned automaker BAIC Group, announced it has signed an agreement with Nio Power to integrate their charging networks in China. The decision to join Chinese BEV manufacturer Nio Inc‚Äôs fast-charging network will allow Arcfox to offer its customers access to a much broader, user-friendly charging service across the country. The deal will allow the Arcfox charging platform to be fully connected with that of Nio Power, which has EV charging networks in 19 major cities and 18 major highways across China, giving Arcfox customers access to a combined network of 9,000 ultra-fast charging piles and 5,400 destination charging piles. Nio also collaborates with China‚Äôs leading battery manufacturer Contemporary Amperex Technology Company Limited (CATL) in the design of EV batteries and has an expanding network of battery swapping stations, with partners including Geely Auto and Changan Automobile. Arcfox sold a total of 81,000 BEVs last year, while Nio sold over 201,000 units. "Arcfox in charging partnership with Nio Power"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</si>
  <si>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https://finance.yahoo.com/news/arcfox-charging-partnership-nio-power-100135096.html</t>
  </si>
  <si>
    <t>Is Nio About to Shift Into a Higher Gear?</t>
  </si>
  <si>
    <t xml:space="preserve">Investing in Chinese electric vehicle (EV) makers such as Nio (NYSE: NIO) is an intriguing option. Heavy government subsidies have led to rapid advancement in battery technology and bringing down costs, which makes for an incredibly competitive EV market in China. In fact, China's market is so far ahead of the U.S. that over half its new vehicle sales were EVs in July. The good news for Nio investors is that the company has momentum and could be about to shift into a higher gear. Let's see what's ahead. Start Your Mornings Smarter! Wake up with Breakfast news in your inbox every market day. Sign Up For Free ¬ª Nio has quietly put together a few months of strong delivery numbers. In fact, for six straight months, Nio has delivered over 20,000 vehicles. Nio delivered 20,976 vehicles in October, which was a 30.5% gain from the prior year. But the biggest takeaway from the October results was early Onvo deliveries. The Nio brand sold 16,657 vehicles in October, while its "family oriented smart vehicle brand," Onvo, delivered 4,319 in its first full month of sales. After launching the mid-size Onvo L60 in September, management noted that production and deliveries would steadily ramp up. At the end of October, Nio had 166 Onvo centers and spaces across 60 cities with plans to expand its network to drive growth. Nio's Onvo L60 is a good bet for that growth and could shift the company into higher gear. The new electric SUV starts at roughly $21,200 and is aimed directly at competing with rival Tesla's Model Y. Not only will the Onvo L60 help shift Nio's deliveries into higher gear, it's just a stepping stone to what could be an even bigger hit among consumers. Nio CEO William Li commented: "If you think the L60 is good, then this new model is a much more competitive product." Currently, the plans are for Onvo to launch a new EV every year, with the new mid- to large-size electric SUV due next year. Nio isn't stopping with Onvo. It has plans to launch another, more affordable, sub-brand named "Firefly" late in 2024. In a Chinese market where EVs represented over 50% of new vehicle sales in July -- and which is craving affordable EVs -- Nio's launch of Onvo and Firefly should really kick the company's deliveries into a higher gear. We're seeing evidence of that as recently as October production and delivery figures. The good news is that Nio recently announced a cash injection from a group of investors putting up roughly $1.9 billion to help fund its expansion and growth. The collection of strategic investors will invest roughly $471 million in Nio China, while Nio the parent company has agreed to pour in roughly $1.43 billion in cash to subscribe to the newly issued Nio China shares.         </t>
  </si>
  <si>
    <t>https://finance.yahoo.com/news/nio-shift-higher-gear-144500042.html</t>
  </si>
  <si>
    <t>NIO Inc. Provides August 2024 Delivery Update</t>
  </si>
  <si>
    <t xml:space="preserve">NIO delivered 20,176 vehicles in August 2024 NIO delivered 128,100 vehicles year-to-date in 2024, increasing by 35.8% year-over-year Cumulative deliveries of NIO vehicles reached 577,694 as of August 31, 2024 SHANGHAI, Sept. 01, 2024 (GLOBE NEWSWIRE) -- NIO Inc. (NYSE: NIO; HKEX: 9866; SGX: NIO) (‚ÄúNIO‚Äù or the ‚ÄúCompany‚Äù), a pioneer and a leading company in the global smart electric vehicle market, today announced its August 2024 delivery results. NIO delivered 20,176 vehicles in August 2024. The deliveries consisted of 11,923 premium smart electric SUVs, and 8,253 premium smart electric sedans. Cumulative deliveries of NIO vehicles reached 577,694 as of August 31, 2024. About NIO Inc.
NIO Inc. is a pioneer and a leading company in the global smart electric vehicle market. Founded in November 2014, NIO aspires to shape a sustainable and brighter future with the mission of ‚ÄúBlue Sky Coming‚Äù. NIO envisions itself as a user enterprise where innovative technology meets experience excellence. NIO designs, develops, manufactures and sells smart electric vehicles, driving innovations in next-generation core technologies. NIO distinguishes itself through continuous technological breakthroughs and innovations, exceptional products and services, and a community for shared growth. NIO provides premium smart electric vehicles under the NIO brand, and family-oriented smart electric vehicles through the ONVO brand. Safe Harbor Statement
This press release contains statements that may constitute ‚Äúforward-looking‚Äù statements pursuant to the ‚Äúsafe harbor‚Äù provisions of the U.S. Private Securities Litigation Reform Act of 1995. These forward-looking statements can be identified by terminology such as ‚Äúwill,‚Äù ‚Äúexpects,‚Äù ‚Äúanticipates,‚Äù ‚Äúaims,‚Äù ‚Äúfuture,‚Äù ‚Äúintends,‚Äù ‚Äúplans,‚Äù ‚Äúbelieves,‚Äù ‚Äúestimates,‚Äù ‚Äúlikely to‚Äù and similar statements. NIO may also make written or oral forward-looking statements in its periodic reports to the U.S. Securities and Exchange Commission (the ‚ÄúSEC‚Äù), in its annual report to shareholders, in announcements, circulars or other publications made on the websites of each of The Stock Exchange of Hong Kong Limited (the ‚ÄúSEHK‚Äù) and the Singapore Exchange Securities Trading Limited (the ‚ÄúSGX-ST‚Äù), in press releases and other written materials and in oral statements made by its officers, directors or employees to third parties. Statements that are not historical facts, including statements about NIO‚Äôs beliefs, plans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NIO‚Äôs strategies; NIO‚Äôs future business development, financial condition and results of operations; NIO‚Äôs ability to develop and manufacture vehicles of sufficient quality and appeal to customers on schedule and on a large scale; its ability to ensure and expand manufacturing capacities including establishing and maintaining partnerships with third parties; its ability to provide convenient and comprehensive power solutions to its customers; the viability, growth potential and prospects of the battery swapping, BaaS, and NIO Assisted and Intelligent Driving and its subscription services; its ability to improve the technologies or develop alternative technologies in meeting evolving market demand and industry development; NIO‚Äôs ability to satisfy the mandated safety standards relating to motor vehicles; its ability to secure supply of raw materials or other components used in its vehicles; its ability to secure sufficient reservations and sales of its vehicles; its ability to control costs associated with its operations; its ability to build its current and future brands; general economic and business conditions globally and in China and assumptions underlying or related to any of the foregoing. Further information regarding these and other risks is included in NIO‚Äôs filings with the SEC and the announcements and filings on the websites of each of the SEHK and SGX-ST. All information provided in this press release is as of the date of this press release, and NIO does not undertake any obligation to update any forward-looking statement, except as required under applicable law.    </t>
  </si>
  <si>
    <t>https://finance.yahoo.com/news/nio-inc-provides-august-2024-093000827.html</t>
  </si>
  <si>
    <t>Wall Street analysts increasingly bullish on Nio stock after a 50% YTD drop</t>
  </si>
  <si>
    <t xml:space="preserve">Investing.com -- Despite NIO Inc (NYSE:NIO) (HK:9866). seeing a sharp 50% year-to-date decline, Wall Street analysts are increasingly bullish about the company‚Äôs future prospects. Both Jefferies and Citi Research have expressed confidence in Nio‚Äôs ability to rebound, pointing to a series of upcoming catalysts that could drive a recovery in its stock price. These include improved financial performance, a promising pipeline of new models, rising sales volumes, and favorable industry conditions in China‚Äôs rapidly expanding new energy vehicle (NEV) market. While risks remain, both brokerages view Nio‚Äôs current stock price as an attractive opportunity for long-term investors. A key factor behind the renewed optimism surrounding Nio is the upcoming launch of the L60 model on September 20, 2024, which has already generated positive feedback. Analysts at Jefferies view this launch as a significant near-term catalyst, ‚ÄúWe estimate that there is about a 70% to 80% (or "very likely") probability for the scenario,‚Äù the analysts said. This is expected to be driven by strong demand for the L60, combined with broader improvements in the NEV sector. Citi Research, meanwhile, flags Nio‚Äôs improving financial performance as a primary driver of the company‚Äôs recovery. ‚ÄúWe expect 3Q24 other revenue of Rmb1.86bn with negative GPM narrowed to -9.5% (from 2Q24‚Äôs -12.3%),‚Äù said analysts at Citi Research. Additionally, Citi expects a 1% to 2% quarter-on-quarter increase in blended average selling prices (ASP), driven by a decline in incentives, an improved product mix, and scale efficiencies. These factors should push vehicle GPM to 13.3%-13.7%, leading to an overall blended GPM improvement to 11.5%. Both Jefferies and Citi forecast strong sales growth for Nio in the coming quarters. ‚ÄúWe forecast 4Q volume to keep improving to 83-85k units, up 32%-39% QoQ,‚Äù said analysts at Citi. ‚ÄúWe expect Nio to set 400-450k sales target for 2025E at a later stage,‚Äù Citi added. Jefferies supports this view, noting that Nio is positioned to benefit from favorable policy and market trends as China continues to promote the adoption of electric vehicles. Both brokerages believe Nio‚Äôs expanding product portfolio, including the L60 and other upcoming models, will enable the company to gain market share from joint venture (JV) brands and competitors like Xpeng (NYSE:XPEV). As the sector bottoms out, Nio‚Äôs strategic positioning within the NEV market should allow it to capitalize on rising demand, particularly in China, where government policies are driving the shift towards sustainable transportation.               </t>
  </si>
  <si>
    <t>https://finance.yahoo.com/news/wall-street-analysts-increasingly-bullish-075940118.html</t>
  </si>
  <si>
    <t>Factors to Note if You're Thinking of Buying NIO Stock Pre Q2 Earnings</t>
  </si>
  <si>
    <t xml:space="preserve">China-based EV company NIO Inc. NIO is slated to release second-quarter 2024 results on Sep. 5, before the opening bell. The Zacks Consensus Estimate for the to-be-reported quarter is pegged at a loss of 46 cents a share on revenues of $2.35 billion. The loss estimate for the second quarter of 2024 has widened by 11 cents a share over the past 90 days. The bottom-line projection indicates a year-over-year improvement of 9.8%. The Zacks Consensus Estimate for quarterly revenues suggests a year-over-year surge of 94.5%. For the current year, the Zacks Consensus Estimate for NIO‚Äôs revenues is pegged at $9.17 billion, implying a rise of 17.8% year over year. The consensus mark for the 2024 bottom line is pegged at a loss of $1.43 per share, indicating an improvement from a loss of $1.75 in 2023. In the trailing four quarters, NIO surpassed EPS estimates twice for as many misses, with the average negative earnings surprise being 8.02%. NIO Inc. price-eps-surprise | NIO Inc. Quote Our proven model does not conclusively predict an earnings beat for NIO this time around. The combination of a positive Earnings ESP and a Zacks Rank #1 (Strong Buy), 2 (Buy) or 3 (Hold) increases the odds of an earnings beat. That‚Äôs not the case here. You can uncover the best stocks to buy or sell before they‚Äôre reported with our Earnings ESP Filter. NIO has an Earnings ESP of 0.00% and a Zacks Rank #4 (Sell). You can see the complete list of today‚Äôs Zacks #1 Rank stocks here. For the three months ended June. 30, NIO delivered 57,373 vehicles, representing a 144% year-over-year jump. This figure also reflects a significant rise from the 30,053 units delivered in the first quarter of 2024. The second-quarter deliveries set a new quarterly record for the company, surpassing its projected range of 54,000 to 56,000 vehicles. Revenues for the quarter to be reported are expected to have benefited from increased deliveries. However, that is likely to have been somewhat offset by pricing pressures thanks to stiff competition in the EV landscape. In June, the company slashed prices by $4,200 for all models, including its refreshed ES6 and ES8 SUVs. Owing to the volume ramp-up of its 2024 models and cost containment efforts, the company expects its vehicle margin to follow an upward trajectory starting from the second quarter of 2024. For the second quarter, NIO expects the vehicle margin to be in double digits. This indicates an improvement from 9.2% in the first quarter of 2024.             </t>
  </si>
  <si>
    <t>https://finance.yahoo.com/news/factors-note-youre-thinking-buying-121800931.html</t>
  </si>
  <si>
    <t>3 EV Stocks That Could Grow Your Wealth</t>
  </si>
  <si>
    <t xml:space="preserve">The market for electric vehicles and EV stocks and is going through a transition. Consumers have become frustrated by high prices, low battery range and a lack of charging infrastructure to support them. This has lead many people away from electric vehicles and towards gas-electric hybrids over the last 18 months. However, while growth in EV sales has slowed, the market is still expanding, according to industry data. Cox Automotive reports that overall U.S. electric vehicle sales rose 11.3% year-over-year (YOY) in Q2. Electric cars and trucks accounted for 8% of all new cars sold in the U.S. during Q2, up from 7.2% the previous year. There are now more than 100 EV models available in the U.S. And, EV sales continue to expand faster than sales of gasoline-powered vehicles. This is all to say that there are still investment opportunities to be found among electric vehicles. Here are three EV stocks that could grow your wealth. InvestorPlace - Stock Market News, Stock Advice &amp; Trading Tips Source: Jonathan Weiss / Shutterstock.com EV sales for General Motors (NYSE:GM) came roaring back in this year‚Äôs second quarter. The Detroit automaker reported its best quarterly sales in nearly four years, boosted by a 40% increase in sales of its EV models. GM racked up sales of 696,086 vehicles, its highest number of units sold since Q4 of 2020. The sales were driven higher by electric vehicles, with deliveries in Q2 rising 40% YOY to 21,930 units. While EVs still comprise only 3% of total sales, the growth seen in Q2 is encouraging for the company‚Äôs long-term strategy to move away from gas-powered cars, trucks and SUVs. According to Cox Automotive, GM‚Äôs Q2 sales outpaced the global automotive industry, putting the biggest U.S. motor vehicle manufacturer back on top. GM stock has risen 38% so far in 2024 and appears to have momentum. Source: Andy Feng / Shutterstock.com For a buy-the-dip candidate, look to Chinese electric vehicle maker Nio (NYSE:NIO). The company‚Äôs stock has taken a drubbing lately, having declined 41% so far this year. The shares now trade for less than $5, putting them in penny stock territory. While disappointing, there might be an opportunity with NIO stock. Especially as the automaker undertakes an aggressive turnaround strategy. In recent days, Nio announced that its long-time CFO Steven Wei Feng has resigned from the company. His resignation was effective immediately. Feng is being replaced in the CFO role by Stanley Yu Qu, a company insider who has worked at Nio since 2016. His previous position at Nio was as a Senior Vice-President of Finance. Analysts claim to be encouraged by Qu‚Äôs appointment as he has experience outside Nio having started his career at Lear Corp. (NYSE:LEA) and Johnson Controls (NYSE:JCI).         </t>
  </si>
  <si>
    <t>https://finance.yahoo.com/news/3-ev-stocks-could-grow-104100437.html</t>
  </si>
  <si>
    <t>Nio Inc. Reports Impressive Increase in Vehicle Deliveries</t>
  </si>
  <si>
    <t>Nio (NIO) has released an update. Unlock your investing potential with TipRanks Premium - Now At 40% OFF! Make smarter investments with weekly expert stock picks from the Smart Investor Newsletter Nio Inc. reported a significant rise in vehicle deliveries for November 2024, with a 28.9% year-over-year increase, totaling 20,575 units. The company, celebrating its 10th anniversary, has achieved 640,426 cumulative deliveries, showcasing its growing presence in the smart electric vehicle market. Nio‚Äôs consistent innovation and robust infrastructure are setting the stage for future growth, appealing to investors eyeing the electric vehicle sector. For further insights into NIO stock, check out TipRanks‚Äô Stock Analysis page. OSCV, RBNK: 2 ETFs with Upside Potential and Steady Dividends Upcoming Stock Splits This Week (December 2 to December 6) ‚Äì Stay Invested SpaceX Rival Rocket Lab USA‚Äôs Stock Soars to New Highs</t>
  </si>
  <si>
    <t>https://finance.yahoo.com/news/nio-inc-reports-impressive-increase-113011174.html</t>
  </si>
  <si>
    <t>Tue, Feb 25, 2025, 8:30 AM</t>
  </si>
  <si>
    <t>Jim Cramer on Tesla, Inc. (TSLA): ‚ÄòPut A Small Position On Then See If It Comes Down‚Äô</t>
  </si>
  <si>
    <t xml:space="preserve">We recently compiled a list of the Jim Cramer Talked About These 12 Stocks Recently. In this article, we are going to take a look at where Tesla, Inc. (NASDAQ:TSLA) stands against the other stocks. On Friday, Jim Cramer, the host of Mad Money, discussed the recent struggles in the market and how the downturn in momentum stocks has significantly affected aggressive growth investors. He pointed out the complexities of the market on Friday, explaining how things took a drastic turn for the worse. According to Cramer, the market can be divided into two distinct categories: one driven by momentum and the other focused on traditional growth. ‚ÄúAlright, we got two markets right now. One is all about momentum. The other is all about old-fashioned growth. Momentum is nasty right now. Classic growth, well, it is cruising.‚Äù READ ALSO Jim Cramer‚Äôs Game Plan: 17 Stocks in Focus and Jim Cramer Discussed These 11 Stocks Recently Despite the numbers, Cramer noted that these dynamics were not immediately obvious when you look at the broader averages, with the Dow dropping 749 points, the S&amp;P falling 1.71%, and the Nasdaq plummeting by 2.2% on Friday. He said that investors heavily invested in momentum stocks are finding it increasingly difficult like they are struggling to breathe after the ‚Äúoxygen‚Äù was taken away. Cramer said that on the other hand, those with investments in established growth stocks and diversified portfolios are faring much better. He mentioned that these stocks have performed well for the first time in quite a while, offering a bit of relief for those holding them. Reflecting on the sharp downturn in the market, Cramer explained that the situation can be traced back to several concerning economic indicators. He added: ‚ÄúThis week, we got a series of readings, key numbers for home sales, consumer sentiment that show true softness, and a sense that maybe things are starting to go off the rails in the economy. Well, that's incredible given the surprising head of steam we had going into 2025.‚Äù For this article, we compiled a list of 12 stocks that were discussed by Jim Cramer during the episode of Mad Money aired on February 21. We listed the stocks in ascending order of their hedge fund sentiment as of the fourth quarter of 2024, which was taken from Insider Monkey‚Äôs database of over 1,000 hedge funds. Why are we interested in the stocks that hedge funds pile into? The reason is simple: our research has shown that we can outperform the market by imitating the top stock picks of the best hedge funds. Our quarterly newsletter's strategy selects 14 small-cap and large-cap stocks every quarter and has returned 373.4% since May 2014, beating its benchmark by 218 percentage points (see more details here).          </t>
  </si>
  <si>
    <t>https://finance.yahoo.com/news/jim-cramer-tesla-inc-tsla-163006522.html</t>
  </si>
  <si>
    <t>Fri, Feb 21, 2025, 3:25 AM</t>
  </si>
  <si>
    <t>Tesla Rolls Out Software Fix for Steering Issue in 376,000 Vehicles</t>
  </si>
  <si>
    <t>Tesla (NASDAQ:TSLA) has rolled out a software update to address a recall impacting 376,241 vehicles, according to the National Highway Traffic Safety Administration (NHTSA). The recall affects certain 2023 Model 3 and Model Y vehicles running software versions before 2023.38.4. The issue stems from an overstress condition in the printed circuit board for the electronic power steering assist, which may cause a temporary loss of power steering when the vehicle stops and then accelerates. The NHTSA warned that a loss of power steering assist could increase steering effort, particularly at low speeds, raising the risk of a crash. To resolve the issue, Tesla has released an over-the-air software update at no cost to owners. The company plans to mail official owner notification letters by March 25. Tesla shares closed at $191.34 on Thursday, down 1.71%. This article first appeared on GuruFocus.</t>
  </si>
  <si>
    <t>https://finance.yahoo.com/news/tesla-rolls-software-fix-steering-112538979.html</t>
  </si>
  <si>
    <t>Thu, February 20, 2025 at 10:00 AM PST</t>
  </si>
  <si>
    <t>Elon Musk Called Conversations With Bill Gates 'Underwhelming' After Fellow Tech Billionaire Shared He Bought An Electric Porsche, Not A Tesla</t>
  </si>
  <si>
    <t xml:space="preserve">Elon Musk and Bill Gates don't exactly have the warmest relationship, and a certain Porsche purchase didn't help. After Gates revealed he had bought a Porsche Taycan instead of a Tesla, Musk responded with a blunt post on X in February 2020: "My conversations with Gates have been underwhelming tbh." Gates shared his EV choice in an interview with YouTuber Marques Brownlee, where he acknowledged Tesla's (NASDAQ:TSLA)  major role in pushing electric vehicles forward. He admitted that while EVs still have some drawbacks, especially in range, passenger cars are "one of the most hopeful" ways to make sustainable transportation more accessible. Don't Miss: Maker of the $60,000 foldable home has 3 factory buildings, 600+ houses built, and big plans to solve housing ‚Äî you can become an investor for $0.80 per share today. These five entrepreneurs are worth $223 billion ‚Äì they all believe in one platform that offers a 7-9% target yield with monthly dividends That being said, Gates opted for a Porsche Taycan, which he described as "very very cool." He didn't specify which model, but the Taycan Turbo starts at $150,900, while the high-performance Turbo S goes for $185,000. The Turbo S boasts 750 horsepower and can hit 60 mph in just 2.4 seconds‚Äîso clearly, he wanted speed and luxury. Musk made the "underwhelming" comment in response to a post from Tesletter that read: "I wonder why Bill Gates decided to go with the Taycan instead of a Tesla." Trending: Deloitte's fastest-growing software company partners with Amazon, Walmart &amp; Target ‚Äì Many are rushing to grab 4,000 of its pre-IPO shares for just $0.26/share! Musk's reaction wasn't exactly surprising. He has a history of publicly challenging fellow tech billionaires‚Äîwhether it's taking jabs at Mark Zuckerberg's AI expertise, feuding with Jeff Bezos over space travel, or clashing with Gates over Tesla stock. The Tesla CEO was especially frustrated when it surfaced that Gates had shorted Tesla stock, essentially betting against the company's success. In leaked text messages from 2022, Musk even rejected a potential philanthropic collaboration with Gates, saying, "Sorry, I cannot take your philanthropy on climate change seriously when you have a massive short position against Tesla." See Also: Elon Musk Told The U.N. If They Could Show A Plan For Ending World Hunger He'd Donate $6 Billion ‚Äì ‚ÄòI Will Sell Tesla Stock Right Now And Do It' Despite the friction, Gates hasn't ruled out collaborating with Musk. In an interview with The Independent earlier this month, Gates acknowledged their rocky history but still praised Musk's achievements.             </t>
  </si>
  <si>
    <t>https://finance.yahoo.com/news/elon-musk-called-conversations-bill-180045053.html</t>
  </si>
  <si>
    <t>Fri, February 21, 2025 at 2:50 AM PST</t>
  </si>
  <si>
    <t>Trending tickers: Alibaba, Tesla, Rivian, Novo Nordisk and Standard Chartered</t>
  </si>
  <si>
    <t xml:space="preserve">Shares of Alibaba surged 14% in Hong Kong and climbed 4% in pre-market trading in the US, following the company‚Äôs announcement that it would invest ‚Äúaggressively‚Äù in artificial intelligence (AI) over the next three years. The Chinese ecommerce titan reported impressive financial results for the quarter ending December 31, with net income reaching 48.945bn yuan (¬£5.31bn/$6.72bn). This figure not only exceeded LSEG estimates of 40.6bn yuan but also marked a more than threefold increase from the 14.4bn yuan reported in the same period last year. Revenue for the quarter stood at 280.1bn yuan, surpassing analysts‚Äô expectations of 279.34bn yuan. Nomura analysts projected that the outlook for Alibaba‚Äôs ecommerce business will remain robust in the first half of 2025, driven by sustained trade-in subsidies. Read more: FTSE 100 LIVE: Markets make small moves as UK retail sales beat expectations in January Speaking on a call with analysts, CEO Eddie Wu highlighted the company‚Äôs strategic direction, stating that Alibaba would allocate more resources toward cloud and AI infrastructure in the next three years than it had in the past decade. However, Wu did not provide specific details on the investment size. Barclays analysts noted that Alibaba has made ‚Äúsignificant strides‚Äù in advancing its AI cloud business, particularly after launching its Qwen 2.5-Max flagship AI foundation model. The company has seen a substantial increase in demand for AI inference, which now accounts for up to 70% of its new demand. ‚ÄúGreat opportunities, however, often require significant investment,‚Äù Barclays said in a note. The analysts also emphasized that the upcoming three-year period is expected to be the most concentrated phase of investment in AI and cloud infrastructure in Alibaba‚Äôs history. Their estimate suggests that the company‚Äôs planned investment could exceed the nearly 270bn yuan spent over the last decade. A high-level Japanese group, including former prime minister Yoshihide Suga, has outlined plans for Elon Musk‚Äôs Tesla to invest in struggling carmaker Nissan (7201.T), following the breakdown of Nissan's merger talks with rival Honda (7267.T). According to sources quoted by the Financial Times, the group is exploring the possibility of Tesla taking a strategic stake in Nissan, with hopes that the electric vehicle giant might show interest in Nissan‚Äôs US production facilities. The group, which also includes former Tesla board member Hiro Mizuno, believes that such an investment could benefit both companies.                            </t>
  </si>
  <si>
    <t>https://finance.yahoo.com/news/alibaba-tesla-rivian-novo-nordisk-standard-chartered-trending-tickers-105012504.html</t>
  </si>
  <si>
    <t>Analyst Explains Why He Sold Tesla (TSLA)</t>
  </si>
  <si>
    <t xml:space="preserve">We recently published a list of Top 10 AI News You Should Pay Attention To. In this article, we are going to take a look at where Tesla, Inc. (NASDAQ:TSLA) stands against other top AI news you should pay attention to. LinkedIn co-founder Reid Hoffman said in a latest program on CNBC that the DeepSeek breakthrough was not ‚Äúnews‚Äù for him and many tech insiders as he believed sooner or later more efficient models would be launched. However, he sees China‚Äôs rise in the AI race as surprising: ‚ÄúI do think that the thing that is news is, well, look, as we‚Äôve been saying, China is in the game. This is actually, in fact, a game-on competition, and it was resoundingly demonstrated that way. There is good, useful work that comes out of it.‚Äù The tech investor believes efficiency will lead to more use cases and usage: ‚ÄúSay, for example, you can train a model on a thousand GPUs, but you can make it much better on 10,000 GPUs. You will, in a lot of cases, always spend for the 10,000 GPUs or the 100,000 GPUs because if your coding model is even 20% better with that and you think that there are billions of people who could be using and engaging with that around the world, that‚Äôs actually worth it at that kind of cost. So, the fact that you‚Äôre trying to do efficiency ‚Äî that‚Äôs a good thing. All of the American companies will also get to points where they‚Äôre focusing on efficiency. I think there are things that we can learn from some of the stuff the Chinese are doing.‚Äù READ ALSO: 7 Best Stocks to Buy For Long-Term and 8 Cheap Jim Cramer Stocks to Invest In For this article, we picked 10 AI stocks currently making moves on the back of the latest news. With each stock, we have mentioned the number of hedge fund investors. Why are we interested in the stocks that hedge funds pile into? The reason is simple: our research has shown that we can outperform the market by imitating the top stock picks of the best hedge funds. Our quarterly newsletter‚Äôs strategy selects 14 small-cap and large-cap stocks every quarter and has returned 275% since May 2014, beating its benchmark by 150 percentage points (see more details here). Copyright: wolandmaster / 123RF Stock Photo Number of Hedge Fund Investors: 99 Eric Jackson, EMJ Capital founder, was recently asked on CNBC why he sold Tesla, Inc. (NASDAQ:TSLA) shares a few weeks back. The analyst said they sold the stock amid tariff-related concerns, among other reasons. ‚ÄúTwo reasons really‚Äîan incredible run since the election, I mean, it‚Äôs straight up basically. So I just felt like it was time to consolidate some of those gains. But obviously, I knew there was this potential for looming China tariffs, which has played out just in the last day or so. And obviously, out of the MAG stocks, Apple and Tesla, Inc. (NASDAQ:TSLA) are going to be the two names that get hurt the most on fears about that going on for a long time. I don‚Äôt think it will. I think what we‚Äôve learned this week is that President Trump wants deals, he wants to log wins. He sees Mexico and Canada as wins. I think he wants to log a deal with China. And I think what was probably most promising on that front is the reaction of the Chinese to the tariffs and what they counter-proposed in terms of retaliatory tariffs. It could have gone much stronger, much steeper‚Äîthey didn‚Äôt. That signals to me that they want a deal as well.‚Äù      </t>
  </si>
  <si>
    <t>https://finance.yahoo.com/news/analyst-explains-why-sold-tesla-210338585.html</t>
  </si>
  <si>
    <t>Sat, February 22, 2025 at 9:07 AM PST</t>
  </si>
  <si>
    <t>Musk‚Äôs cost-cutting team is laying off workers at the auto safety agency overseeing his car company</t>
  </si>
  <si>
    <t>NEW YORK (AP) ‚Äî Elon Musk‚Äôs cost-cutting team is eliminating jobs at the vehicle safety agency that oversees Tesla and has launched investigations into deadly crashes involving his company's cars. The National Highway Traffic Safety Administration has cut a ‚Äúmodest‚Äù amount of positions, according to a statement from the agency. Musk has accused NHTSA of holding back progress on self-driving technology with its investigations and recalls. Asked about whether the cuts would impact any probes into Tesla, the agency referred to its statement that says it will ‚Äúenforce the law on all manufacturers of motor vehicles and equipment.‚Äù The job cuts at NHTSA enacted by Musk's advisory group on shrinking the federal government, the Department of Government Efficiency, was earlier reported by The Washington Post. In addition to investigations into Tesla‚Äôs partially automated vehicles, NHTSA has mandated that Tesla and other automakers using self-driving technology report crash data on vehicles, a requirement that Tesla has criticized and that watchdogs fear could be eliminated. The staff reductions have come through a combination of firings, buyouts and layoffs. The agency noted in its statement that the Biden administration had expanded its payroll, suggesting the smaller staff was sufficient to carry out its mission. ‚ÄúEven with these modest efficiencies, NHTSA is still considerably larger today than it was four years ago,‚Äù the statement said. ‚ÄúWe have retained positions critical to the mission of saving lives, preventing injuries, and reducing economic costs due to road traffic crashes.‚Äù</t>
  </si>
  <si>
    <t>https://finance.yahoo.com/news/musk-cost-cutting-team-laying-170753789.html</t>
  </si>
  <si>
    <t>Tue, February 25, 2025 at 7:48 AM PST</t>
  </si>
  <si>
    <t>Tesla (TSLA) Analyst Sticks to Bullish Outlook Amid AI &amp; Robotics Innovations</t>
  </si>
  <si>
    <t xml:space="preserve">We recently published a list of 10 AI Stocks Taking Wall Street by Storm. In this article, we are going to take a look at where Tesla, Inc. (NASDAQ:TSLA) stands against other AI stocks taking Wall Street by storm. The race to gain a competitive edge in the generative artificial intelligence industry fiercely continues, and Anthropic is the latest one making a move. On Monday, the artificial intelligence startup announced the launch of its advanced AI model, Claude 3.7 Sonnet, stating that it is its ‚Äúmost intelligent‚Äù version yet. This model can produce faster responses or display its step-by-step reasoning process, as reported by Reuters. READ NOW: 10 Buzzing AI Stocks Dominating Headlines and 10 AI Stocks Surging on News and Analyst Calls Anthropic‚Äôs hybrid model combines multiple reasoning approaches to solve complex problems more effectively. It was launched amid fierce competition in the world of AI. According to the company, the Claude 3.7 Sonnet model is its most advanced version and will be available on all Claude plans, including Free, Pro, Team, and Enterprise. However, it noted that the ‚Äúextended thinking mode‚Äù feature is only available on paid plans. ‚ÄúThis model has all the capabilities wrapped together ‚Äî we want one coherent AI that can help with everything. There‚Äôs an advantage in simplicity for our customers.‚Äù Kaplan further stated that the ‚Äúhybrid‚Äù model, going live immediately, operates like a human brain. While some questions require quick responses, many others require critical thinking, which is why the company is looking to integrate both. Elaborating on the extended thinking mode, the company said that it is a model that ‚Äúself-reflects before answering,‚Äù thereby improving its performance in math, physics, instruction-following, coding, and many other tasks. Notably, the company said that this model has been specifically designed to focus on ‚Äúreal-world‚Äù tasks instead of math and computer science problems. This is so that it can reflect how businesses use large-language models. According to analysts, Anthropic‚Äôs move can grant it an edge against OpenAI and other tech companies investing in AI technologies. For this article, we selected AI stocks by going through news articles, stock analysis, and press releases. These stocks are also popular among hedge funds. The hedge fund data is as of Q4 2024. Why are we interested in the stocks that hedge funds pile into? The reason is simple: our research has shown that we can outperform the market by imitating the top stock picks of the best hedge funds. Our quarterly newsletter‚Äôs strategy selects 14 small-cap and large-cap stocks every quarter and has returned 373.4% since May 2014, beating its benchmark by 218 percentage points  (see more details here).        </t>
  </si>
  <si>
    <t>https://finance.yahoo.com/news/tesla-tsla-analyst-sticks-bullish-154838341.html</t>
  </si>
  <si>
    <t>Thu, February 20, 2025 at 7:27 AM PST</t>
  </si>
  <si>
    <t>Tesla Stock Is Spiraling. Here's Why This Sell-Off Is Different</t>
  </si>
  <si>
    <t xml:space="preserve">After finishing 2024 with a meteoric rise in its share price, Tesla (NASDAQ: TSLA) has been sliding since the start of the new year. The company reported earnings on Jan. 29, and the stock has declined by as much as 15% since. So far, in 2025, the stock has generated a negative return of 12% (as of market close on Feb. 14). While it is true that sales in Tesla's core electric vehicle (EV) segment are decelerating, I think there is a more subtle reason for the sell-off. Below, I'm going to explore what I see as the root of the shares' decline and make the case for why now is a good opportunity to buy the dip. The chart below illustrates the fluctuations in Tesla's share price from Oct. 1 through Feb. 14. Notice anything? Starting in early November, Tesla stock went on an epically bullish ride that propelled it to new all-time highs just as 2024 came to a close. One of the tailwinds that fueled the stock during the final weeks of 2024 was Donald Trump's win in the presidential election. Elon Musk was a big supporter of then-candidate Trump, and many investors simply assumed that his relationship with the president would bode well for Tesla's future -- especially as it relates to any regulatory hurdles for the company's ambitions with self-driving vehicles. Following his inauguration, President Trump created a group called the Department of Government Efficiency (DOGE, for short) to identify excess spending in the federal budget. And he tapped Musk to lead this effort. Over the last month, Musk has spent a lot of time at the White House working on the DOGE effort, leading some investors to question if he's losing focus on what should be his main priority, Tesla. In my opinion, the sell-off in Tesla stock has less to do with the company's uninspiring fourth-quarter earnings report and more to do with the CEO's time in Washington. On the surface, I can understand if investors are wary that Musk is allocating too much of his time to DOGE as opposed to dedicating every moment to Tesla. However, the argument that he may be distracted is flawed for a couple of reasons. First, he is a serial entrepreneur who has been at the center of a number of successful businesses. Beyond Tesla, he is the CEO of SpaceX and founded a number of billion-dollar start-ups including Neuralink, which is developing chips that are implantable in human brains; The Boring Company, a tunnel builder; and xAI, an artificial intelligence specialist. He also owns social media platform X (formerly Twitter) and is its executive chairman.                </t>
  </si>
  <si>
    <t>https://finance.yahoo.com/news/tesla-stock-spiraling-heres-why-152700684.html</t>
  </si>
  <si>
    <t>Tue, February 25, 2025 at 4:33 PM PST</t>
  </si>
  <si>
    <t>Big new threat slams Tesla's stock price</t>
  </si>
  <si>
    <t xml:space="preserve">Tesla (TSLA) seems to live in three worlds. The youngest is Chief Executive Elon Musk's entry into politics, in the U.S. and beyond, as a trusted ally of President Donald Trump and leader of the Doge campaign to slash federal spending. üíµüí∞Don't miss the move: Subscribe to TheStreet's free daily newsletter üí∞üíµ The second is the one occupied by fans of the Tesla brand and the ultimate idea of Full-Self-Driving vehicles, a critical focus of Musk for years. The third is the stock price on Wall Street, which now seems to reflect the global competitive environment and, perhaps, investor opinion of Musk's non-Tesla activities. Related: Grok sparks backlash with answer to question concerning Elon Musk The price lately has not been pretty, and it may not be ready yet to turn up. Tesla shares fell 8.4% to $302.80 on Tuesday as news reports noted that registrations of Tesla vehicles in Europe were down 45% in January to just 9,945. Tesla shares are now down 25% on the year and 38% from their 52-week high of $488.54, reached on Dec. 18, 2024. The shares' market capitalization ended the day at $974 billon. It was $1.54 trillion on Dec. 17, 2024. Global sales data are not due until April, but the Kalshi prediction market is projecting first-quarter deliveries of 359,000, the worst quarterly performance since third-quarter 2022. Two things are happening in Europe. First is Tesla's sales woes come as overall electric vehicle sales were up 37% year over year in January, according to the European Automobile Manufacturers Association. A factor hurting Tesla now is that its popular Model Y midsize SUV is in the middle of a refresh, and some potential buyers might be waiting for the new model. Plus there's more competition from new models from Volkswagen, Renault and China's SAC Motor. The other problem is that Musk himself has become a polarizing figure on both sides of the Atlantic, and as a result many buyers are looking to buy other EVs. More Tesla: Tesla treats customers in China much differently than in the U.S. Analyst revisits Tesla stock price target amid 'balancing act' Tesla shareholders raise concerns about Elon Musk pre-earnings Musk is, of course, the head of the U.S.'s Department of Governmental Efficiency, Trump's controversial vehicle that's trying to slash the federal payroll. Musk cheered conservatives and enraged opponents when he waved a chainsaw around at a conservative meeting over the weekend. Musk's missteps in Europe include support for Germany's far-right Alternative for Germany Party in the recent election. He made a hand gesture at a U.S. rally that many saw as a Nazi salute. (Musk has denied the accusation.) And he has called for jailing British Prime Minister Keir Starmer.               </t>
  </si>
  <si>
    <t>https://finance.yahoo.com/news/big-threat-slams-teslas-stock-003300647.html</t>
  </si>
  <si>
    <t>Sat, February 22, 2025 at 11:05 AM PST</t>
  </si>
  <si>
    <t>Most People Think of Tesla as a Car Company. But Elon Musk Says This Little-Known Product Could Make Tesla the Most Valuable Company in the World.</t>
  </si>
  <si>
    <t xml:space="preserve">Is Tesla (NASDAQ: TSLA) an electric vehicle (EV) company? At first blush, it seems a silly question. It's the most successful EV company in history, having parlayed its success with cars all the way to becoming the seventh-largest American company, with a market cap of more than $1 trillion. Yet, CEO Elon Musk says there is another product that will take his company to the next level. Here's what it is. Before we discuss what product could represent the future for Tesla, let's recap the current state of the business. In a nutshell, it remains mostly an EV company. As of its most recent quarter (the three months ending on Dec. 31), the company reported $25.7 billion in total revenue. Here's how that broke down by segment: $19.8 billion (77%) from automaking $3.1 billion (12%) from energy storage and generation $2.8 billion (11%) from services and other sources In other words, a little more than three out of every four dollars in Tesla sales came directly from EVs. What's more, it could be argued that much of the services and energy storage sales (if not most) were downstream of EV sales. So when Musk points to a non-EV product as the future, he means just that. It will take time for any product to upstage the main revenue stream, which is EV sales. Nevertheless, investing is about skating to where the puck is going, not to where it is. And on that front, investors should know where Tesla is headed. Simply put, it is trying to transition from an EV company to a robotics company. And the product that could lead that development is Optimus, its humanoid robot. Optimus is a humanoid robot that stands about 5-foot-8 and weighs around 125 pounds. It walks as fast as 5 miles per hour, can carry about 40 pounds, and is powered with a 52-volt battery pack. Several Optimus prototypes were on display at Tesla's We, Robot event last October. They handed out gift bags, chatted with guests, and even danced. Yet, Musk sees the Optimus robot as far more than just a novelty to be rolled out at parties. It's intended to serve as a labor-saving device, performing menial, repetitive, or dangerous tasks in any number of fields. And if Tesla can eventually meet Musk's goal of selling each Optimus for under $25,000, individual households could be willing to pay for a robot that could perform various around-the-house tasks. Indeed, how much would you pay if you never had to mow the lawn, wash the dishes, or do the laundry ever again? On the most recent Tesla earnings call, Musk said, "I think long-term, Optimus has the potential to be north of $10 trillion in revenue."              </t>
  </si>
  <si>
    <t>https://finance.yahoo.com/news/most-people-think-tesla-car-190500332.html</t>
  </si>
  <si>
    <t>Tue, February 25, 2025 at 1:14 PM PST</t>
  </si>
  <si>
    <t>Tesla Market Value Slips Below $1 Trillion as Europe Sales Sink</t>
  </si>
  <si>
    <t>(Bloomberg) -- A quick unwind in the shares of Tesla Inc. pushed the electric-vehicle maker‚Äôs market capitalization below the coveted $1 trillion-mark on Tuesday, amid reports of a stark slowdown in car sales in Europe. Most Read from Bloomberg NYC‚Äôs Congestion Pricing Pulls In $48.6 Million in First Month NYC to Shut Migrant Center in Former Hotel as Crisis Eases The Trump Administration Takes Aim at Transportation Research New York‚Äôs Congestion Pricing Plan Faces Another Legal Showdown Shelters Await Billions in Federal Money for Homelessness Providers The Elon Musk-led company‚Äôs stock closed down 8.4% at $302.80, at a market cap of $974 billion. The shares have now cumulatively fallen 16% in four straight trading sessions of losses, wiping out $186 billion in market value over that time. Sales of Tesla‚Äôs vehicles sank 45% last month across Europe, even as EV sales soared 37% for the overall industry, according to the European Automobile Manufacturers‚Äô Association. It highlights the growing risk to the company‚Äôs core car-selling business from its chief executive officer‚Äôs political forays. ‚ÄúTesla‚Äôs European dreams are stalling out with January sales plummeting,‚Äù said Steve Man, senior analyst with Bloomberg Intelligence. AT the same time, ‚Äúthe EV giant is facing competition and controversies tied to Elon Musk.‚Äù The tables have turned quickly on Tesla. The stock soared late last year after Donald Trump won the US presidential election, with investors betting that Musk‚Äôs close friendship with the president and his team will pave the way for an easier regulatory path for the company‚Äôs ambitions to develop a fully self driving car. However, after touching an all-time high in mid-December, Tesla‚Äôs stock has been on a steady downward slide, with worries about slowing sales and Musk‚Äôs preoccupation with politics overshadowing the initial exuberance. Tesla shares are now by far the biggest decliner among the mega-cap technology stocks, weighing heavily on the group‚Äôs overall performance. Earlier on Tuesday, the Bloomberg Magnificent 7 index plunged into correction territory, erasing about $1.4 trillion in value. (Updates with closing prices and details in second paragraph; updates chart.) Most Read from Bloomberg Businessweek Trump‚Äôs SALT Tax Promise Hinges on an Obscure Loophole Walmart Wants to Be Something for Everyone in a Divided America Meet Seven of America‚Äôs Top Personal Finance Influencers Why Private Equity Is Eyeing Your Nest Egg China Learned to Embrace What the US Forgot: The Virtues of Creative Destruction ¬©2025 Bloomberg L.P.</t>
  </si>
  <si>
    <t>https://finance.yahoo.com/news/tesla-market-value-slips-below-211451353.html</t>
  </si>
  <si>
    <t>Mon, February 24, 2025 at 6:53 AM PST</t>
  </si>
  <si>
    <t>Is Lucid Stock a Buy Now?</t>
  </si>
  <si>
    <t xml:space="preserve">Lucid Group (NASDAQ: LCID) has disappointed many investors since its public debut in July 2021. The maker of luxury electric sedans went public by merging with a special purpose acquisition company (SPAC), and it opened at $25.24 on its first day. Its stock more than doubled to its record closing price of $55.52 just four months later, but it now trades at about $3 a share. Let's see why Lucid's stock crashed and burned, and if it's worth buying as a contrarian play on the cooling EV market. Lucid attracted a lot of attention because it was led by Tesla's (NASDAQ: TSLA) former chief of engineering Peter Rawlinson, who previously oversaw the development of the Model S. Its first vehicle, the Air sedan, directly competes against the Model S. Prior to going public, Lucid claimed it could deliver 20,000 vehicles in 2022, 49,000 vehicles in 2023, and 90,000 vehicles in 2024. But in reality, it only delivered 4,369 vehicles in 2022, 6,001 vehicles in 2023, and 10,241 vehicles in 2024. Lucid broadly missed its own expectations as it grappled with supply chain constraints, macro headwinds, tougher competition, and the delayed launch of its Gravity SUV from 2023 to late 2024. It also repeatedly cut its prices, which indicated it was struggling to lock in higher-end consumers in the increasingly crowded EV market. Lucid is still struggling to scale up its business, but it had $5.16 billion in liquidity at the end of the third quarter of 2024. It also raised another $1.75 billion in a stock offering last October, and it expects to have a "sufficient financial runway into the ramp of the Lucid Gravity and well into 2026." The Saudi Arabian government also owns more than 60% of Lucid's shares through its Public Investment Fund (PIF). The Saudi Arabian government already funded the construction of Lucid's new plant in Saudi Arabia, which opened in September 2023, and it agreed to buy 100,000 of Lucid's vehicles over the next decade. That support could prevent Lucid's coffers from running dry as it tries to expand its wobbly business. Lucid believes it can gradually ramp up its production and deliveries, but it's still tiny compared to Tesla, which delivered 1.79 million vehicles in 2024. It's unclear if Lucid can ever break out of its niche and significantly increase its deliveries. Lucid plans to keep expanding the capacities of its AMP-1 plant in Arizona and AMP-2 plant in Saudi Arabia, but there simply might not be enough demand for all of its new vehicles. Analysts expect its annual revenue to nearly quadruple from 2024 to 2026, but they also expect it to post annual net losses between $2 billion and $3 billion every year.                        </t>
  </si>
  <si>
    <t>https://finance.yahoo.com/news/lucid-stock-buy-now-145300085.html</t>
  </si>
  <si>
    <t>Mon, February 24, 2025 at 12:53 PM PST</t>
  </si>
  <si>
    <t>Is Tesla (TSLA) Causing The Decline in BYD (BYDDY) Stock Today?</t>
  </si>
  <si>
    <t>China-based automaker BYD (BYDDY,BYDDF) is falling 2% after Bloomberg reported that Tesla (TSLA) was preparing to introduce full self-driving features in China. Additionally, Wired, a tech-news website, criticized BYD's advanced-driver assistance systems. Photo by David Veksler on Unsplash TSLA Will Reportedly Launch Full Self-Driving Features in China Elon Musk's automaker is getting ready to provide its China-based customers with "driver-assistance capabilities similar to those marketed as Full Self-Driving in the US," Bloomberg reported. In "the coming days," the features is expected to be delivered through a software update, Bloomberg reported. Tesla owners in China will be able to rely on the system on city streets, the business-news website added. In recent weeks, BYDDY stock has gained ground after the automaker disclosed that it would begin providing ADAS features on all of its vehicles at no extra charge. Wired Criticizes BYD's ADAS Features In an article with the headline "BYD's Free Self-Driving Tech Might Not Be Such a Boon After All," Wired notes that Mark Rainford of Inside China Auto believes that several China-based automakers have better ADAS offerings than BYD. Specifically, Rainford finds the  systems of Li Auto (LI), Xpeng (XPEV), Nio (NIO), and Huawei to be superior to BYD's product, Wired stated. While we acknowledge the potential of BYDDY, our conviction lies in the belief that some AI stocks hold greater promise for delivering higher returns, and doing so within a shorter time frame. If you are looking for an AI stock that is more promising than BYDDY but that trades at less than 5 times its earnings, check out our report about the cheapest AI stock. READ ALSO 8 Best Wide Moat Stocks to Buy Now and 30 Most Important AI Stocks According to BlackRock Disclosure: The author owns shares of BYDDY and XPEV but has no intention of trading them in the next 48 hours. This article is originally published at Insider Monkey.</t>
  </si>
  <si>
    <t>https://finance.yahoo.com/news/tesla-tsla-causing-decline-byd-205316147.html</t>
  </si>
  <si>
    <t>Tue, February 25, 2025 at 9:54 AM PST</t>
  </si>
  <si>
    <t>Tesla Stock Tumbles Again, This Time as European EV Registrations Plunge</t>
  </si>
  <si>
    <t>Mohamad Salaheldin Abdelg Alsayed / Anadolu via Getty Images  Tesla shares are extending this year‚Äôs declines, dropping more than 8% Tuesday, as the company recorded a 45% plunge in European EV registrations last month. The stock is now down around 25% in 2025 and has become the weakest performer in the Magnificent 7 so far this year. According to data from the European Automobile Manufacturers‚Äô Association, 9,945 Teslas were registered in January, down from 18,161 a year ago.  Tesla (TSLA) shares are extending this year‚Äôs declines, dropping almost 8% Tuesday, as the Elon Musk-helmed company recorded a 45% plunge in European EV registrations last month. The stock is now down around 25% in 2025 and has become the weakest performer in the Magnificent 7 so far this year. According to data from the European Automobile Manufacturers‚Äô Association, 9,945 Teslas were registered in January, down from 18,161 a year ago. Analysts have blamed Tesla‚Äôs recent share price declines on Wall Street‚Äôs worries that Musk is too distracted by his role leading cost-cutting department DOGE to focus on running the EV maker. In a note Tuesday, Wedbush analysts led by Dan Ives stuck with an outperform call but also noted that Musk‚Äôs DOGE-related ‚Äúactions‚Äù and close ties to U.S. President Donald Trump have alienated some consumers ‚Äúin Europe and pockets of the U.S. ‚Äú Investor worries about the impact of potential tariffs and the removal of EV incentives on the automaker‚Äôs business have also weighed on the stock this year. Despite losing ground in 2025, however, Tesla shares have gained almost 20% since Nov. 5, when Trump won the U.S. presidential election. Read the original article on Investopedia</t>
  </si>
  <si>
    <t>https://finance.yahoo.com/news/tesla-stock-tumbles-again-time-175448532.html</t>
  </si>
  <si>
    <t>Mon, February 24, 2025 at 7:01 AM PST</t>
  </si>
  <si>
    <t>'I Like The Cars, It's Musk I Don't Like'‚ÄîFormer Elon Fan Dumps Both Teslas And Cancels Cybertruck Order To Boycott Elon Musk</t>
  </si>
  <si>
    <t xml:space="preserve">Alain Roy loved his Teslas. The Montreal-area resident and longtime fan of the brand enjoyed the high-tech features of his Model Y and Model S. But despite appreciating the cars, he can no longer stand driving them. ‚ÄúIt's Musk I don't like,‚Äù Roy told Global News. The breaking point for Roy came on President Donald Trump's inauguration day when Elon Musk made a gesture that many interpreted as a Nazi salute. While Musk dismissed the accusations as "dirty tricks," he never outright denied them. For Roy, that was enough. Don't Miss: Deloitte's fastest-growing software company partners with Amazon, Walmart &amp; Target ‚Äì Many are rushing to grab 4,000 of its pre-IPO shares for just $0.26/share! Many don‚Äôt know there are tax benefits when buying a unit as an investment ‚Äî Here‚Äôs how to invest in real estate by mirroring BlackRock's big move "That sign was too much for me. I immediately canceled my Cybertruck order, and both my Teslas are up for sale," he said. Roy had already been growing uneasy with Musk's political shift. Once a fan, he started distancing himself when Musk joined the Trump administration as the apparent head of the Department of Government Efficiency. He was further alarmed by Musk's comments about Canada potentially becoming the 51st U.S. state and Trump's tariff threats. And Roy isn't alone. Many Tesla owners, including celebrities, are ditching their vehicles in protest of Musk's political involvement. Trending: Maker of the $60,000 foldable home has 3 factory buildings, 600+ houses built, and big plans to solve housing ‚Äî you can become an investor for $0.80 per share today. Sheryl Crow also parted ways with her Tesla, waving goodbye to it in an Instagram video while Andrea Bocelli's Time to Say Goodbye played in the background. "There comes a time when you have to decide who you are willing to align with. So long, Tesla," Crow wrote, adding that she donated the money to NPR to support independent journalism, which she claimed was "under threat by President Musk." Tesla (NASDAQ:TSLA) is already facing challenges in the market, with declining sales in Europe, the U.K., and Australia. Competition from Chinese automakers like BYD is growing, and Musk's political moves are adding another layer of controversy. See Also: Elon Musk Told The U.N. If They Could Show A Plan For Ending World Hunger He'd Donate $6 Billion ‚Äì ‚ÄòI Will Sell Tesla Stock Right Now And Do It' A recent Electrifying.com poll found that 59% of prospective buyers were discouraged from purchasing a Tesla because of Musk, while 61% of current EV owners said they would consider a Chinese alternative. A poll in the Netherlands reportedly showed out of 26,000 Tesla drivers, 40% of drivers admitted they felt embarrassed to drive one.         </t>
  </si>
  <si>
    <t>https://finance.yahoo.com/news/cars-musk-dont-former-elon-150101088.html</t>
  </si>
  <si>
    <t>Mon, February 24, 2025 at 2:09 AM PST</t>
  </si>
  <si>
    <t>Latest News In Electric Vehicles - Surge In Demand Drives Growth In EV Test Equipment Market</t>
  </si>
  <si>
    <t xml:space="preserve">The "EV Test Equipment - Global Strategic Business Report" highlights the significant growth trajectory in the electric vehicle (EV) test equipment market, propelled by the escalating demand for real-time data and comprehensive testing solutions. With the market projected to grow from $133.7 million in 2024 to $489.7 million by 2030, a CAGR of 24.2%, this expansion is driven by rapid developments in battery and powertrain technologies, as well as stringent regulatory requirements for safety and performance standards. The report underscores the necessity for advanced test equipment as the EV industry evolves, emphasizing the role of technological innovation and government regulations in shaping the future landscape of EV testing solutions. In other market news, Zhejiang Wanfeng Auto Wheel was a standout up 10% and finishing the session at CN¬•21.42. In the meantime, WeRide trailed, down 11.5% to end the day at $24.42. Ford's strategic focus on EVs and hybrid technologies aims to enhance profitability. Discover more about Ford's transformative journey by exploring the full narrative on the company. You may also want to explore our Market Insights article titled "Which Markets Will Sink Or Swim In 2025," which examines the challenges facing the electric vehicle sector, including Tesla's declining deliveries amidst rising interest rates and intense competition from companies like China's BYD, providing a comprehensive outlook on the industry's shifting dynamics as we approach 2025. NIO closed at $4.44 up 1.6%. Ford Motor finished trading at $9.28 down 1.2%, near its 52-week low. Tesla settled at $337.80 down 4.7%. This week, Tesla refuted rumors of a potential investment in Nissan following media speculation. Click here to access our complete index of 58 EV Stocks, which features Bridgestone, Kia and Ferrari. Shareholder in one or more of these companies? Ensure you're never caught off-guard by adding your portfolio in Simply Wall St for timely alerts on significant stock developments. Join a community of smart investors by using Simply Wall St. It's free and delivers expert-level analysis on worldwide markets.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t>
  </si>
  <si>
    <t>https://finance.yahoo.com/news/latest-news-electric-vehicles-surge-100937755.html</t>
  </si>
  <si>
    <t>Wed, February 26, 2025 at 8:40 AM PST</t>
  </si>
  <si>
    <t>GM vs. TSLA: Which Stock Is the Better Value Option?</t>
  </si>
  <si>
    <t>Investors looking for stocks in the Automotive - Domestic sector might want to consider either General Motors (GM) or Tesla (TSLA). But which of these two stocks offers value investors a better bang for their buck right now? We'll need to take a closer look. Everyone has their own methods for finding great value opportunities, but our model includes pairing an impressive grade in the Value category of our Style Scores system with a strong Zacks Rank. The Zacks Rank is a proven strategy that targets companies with positive earnings estimate revision trends, while our Style Scores work to grade companies based on specific traits. Right now, General Motors is sporting a Zacks Rank of #2 (Buy), while Tesla has a Zacks Rank of #3 (Hold). Investors should feel comfortable knowing that GM likely has seen a stronger improvement to its earnings outlook than TSLA has recently. But this is just one factor that value investors are interested in. Value investors are also interested in a number of tried-and-true valuation metrics that help show when a company is undervalued at its current share price levels. Our Value category grades stocks based on a number of key metrics, including the tried-and-true P/E ratio, the P/S ratio, earnings yield, and cash flow per share, as well as a variety of other fundamentals that value investors frequently use. GM currently has a forward P/E ratio of 4.08, while TSLA has a forward P/E of 102.62. We also note that GM has a PEG ratio of 0.65. This metric is used similarly to the famous P/E ratio, but the PEG ratio also takes into account the stock's expected earnings growth rate. TSLA currently has a PEG ratio of 4.34. Another notable valuation metric for GM is its P/B ratio of 0.71. The P/B is a method of comparing a stock's market value to its book value, which is defined as total assets minus total liabilities. By comparison, TSLA has a P/B of 13.23. These are just a few of the metrics contributing to GM's Value grade of A and TSLA's Value grade of F. GM is currently sporting an improving earnings outlook, which makes it stick out in our Zacks Rank model. And, based on the above valuation metrics, we feel that GM is likely the superior value option right now. Want the latest recommendations from Zacks Investment Research? Today, you can download 7 Best Stocks for the Next 30 Days. Click to get this free report General Motors Company (GM) : Free Stock Analysis Report Tesla, Inc. (TSLA) : Free Stock Analysis Report This article originally published on Zacks Investment Research (zacks.com). Zacks Investment Research</t>
  </si>
  <si>
    <t>https://finance.yahoo.com/news/gm-vs-tsla-stock-better-164013127.html</t>
  </si>
  <si>
    <t>Wed, February 26, 2025 at 4:00 AM PST</t>
  </si>
  <si>
    <t>Tesla sales in Europe plummet by 45% as customers seem to sour on Elon Musk</t>
  </si>
  <si>
    <t xml:space="preserve">Electric vehicle manufacturer Tesla has for some time now been one of the standout names in both American industry and American stock market favourites, but - for the moment, at least - it seems the party is being cut short. Tesla sold fewer than 10,000 vehicles across Europe in January, which marks a fall of a massive 45 per cent compared to a year ago when they sold over 18,000, reports the European Automobile Manufacturers‚Äô Association (ACEA). In the EU, the drop is even higher at 50 per cent. The company‚Äôs share of the market also almost halved, from 1.8 per cent down to one per cent. Those details emerging, along with a general downward trend beforehand, saw the Tesla share price plummet more than eight per cent on Tuesday, dropping the market capitalisation of the organisation below one trillion dollars (¬£790bn) and to its lowest point since two days after Donald Trump won the US election. Since the start of 2025, the stock is down 25 per cent, while the wider Nasdaq market is down only 1.4 per cent. CNBC estimate that CEO Elon Musk has lost more than $100 billion (¬£79bn) in net worth since mid-December as a result of the share price disintegration - and there‚Äôs plenty of suggestion that his action, along with his political involvement, is a big driver of sales and company value being eroded. There may, of course, be other factors at play. Competition in the EV sphere is fierce. Reuters reported that a Tesla update which was supposed to enhance automated driving features fell well short of expectations recently. And, an updated model launch impacted production, which could spark more sales later in the year instead. But while new battery-electric car sales grew by just over a third (34 per cent) last month, Tesla sales are headed the other way. A survey from EV experts Electrifying showed up to 60 per cent of car buyers saying Mr Musk‚Äôs ‚Äúcontroversial reputation actively puts them off‚Äù considering purchasing a Tesla. Ginny Buckley, chief executive of Electrifying, said: ‚ÄúTesla has been instrumental in driving EV adoption, but Elon Musk‚Äôs personal brand appears to be polarising. Consumers now have more choice than ever, and it‚Äôs clear some are turning away from Tesla to explore other options.‚Äù There is not always a definitive statement or reasoning as to why consumers may choose one brand over another of course, but the significant drop in sales after Mr Musk congratulated a German right-wing political party and accused UK prime minister Keir Starmer of covering up grooming gangs scandals may be indicative of people making their choices accordingly.   </t>
  </si>
  <si>
    <t>https://finance.yahoo.com/news/tesla-sales-europe-plummet-45-120044538.html</t>
  </si>
  <si>
    <t>Thu, February 20, 2025 at 8:17 AM PST</t>
  </si>
  <si>
    <t>Analyst Says Tesla (TSLA) CEO Elon Musk Might Get a ‚ÄòNo‚Äô From Trump If He Goes ‚ÄòToo Far‚Äô</t>
  </si>
  <si>
    <t xml:space="preserve">We recently published a list of Top 10 AI Stocks Buzzing on Latest News. In this article, we are going to take a look at where Tesla, Inc. (NASDAQ:TSLA) stands against other top AI stocks buzzing on latest news. Investors are continuing to assess the impact of new LLMs in the AI industry. X. Eye√©, CEO of AI consulting firm Malo Santo and senior policy advisor at the Goldman School of Public Policy at UC Berkeley, said in a recent program on CNBC that the DeepSeek breakthrough in China has changed the dynamics of the AI race. She believes AI development is no longer limited to the companies with the ‚Äúlargest pockets.‚Äù ‚ÄúI mean, the world has long looked to the United States to be the leader in artificial intelligence, but these recent model releases from China have demonstrated its ability to leapfrog and catch up with us tech giants and achieve groundbreaking results without the luxury of advanced hardware, which is ultimately challenging everything that we thought was necessary for innovation in the AI space. See, what DeepSeek represents is that AI innovation isn‚Äôt necessarily driven by the companies with the largest pockets or the fanciest hardware, but that collaborative development approaches can actually end up providing market-leading technologies.‚Äù READ ALSO: 7 Best Stocks to Buy For Long-Term and 8 Cheap Jim Cramer Stocks to Invest In For this article, we picked 10 AI stocks making the biggest moves these days. With each stock we have mentioned the number of hedge fund investors. Why are we interested in the stocks that hedge funds pile into? The reason is simple: our research has shown that we can outperform the market by imitating the top stock picks of the best hedge funds. Our quarterly newsletter‚Äôs strategy selects 14 small-cap and large-cap stocks every quarter and has returned 275% since May 2014, beating its benchmark by 150 percentage points (see more details here). Hadrian / Shutterstock.com Number of Hedge Fund Investors: 99 Ed Mills, Washington policy analyst at Raymond James,  said in a program on CNBC that Elon Musk might go ‚Äútoo far‚Äù with his powers and end up getting a ‚Äúno‚Äù from President Donald Trump. ‚ÄúElon Musk is going after individual senators, going after individual members, but there‚Äôs just not a lot of play there. So to me, if there is one pressure point that I am truly looking at, it‚Äôs if he goes too far‚Äîif he takes something and makes it very difficult for a member of Congress to win reelection. They just might be a ‚Äúno,‚Äù and then Trump‚Äôs agenda is a ‚Äúno.‚Äù‚Äù       </t>
  </si>
  <si>
    <t>https://finance.yahoo.com/news/analyst-says-tesla-tsla-ceo-161748473.html</t>
  </si>
  <si>
    <t>Fri, February 21, 2025 at 6:15 AM PST</t>
  </si>
  <si>
    <t>'I'm In Awe' ‚Äî Bill Gates Says Elon Musk Is Brilliant, Rich, And Influential, But Admits He's Been 'Mean To Me At Times'</t>
  </si>
  <si>
    <t xml:space="preserve">Billionaires may share a tax bracket, but that doesn't mean they get along. Just ask Bill Gates and Elon Musk, whose relationship has been a mix of admiration, competition, and, at times, outright hostility. In an interview with The Independent earlier this month, Gates opened up about their dynamic, acknowledging Musk's accomplishments while admitting their personal interactions haven't always been the smoothest. "He's been nice to me at times, and mean to me at times," Gates said. "I will try and work with him because he's brilliant, he's rich, he's influential." Don't Miss: ‚ÄòScrolling To UBI' ‚Äî Deloitte's #1 fastest-growing software company allows users to earn money on their phones. You can invest today for just $0.26/share with a $1000 minimum. Maker of the $60,000 foldable home has 3 factory buildings, 600+ houses built, and big plans to solve housing ‚Äî you can become an investor for $0.80 per share today. That's a diplomatic way of putting it‚Äîespecially considering their history of public clashes, business rivalries, and, yes, a Twitter meme Musk posted mocking Gates's appearance. Their tensions date back years, but one of their most publicized clashes happened in 2022, when Gates flew to Tesla's (NASDAQ:TSLA) Gigafactory in Texas to discuss philanthropy with Musk. Gates, a longtime advocate for climate initiatives, had hoped to convince Musk to direct more of his wealth toward charitable giving. CNN quoted Gates as saying in Walter Isaacson's 2023 biography on Musk that the meeting didn't exactly go as planned. Musk was already skeptical of traditional philanthropy, telling Gates he believed "most philanthropy was ‚Äòbulls‚Äî,'" estimating that only 20 cents of every dollar actually made an impact. Instead, Musk argued that investing in Tesla would do more to fight climate change than donating to charitable causes. Trending: If there was a new fund backed by Jeff Bezos offering a 7-9% target yield with monthly dividends would you invest in it? That argument might have carried more weight if Musk hadn't already discovered that Gates had placed a $1.5 billion short position on Tesla stock‚Äîessentially betting against the company's success. "Sorry... I cannot take your philanthropy on climate seriously," Musk reportedly told Gates, refusing to engage further. Then came the infamous tweet. Musk posted a meme mocking Gates's appearance, comparing him to a pregnant man emoji. It was a public jab that made headlines and cemented the feud.                    </t>
  </si>
  <si>
    <t>https://finance.yahoo.com/news/im-awe-bill-gates-says-141548862.html</t>
  </si>
  <si>
    <t>Thu, February 20, 2025 at 8:30 AM PST</t>
  </si>
  <si>
    <t>Humanoid Robots: Betting on the Next Big AI Breakthrough</t>
  </si>
  <si>
    <t xml:space="preserve">For years, artificial intelligence has been trapped behind screens, powering chatbots and crunching data. But the next big revolution in AI won‚Äôt just talk; it will walk, move, and work in ways very similar to us. I‚Äôm talking, of course, about humanoid robots. These creations are finally stepping out of science fiction and into reality, possibly poised to become the most disruptive AI advancement yet. From factory floors to elder care, these machines could easily reshape industries, redefine labor‚Ä¶ maybe even challenge what it means to be human. InvestorPlace - Stock Market News, Stock Advice &amp; Trading Tips But don‚Äôt just take my word for it. Everyone who‚Äôs anyone in the tech world is betting on humanoid robots being the next big AI breakthrough. Elon Musk, the world‚Äôs richest man, is certainly all-in on them. His firm Tesla (TSLA) has created a humanoid robot called Optimus, which is already being used inside Tesla factories to complete a variety of tasks. The company plans to ramp Optimus production to use them in its factories worldwide. It‚Äôs said that next year, it will start selling its robots to outside companies. And after that, it aims to offer them to consumers like you and me. We could soon have our own personal humanoid robot assistant in our homes, doing everything from unloading groceries and cleaning to safeguarding our house while we‚Äôre away. Clearly, Musk thinks humanoid robots are big business. In fact, on a Wall Street conference call just a few weeks ago, he said that he thinks ‚ÄúOptimus will be overwhelmingly the value of the company‚Äù with ‚Äúthe potential to be north of $10 trillion in revenue.‚Äù Those are bold statements. Yet, his bullishness on this breakthrough tech is not isolated. Meta (META) CEO Mark Zuckerberg is just as enthusiastic about a humanoid robot ‚Äòtakeover.‚Äô He just created a new business unit within the company that is dedicated to the development of humanoid technology. Reportedly, Meta isn‚Äôt trying to create a full robot but, rather, an underlying software platform that robot-makers like Tesla can integrate into their bots. Meanwhile, Apple (AAPL) ‚Äì the world‚Äôs largest company ‚Äì has research teams within its own AI business that are working to develop robotics technologies. According to analysts, Apple is considering a range of robotics systems, from simple devices to complex humanoid machines, as part of a future smart home ecosystem where everything is automated. Alphabet (GOOGL) has also been investigating robotics technology and just invested in humanoid robotics startup Apptronik.                        </t>
  </si>
  <si>
    <t>https://finance.yahoo.com/news/humanoid-robots-betting-next-big-163054979.html</t>
  </si>
  <si>
    <t>Wed, February 26, 2025 at 12:51 AM PST</t>
  </si>
  <si>
    <t>Tesla Stock Has Lost Nearly a Fifth of Its Value This Year. Buy The Dip?</t>
  </si>
  <si>
    <t xml:space="preserve">Following an extraordinary 2023 and 2024, when Tesla (NASDAQ: TSLA) shares rose 102% and 63%, respectively, the stock is facing different sentiment in 2025. As of this writing, shares are down more than 18% year to date. The growth stock's recent pullback raises the question: Is now a good time to buy shares of the electric-car maker? After all, Tesla CEO Elon Musk recently told investors in the company's fourth-quarter earnings call that he sees "a path" to the company potentially becoming "the most valuable company in the world by far." If Musk is right, today's pullback would represent an extraordinary buying opportunity. At face value, Tesla stock looks wildly expensive. Shares currently trade at about 163 times earnings. This is especially difficult to comprehend when looking at the company's most recent quarterly results when total revenue grew just 2% year over year and net income fell 71%. Companies with this sort of fundamental performance usually command price-to-earnings multiples far lower. But those who are bullish on Tesla stock often explain that its valuation is based on what the company has in the pipeline. For instance, Tesla told investors in its fourth-quarter earnings call that it would be launching testing of its unsupervised full self-driving taxi service in June in Austin. Tesla believes that eventually, all the vehicles it sells will be capable of driving themselves and will be able to be deployed into the taxi network to earn Tesla and the owner of the vehicle money. Looking beyond this "robotaxi" service, as Tesla calls it, the company also has a fast-growing energy storage business. Tesla's energy generation and storage revenue rose 113% year over year in Q4. This put the segment's total revenue at more than $3 billion, or 12% of total sales. Tesla believes this fast-growing business will grow to represent an even larger portion of the company's overall business over time. Then there's Tesla's product development of humanoid robots. Though Tesla isn't selling any humanoid robots yet, Musk is confident that this will become a major driver for the business in the years ahead. Tesla plans to start humanoid robot production this year. All of these product aspirations have the potential to create incredible shareholder value over the next five to 10 years. The bull case for Tesla stock is that one or more of these big bets, along with an expected reacceleration in auto sales, will pay off handsomely over the long haul, helping the automaker easily live up to its sky-high valuation.              </t>
  </si>
  <si>
    <t>https://finance.yahoo.com/news/tesla-stock-lost-nearly-fifth-085100428.html</t>
  </si>
  <si>
    <t>Tue, February 25, 2025 at 3:01 AM PST</t>
  </si>
  <si>
    <t>Tesla's China FSD Rollout Faces Regulatory and Competitive Challenges</t>
  </si>
  <si>
    <t>Tesla (TSLA, Financials) is preparing to introduce a software update in China that will provide Full Self-Driving features similar to those available in the United States, according to a Bloomberg report. Warning! GuruFocus has detected 4 Warning Signs with NVDA. Aimed at consumers who bought the FSD package for 64,000 yuan ($8,832), the upgrade will first be used on a small number of vehicles before a wider release. Notwithstanding this action, Tesla has major challenges from a regulatory and competitive standpoint in China. Although authorities have not yet approved the FSD technology, sources indicate that the process of approval could be postponed. Analysts assume Beijing would use Tesla's regulatory approval as a negotiating tactic in trade talks with Washington. China's data security rules also demand locally gathered information to stay inside the nation. For Tesla, which depends on big datasets to train its artificial intelligence algorithms, this constraint offers a difficulty. Limitations in cross-border data flow might compromise the company's capacity to hone its autonomous driving technology in China. Domestic manufacturers provide another challenge for Tesla as well. Further driving competitiveness in the market, BYD Co. (BYDDY, Financials) has unveiled its "Eyes of God" system, a lower-cost sophisticated driver-assistance tool. These obstacles have changed investor mood. Reversing an earlier rise after the FSD announcement, Tesla's shares just dropped to a three-month low of $324.70. Decline of the stock has resulted from market worries regarding increasing competition in the Chinese electric car sector. Although Tesla is developing its intentions to introduce FSD in China, obstacles to its global development in the biggest EV market include geopolitical concerns, regulatory uncertainty, and competition pressure. This article first appeared on GuruFocus.</t>
  </si>
  <si>
    <t>https://finance.yahoo.com/news/teslas-china-fsd-rollout-faces-110127140.html</t>
  </si>
  <si>
    <t>Mon, February 24, 2025 at 6:31 AM PST</t>
  </si>
  <si>
    <t>Elon Musk's Bold Move: Job Cuts at Tesla's Safety Watchdog Spark Controversy--What Happens Next?</t>
  </si>
  <si>
    <t>Elon Musk's latest cost-cutting move is shaking up the National Highway Traffic Safety Administration (NHTSA), the agency responsible for overseeing Tesla (NASDAQ:TSLA) and investigating crashes involving its self-driving technology. The cuts, described as modest, were implemented under Musk's Department of Government Efficiency, an initiative aimed at streamlining federal agencies. While NHTSA insists it remains committed to enforcing safety regulations, the downsizing raises concerns about whether oversight on autonomous vehicle safety will take a hitespecially as Tesla continues to face regulatory scrutiny. Musk has long pushed back against NHTSA's investigations and recall mandates, calling them a roadblock to progress in self-driving technology. The Biden administration had previously expanded NHTSA's workforce, but Musk's team is now reversing that, raising questions about what regulations might be weakened or eliminated. One of the biggest concerns? The requirement for Tesla and other automakers to report crash data involving self-driving vehiclesa rule that Tesla has resisted and that watchdogs fear could now be on the chopping block. Despite the shake-up, NHTSA says it's keeping key positions intact to ensure public safety. But with Tesla's self-driving tech under constant scrutiny and the possibility of regulatory rollbacks, investors will be watching closely to see if these cuts create tailwinds for Teslaor open the door to even more controversy. This article first appeared on GuruFocus.</t>
  </si>
  <si>
    <t>https://finance.yahoo.com/news/elon-musks-bold-move-job-143128349.html</t>
  </si>
  <si>
    <t>Sat, February 22, 2025 at 3:36 PM PST</t>
  </si>
  <si>
    <t>Where Will Tesla Stock Be in 5 Years?</t>
  </si>
  <si>
    <t xml:space="preserve">Autonomous vehicles and artificial intelligence (AI). Robots. Energy storage. These are the many products promoted by Tesla (NASDAQ: TSLA) to drive future growth for this technology company. Yet, if you look at the financials, the vast majority of this business still revolves around electric vehicles (EVs), and likely will for many years into the future. This puts Tesla investors in a tricky situation. On the one hand, CEO Elon Musk is promising rapid growth from these new products such as the Optimus Robot. On the other hand, the EV segment is stagnating and actually saw lower deliveries in 2024 compared to 2023. This is likely why Tesla stock is still below highs set in November 2021. Does that make Tesla stock a buy today? Let's dig into the numbers and figure out where this stock may land five years from now. Tesla's growth in EVs has stagnated. Deliveries to customers grew from 500,000 in 2020 to 1.8 million in 2023, but actually fell to 1.79 million in 2024. This is in spite of the company significantly lowering the average selling prices for new vehicles in order to catalyze demand. EV sales have slowed down in the United States while Tesla's market share of the automotive market has started to move in the wrong direction in the United States, Europe, and China. Competitors such as BYD are not having this issue. The Chinese EV maker hit a record 4.27 million deliveries in 2024, more than twice Tesla's deliveries. BYD does not sell in the United States but is dominating the Chinese market and moving internationally. Tesla is looking to regain its leadership with an updated Model Y vehicle as well as the Cybertruck, although the Cybertruck does not seem to have caught much of the customer demand that investors expected. In 2025, Tesla is guiding for deliveries to grow again, but did not specify how quickly. It will likely be below the 50% annual growth previously promised to investors. Track this metric closely to determine how well Tesla's core business is doing in 2025. The exciting part about Tesla's business -- and why the stock is up 75% in the past year -- is its promised product pipeline. This includes all the hottest trends of the day. It is currently working on the Cybercab, which is a purpose-built self-driving taxi set to go into production in 2026. If successful, this vehicle could help Tesla compete with Waymo, which is growing its robotaxi network rapidly around the United States. Which leads to Tesla's second big investment: AI and autonomous vehicle software. The company has promised to invest billions of dollars into AI infrastructure and self-driving software technology. This will help improve the value proposition of its vehicles sold to customers while also power the Cybercab for its possibly forthcoming Cybercab taxi network.              </t>
  </si>
  <si>
    <t>https://finance.yahoo.com/news/where-tesla-stock-5-years-233600934.html</t>
  </si>
  <si>
    <t>Tue, February 25, 2025 at 6:58 AM PST</t>
  </si>
  <si>
    <t>CATL's Expanding EV Battery Empire: Can It Overcome U.S. Scrutiny?</t>
  </si>
  <si>
    <t xml:space="preserve">The electric vehicle (EV) industry has been evolving rapidly, and battery technology is at the heart of this transformation. One company leading the charge is China-based Contemporary Amperex Technology Co. Limited (CATL), the world‚Äôs largest EV battery maker. As automakers are racing to electrify their lineups, many are teaming up with CATL to secure advanced battery solutions. Volkswagen VWAGY, the German auto giant, is the latest to strengthen its ties with CATL. The two companies recently signed a memorandum of understanding (MoU) to boost lithium battery development in China. This partnership goes beyond just battery supply. It also includes battery recycling and vehicle-to-grid technology, which allows EVs to send electricity back to the power grid. While Volkswagen and CATL have worked together for years, this new deal takes their collaboration to the next level. Volkswagen‚Äôs move comes at a crucial time. The company‚Äôs sales in China dropped 9.5% last year as local competitors surged ahead in the fast-growing new energy vehicle (NEV) market. By tapping into CATL‚Äôs cost-efficient battery technology, Volkswagen hopes to turn things around and speed up its EV push. CATL isn‚Äôt just the world‚Äôs largest EV battery maker‚Äîit‚Äôs widening the gap. In 2024, the company captured a commanding 37.9% market share, up from 36.6% the previous year, making it the only battery supplier with a global share exceeding 30%. Its battery installations surged to 339.3 GWh in 2024‚Äîthat‚Äôs up 31.7% from 2023, underscoring its growing dominance in the industry. Major automakers‚Äîincluding Tesla TSLA, Volkswagen, Ford F, Stellantis STLA, General Motors GM, Honda, Hyundai, Volvo and BMW‚Äîhave entered into strategic alliances with CATL to secure cutting-edge battery technology and a reliable supply chain. As EV adoption accelerates, these partnerships are becoming essential for automakers looking to stay ahead in an increasingly competitive market. CATL has cemented its leadership in the EV battery supply chain through high-profile collaborations with global automakers. Here are some of its key partnerships. General Motors China JV: CATL partnered with SAIC-GM to develop a lithium iron phosphate (LFP) battery featuring industry-leading 6C ultra-fast charging. This breakthrough allows EVs to gain more than 200 kilometers of range in just five minutes, addressing one of the biggest concerns for EV buyers‚Äîrange anxiety.                </t>
  </si>
  <si>
    <t>https://finance.yahoo.com/news/catls-expanding-ev-battery-empire-145800386.html</t>
  </si>
  <si>
    <t>Mon, February 24, 2025 at 9:15 AM PST</t>
  </si>
  <si>
    <t>Wall Street's Biggest Tesla Bull Stays Bullish Despite Musk's DOGE Role</t>
  </si>
  <si>
    <t>NATACHA FREISEN / Belga / AFP via Getty Images  Even though Tesla shares are down this year on investor worries that CEO Elon Musk is too focused on the cost-cutting department DOGE, Wedbush stuck with its $550 price target and outperform call on the EV maker. Wedbush analyst Dan Ives said Musk is able to "balance his countless initiatives." Catalysts for the stock, according to Wedbush, are its launch next week of its updated Model Y vehicle as well as plans for a robotaxi service in Austin, Texas.  Tesla (TSLA) stock is down around 17% this year, and its CEO Elon Musk is in the headlines‚Äîlately for how he‚Äôs leading the U.S. government's cost-cutting department DOGE rather than the EV maker. The market‚Äôs worries that Musk has too much on his plate isn‚Äôt swaying long-time bull Dan Ives of Wedbush, however. Ives wrote in a note Monday that he is sticking with his outperform rating and $550 price target on his optimism around the company‚Äôs autonomous and robotics future. Wedbush has the highest price target on Tesla among analysts tracked by Visible Alpha. ‚ÄúThe worry of the Street is that Musk dedicating so much time (even more than we expected) to DOGE takes away from his time at Tesla in such a crucial moment and year for the company,‚Äù Wedbush analysts led by Ives wrote in a note Monday. But, they noted, ‚ÄúMusk has always been able to balance his countless initiatives better than any other CEO we have seen." Wedbush added that decline in demand in Europe and "pockets of the U.S." for Tesla vehicles from Musk‚Äôs DOGE-related ‚Äúactions‚Äù and close ties to U.S. President Donald Trump is ‚Äúcontainable" from a brand perspective. Wedbush pointed to Tesla's upcoming vehicle and product launches for its outperform stance. Among them: The EV maker is readying a new mass market vehicle launch in the first half of the year and announcing progress in its autonomous vehicles and its Optimus humanoid robots. Tesla is also planning to launch its first robotaxi service in Austin, Texas, in June, which along with the launch over the next week of the updated Model Y, dubbed Juniper, will be the stock's next catalysts, the analyst wrote. Read the original article on Investopedia</t>
  </si>
  <si>
    <t>https://finance.yahoo.com/news/wall-streets-biggest-tesla-bull-171533012.html</t>
  </si>
  <si>
    <t>Mon, February 24, 2025 at 8:24 AM PST</t>
  </si>
  <si>
    <t>Tesla's Boldest Move Yet: Full Self-Driving Finally Arrives in China--But There's a Catch</t>
  </si>
  <si>
    <t>Tesla (NASDAQ:TSLA) is gearing up to roll out a long-anticipated software update in China, bringing its driver-assistance tech closer to what it markets as Full Self-Driving (FSD) in the U.S. The update, expected in the coming days, will allow Tesla vehicles to navigate city streets, recognize traffic signals, make turns, and adjust lanesfeatures that come with an $8,800 price tag for customers who opted in. While Tesla has long pushed for regulatory approval in China, the system still requires human supervision, and adoption has been slow. But with this launch, Tesla is signaling a major step forward in its autonomous driving ambitions in one of its most critical markets. Elon Musk has been playing the long game in China, securing a mapping partnership with Baidu and navigating regulatory roadblocks on both sides of the Pacific. Tesla has already let employees test the software under strict confidentiality agreements, hinting at a broader rollout soon. Meanwhile, the competitive landscape is heating up. BYD's "God's Eye" driver-assistance systemoffered as a standard feature on models starting at just 69,800 yuanis putting pressure on Tesla to prove its premium pricing is justified. The race for dominance in China's smart-driving market is officially on. Investors are watching closely. Tesla stock dipped nearly 2.2% at 11.15am today. It's still down 18% this year, reflecting both macro pressures and investor uncertainty around the company's China strategy. But if Tesla can successfully integrate FSD into its China operations, it could be a game-changernot just for the company's revenue, but for its positioning in the world's most competitive EV market. This article first appeared on GuruFocus.</t>
  </si>
  <si>
    <t>https://finance.yahoo.com/news/teslas-boldest-move-yet-full-162405842.html</t>
  </si>
  <si>
    <t>Tue, February 25, 2025 at 8:59 AM PST</t>
  </si>
  <si>
    <t>Tesla launches autopilot software update in China</t>
  </si>
  <si>
    <t>US EV giant Tesla has introduced an update to its autopilot software in China, adding a city navigation feature, reported Reuters. Announced via the company‚Äôs app, the update includes automatic lane-changing based on speed and route, as well as the ability to detect traffic lights at intersections and decide whether to turn. Additionally, the company added an in-car camera to monitor driver attention as part of the software update. While the features resemble Tesla‚Äôs "Full Self-Driving" (FSD) system, they are reportedly less advanced than those available in the US due to inadequate data training on Chinese roads and traffic regulations, according to a source familiar with the matter. FSD employs generative AI to manage complex traffic conditions, whereas Autopilot is designed to handle more standard driving scenarios. Tesla CEO Elon Musk was cited by the news agency as saying that the firm intends to fully introduce Autopilot and FSD systems in China. However, Musk has acknowledged the difficulties posed by technological restrictions imposed by both the US and Chinese governments. Initially targeting a rollout by the end of 2024, Tesla has now postponed the goal to this year. The delay in deploying a complete FSD system has placed Tesla at a disadvantage against Chinese competitors such as Huawei, Xiaomi, and BYD. Tesla currently charges nearly $9,000 for access to a limited version of FSD in its vehicles, which start at $32,000. Musk said, Tesla is seeking regulatory approval from Beijing to implement a full-scale FSD rollout. However, under current regulations, automakers in China are only required to register level-two autonomous driving updates with the industry ministry. Both Autopilot and FSD are classified as level-two technologies, necessitating human oversight and intervention when required under Chinese law. Recently, it was reported that Tesla commissioned a new megafactory in Shanghai, China, to manufacture energy-storage batteries, known as Megapacks. This facility will have an initial annual production capacity of 10,000 units, or roughly 40 gigawatt-hours. "Tesla launches autopilot software update in China"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</si>
  <si>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https://finance.yahoo.com/news/tesla-launches-autopilot-software-china-165922396.html</t>
  </si>
  <si>
    <t>Tue, February 25, 2025 at 6:06 AM PST</t>
  </si>
  <si>
    <t>Tesla planning to deploy FSD features in China, Bloomberg reports</t>
  </si>
  <si>
    <t>Tesla (TSLA) is readying a software update for customers in China to offer driver-assistance capabilities similar to those marketed as Full Self-Driving in the U.S., Bloomberg‚Äôs Haze Fan reports. The update planned for the coming days will allow Tesla owners to use driver-assist features on city streets, according to a person familiar with the matter. See what stocks are receiving Strong Buy ratings from top-rated analysts. Filter, analyze, and streamline your search for investment opportunities with TipRanks‚Äô Stock Screener. Published first on TheFly ‚Äì the ultimate source for real-time, market-moving breaking financial news. Try Now&gt;&gt; See Insiders‚Äô Hot Stocks on TipRanks &gt;&gt; Read More on TSLA: Notable open interest changes for February 24th Tesla vs. BYD: Which EV Stock Drives Better Returns for Investors? What‚Äôs Happening with Tesla‚Äôs Rival Pony AI (PONY) Stock? Looking for Exposure to VST Stock? Try These Two ETFs Trump considers tariffs to counteract foreign taxes on tech firms, WSJ reports</t>
  </si>
  <si>
    <t>https://finance.yahoo.com/news/tesla-planning-deploy-fsd-features-140602590.html</t>
  </si>
  <si>
    <t>Mon, February 24, 2025 at 12:35 AM PST</t>
  </si>
  <si>
    <t>Silicon Valley is going all in on humanoid robots. Making them a reality will take decades.</t>
  </si>
  <si>
    <t xml:space="preserve">Imagine spending your weekends free of chores. Forget about the laundry, the dishes, and tidying up. It‚Äôs all been taken care of. And the one responsible is an amalgamation of motors, wires, and computer chips: a robot. That‚Äôs at least part of the promise of humanoid robotics. And Silicon Valley companies are lining up to get in on the action. Amazon (AMZN), Google (GOOG, GOOGL), Microsoft (MSFT), Nvidia (NVDA), Tesla (TSLA) ‚Äî and now, according to Bloomberg, Meta (META), and Apple (AAPL) ‚Äî are each funding or developing humanoid robotics systems that could lead to a world where robots walk among us. There are already a number of robots in the world today, whether they‚Äôre moving objects in warehouses, delivering food to your table at restaurants, or, like Amazon‚Äôs Astro bot, rolling around your home like a motorized sentry. Humanoid robots, however, will be able to perform more specialized tasks using hands that can grab and grip without crushing objects and interact more seamlessly in a world that‚Äôs built for us. They could be deployed across factories to address labor shortages, assist in caring for the elderly, and perform tasks in environments that would put human lives at risk. ‚ÄúWe have such a huge need for labor, for taking care of our aging and disabled populations. It really is such a huge cost to provide that care, and we can't provide it to everybody,‚Äù explained University of Michigan robotics professor Chad Jenkins. ‚ÄúTaking care of our aging and disabled populations will provide such a huge benefit to society through improving quality of life, improving our productivity, and robots provide a great way to be able to do that,‚Äù he added. But don‚Äôt start planning for care-free weekends just yet. There are still plenty of complex problems to solve before humanoid robots are as ubiquitous as our smartphones. And getting there could take decades. Humanoid robots like Tesla‚Äôs Optimus, Agility AI‚Äôs Digit, and Figure AI‚Äôs 02 are bipedal machines that can interact with their environment in a manner similar to humans. That means picking up and moving objects with artificial hands, or in some cases claws, and manipulating them in ways that less sophisticated robots simply can‚Äôt. It‚Äôs not just how robots interact with objects and the world around them, though. They‚Äôll also have to be able to see objects and recognize what they can do with them, a concept referred to as affordance. ‚ÄúAffordance basically says, whenever I see my mug, I know I can grab that handle, and then I can take a sip out of it or pour out of it,‚Äù explained Jenkins.                  </t>
  </si>
  <si>
    <t>https://finance.yahoo.com/news/silicon-valley-is-going-all-in-on-humanoid-robots-making-them-a-reality-will-take-decades-145559940.html</t>
  </si>
  <si>
    <t>Mon, February 24, 2025 at 3:03 PM PST</t>
  </si>
  <si>
    <t>Tesla VP shares critical update on long overdue EV</t>
  </si>
  <si>
    <t xml:space="preserve">It's been another week for the auto industry and the analysts who cover it. Rivian's Q4 2024 and full-year earnings garnered mixed reactions from analysts. A Tesla exec shared a critical update on a long-delayed project on a podcast, and Bank of America analysts see confidence in houses and babies but not cars. On Thursday, February 20, California-based electric vehicle manufacturer Rivian  (RIVN)  posted its fourth-quarter and year-end 2024 earnings results. In the last quarter of 2024, Rivian reported a gross profit of $170 million, which it credits as being driven by "improvements in variable costs, revenue per delivered unit, and fixed costs," as well as "record revenues" resulting from the sale of regulatory credits, software and services, in addition to increasing the average sale price of R1T and R1S vehicles with the introduction of its Tri-Motor setup. These moves also helped it post a $729 million year-over-year improvement in its adjusted EBITDA. In Q4, Rivian produced 12,727 vehicles and delivered 14,183 to its customers. In 2024, it made 49,476 of its EVs, and customers took home 51,579 of them. Initially, the company targeted production numbers of 57,000 units in 2024, which it reduced to just 47,000 to 49,000 in October due to supply and production issues.  Related: Rivian's earnings growth is being thwarted by a major speed bump But despite some speed bumps, including the Trump administration and Elon Musk‚Äôs Department of Government Efficiency's closer look at a $6.6 billion loan for a planned factory in Georgia approved in the final days of the Biden Administration, Rivian CEO RJ Scaringe remained optimistic about the future; particularly the lower-priced R2 model. ‚ÄúThis quarter, we achieved positive gross profit and removed $31,000 in automotive cost of goods sold per vehicle delivered in Q4 2024 relative to Q4 2023,‚Äù Scaringe said. ‚ÄúOur focus on cost efficiency across the business is critical for the launch of our mass-market product, R2. The R2 bill of materials is approximately 95% sourced and is expected to be approximately half that of the improved R1 bill of materials. ‚ÄúI couldn‚Äôt be more excited about R2, and I believe the combination of capabilities and cost efficiencies, along with the amazing level of excitement from customers, will make R2 a truly transformational product for Rivian.‚Äù More Automotive: Dodge confirms gas-powered Charger Sixpack coming this summer Jeep parent makes executive overhaul as it searches for new CEO Honda faces a massive recall over dangerous software glitch                               </t>
  </si>
  <si>
    <t>https://finance.yahoo.com/news/tesla-vp-shares-critical-long-230300316.html</t>
  </si>
  <si>
    <t>Fri, February 21, 2025 at 11:30 AM PST</t>
  </si>
  <si>
    <t>Dogecoin's Journey From Memecoin To 'Real' Money 'Crazy But Cool,' Says Elon Musk: 'I Am Living The Meme'</t>
  </si>
  <si>
    <t xml:space="preserve">Tesla Inc. and SpaceX CEO, Elon Musk embraced his meme status during his recent appearance at CPAC 2025, tying it to his association with the popular cryptocurrency, Dogecoin (CRYPTO: DOGE). What Happened: During the interview with Newsmax host Rob Schmitt, Musk described himself as ‚Äúliving the meme,‚Äù a reference to his connection with Dogecoin, a cryptocurrency that originated from the internet-famous Doge meme featuring a Shiba Inu dog. Initially created as a meme, Dogecoin evolved into a real cryptocurrency thanks to Musk‚Äôs public support. ‚ÄúDoge started out as a meme. Think about it. And now, it‚Äôs real. Isn‚Äôt that crazy? But it‚Äôs cool.‚Äù  Trending: ‚ÄòScrolling To UBI' ‚Äî Deloitte's #1 fastest-growing software company allows users to earn money on their phones. You can invest today for just $0.26/share with a $1000 minimum. Why It Matters: The Conservative Political Action Conference (CPAC), which took place from February 19-22, 2025, in Washington, D.C., is a significant gathering for conservatives. Musk‚Äôs participation indicates his growing involvement in political and cultural spheres, including his support for the Trump administration‚Äôs policies. In recent times, Elon Musk has also faced a lot of criticism regarding his involvement in the U.S. government. Reportedly, Tesla lost $15 billion in brand value in 2024 due to Musk‚Äôs political opinion and open support for Trump. In the event, Musk also spoke about the change in his perspective over the past several years, and his thoughts about the federal policy and regulation. The highlight of the event was the peculiar yet symbolic gold-plated chainsaw‚Äîan unusual gift from Argentine President Javier Milei to Musk representing the latter‚Äôs stance against government spending. The Tesla CEO also expressed a strong interest in touring the U.S. gold depository at Fort Knox, Kentucky. Notably, President Donald Trump and Elon Musk have revived long-standing debates about the U.S. government‚Äôs gold reserves at Fort Knox, as gold prices soar to record highs exceeding $2,940 per ounce.       </t>
  </si>
  <si>
    <t>https://finance.yahoo.com/news/dogecoins-journey-memecoin-real-money-193015496.html</t>
  </si>
  <si>
    <t>Tue, February 25, 2025 at 3:07 AM PST</t>
  </si>
  <si>
    <t>Latest News In Energy Transition - Natural Gas Crucial Bridge In Global Energy Shift</t>
  </si>
  <si>
    <t xml:space="preserve">The latest report from Wood Mackenzie emphasizes the integral role of natural gas in the global energy transition, highlighting its support for renewable energy expansion and its potential to reduce dependence on coal. Despite natural gas accounting for nearly a quarter of the world‚Äôs energy needs and offering lower emissions compared to coal and oil, challenges such as high LNG prices and the necessity for carbon pricing in Asia impede broader adoption. The report underlines that natural gas, particularly LNG, remains crucial as a transitional energy source in reducing global carbon emissions, acting as a bridge until emerging low-carbon technologies gain prevalence. Elsewhere in the market, APA Group was a notable mover up 8.1% and ending the day at A$7.70. On Monday, the company announced a five-year East Coast Gas Grid Expansion Plan, aimed at increasing gas transport capacity and storage to meet demand and support new gas-powered generation. In the meantime, Barito Renewables Energy trailed, down 8.7% to end the day at IDR6,300.00. APA Group aims to drive revenue growth through strategic technology investments and project expansions. Click through to read the in-depth narrative on APA Group. Additionally, consider revisiting our Market Insights article titled "Oil &amp; Gas: Near-Term Volatility vs Long-Term Trends," where we explored the pressing uncertainties and potential outlook for the oil and gas sector amidst the broader context of the energy transition, highlighting the industry's challenges and the strategic positioning of major players as they navigate the shift towards a low-carbon future. Applied Materials finished trading at $168.57 down 2%. Tesla ended the day at $330.53 down 2.2%. Vistra finished trading at $142.76 down 5.1%. Take a closer look at our Energy Transition Stocks list of 143 companies, such as Bouygues, Keppel and NOV, by clicking here. Are any of these part of your asset mix? Tap into the analytical power of Simply Wall St's portfolio to get a 360-degree view on how they're shaping up. Simply Wall St is a revolutionary app designed for long-term stock investors, it's free and covers every market in the world.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t>
  </si>
  <si>
    <t>https://finance.yahoo.com/news/latest-news-energy-transition-natural-110735680.html</t>
  </si>
  <si>
    <t>Thu, February 20, 2025 at 6:09 AM PST</t>
  </si>
  <si>
    <t>Tesla Ignites India: Showroom Launches Signal a New EV Era</t>
  </si>
  <si>
    <t>Feb 20 - The electric vehicle manufacturer Tesla (TSLA, Financial) chose essential locations throughout New Delhi and Mumbai to establish its future showroom operations in India. The company resumed its efforts to enter the Indian electric vehicle market after stopping its market entry in 2022. The company shows its renewed commitment through engineer recruitment and its decision to import Model Y vehicles from its Berlin facility, which utilizes a right-hand drive configuration. Warning! GuruFocus has detected 8 Warning Signs with TSX:INE. The strong government support for Tesla can be seen after Indian Prime Minister Narendra Modi met with CEO Elon Musk. Additionally, Tesla will schedule a trip to India in April to get operations approval from the Prime Minister's Office combined with the Ministry of Heavy Industries and Ministry of Road Transport and Highways. The company works towards regulatory understanding while developing marketplace-specific strategies to deal with competition and economic conditions. Tesla's most recent advancement reported by the automotive industry is part of a global manufacturing trend to take advantage of vast market possibilities in India. Detailed preparation methods, as well as real-time industry interaction, are aimed by Tesla to climb to the top in India's developing EV market. This article first appeared on GuruFocus.</t>
  </si>
  <si>
    <t>https://finance.yahoo.com/news/tesla-ignites-india-showroom-launches-140902972.html</t>
  </si>
  <si>
    <t>Tue, February 25, 2025 at 2:44 AM PST</t>
  </si>
  <si>
    <t>Major global market trends and opportunities ‚Äì India</t>
  </si>
  <si>
    <t xml:space="preserve">GlobalData‚Äôs latest market forecasts illustrate the mixed picture ahead in terms of light vehicle sales by major world region. There‚Äôs an ongoing price war in China as well as the spectre of trade protectionism and geopolitical issues impacting the sales outlook elsewhere. Nevertheless, there are significant opportunities, or at least potential opportunities, out there. We highlight major market trends and opportunities in India‚Äôs automotive sector. India, a market and production hub that is (finally) showing its potential India has long been viewed as an automotive market with huge demand potential, given its vast population and forecasts for economic growth that will bring higher per capita incomes for motorisation in its major conurbations and their regional hinterlands. The Indian Light Vehicle (LV) market set a new record for the third consecutive year in 2024 after having been impacted by the pandemic in 2020-21. Demonstrating resilience in the face of numerous headwinds, including elevated interest rates, a depreciating rupee that contributed to higher vehicle prices, extreme weather conditions such as heatwaves and uneven monsoons, and elections at both the central and state levels, the market remained robust. After last year‚Äôs record sales, the Indian market is off to a strong start in the New Year. The January selling rate surged to an all-time high of 5.39 million units a year, up nearly 10% from a solid December. In YoY terms, sales (i.e., wholesales) increased by 3% in January despite a high base. Passenger Vehicle (PV) wholesales rebounded in January following the destocking exercise at the end of 2024, with each of the top five automakers posting improved figures. The most significant MoM growth were observed by Suzuki Group, Hyundai, and Mahindra. According to the Federation of Automobile Dealers Associations (FADA), PV Inventory levels dropped by around five days to 50-55 days in January, compared to 55 and 60 days at the end of December 2024 and a peak of 80-85 days in September. Aggressive discounts and incentives at the end of 2024 helped clear stocks as well. On the retail side, PV sales expanded by a hefty 59% MoM in January, but FADA cautioned that ‚Äúsome of that spike stems from December purchases registered in January for a ‚Äú2025 model year‚Äù advantage.‚Äù There‚Äôs a clear market focus on sub-compact cars and also on SUVs. In January, the new generations of the Maruti-Suzuki Swift and Dzire as well as the Honda Amaze (all of which are Sub-Compact Cars launched in 2024) continued to sell well. At the Bharat Mobility Global Expo 2025, the major new launches were SUVs, with a particular emphasis on BEVs. The biggest highlights included the Hyundai Creta BEV (which was launched at the Expo) and the forthcoming Suzuki e Vitara. Additionally, the Skoda Kylaq and the Kia Syros SUVs have made their market debut. These new models and model updates are expected to support sales this year.                         </t>
  </si>
  <si>
    <t>https://finance.yahoo.com/news/major-global-market-trends-opportunities-104456989.html</t>
  </si>
  <si>
    <t>[]</t>
  </si>
  <si>
    <t>Fri, February 21, 2025 at 9:20 AM PST</t>
  </si>
  <si>
    <t>Why Nissan (NSANY) Is Advancing Today</t>
  </si>
  <si>
    <t>Nissan (NSANY) is climbing 4% after The Financial Times reported that a group of prominent Japanese citizens is interested in convincing Tesla (TSLA) to invest in the troubled Japanese automaker. The Japanese Group and Its Plan The group of Japanese citizens is being led by Hiromichi Mizuno, a former board member of Tesla, and also includes former Prime Minister Yoshihide Suga, according to The Financial Times. The group thinks that Tesla may want to buy Nissan's U.S. factories, the newspaper reported. Under the plan, other investors, potentially including Foxconn which manufactures Apple's (AAPL) iPhones, would also be included in the deal. Foxconn May Have Other Ideas Foxconn has proposed launching a four-way alliance that would include Honda (HMC), Nissan, Mitsubishi Motors and itself, Japan's Nikkei newspaper reported. More Information About Nissan Nissan had discussed merging with Honda in recent months, but the deal ultimately fell through, partly due to Honda's demand that Nissan become its subsidiary. Honda disclosed on Feb. 13 that the potential merger had collapsed. In the last month, Nissan's shares have climbed 7% while they are up 10.5% in the last three months. The stock, however, has fallen 5% so far in 2025. While we acknowledge the potential of NSANY, our conviction lies in the belief that some AI stocks hold greater promise for delivering higher returns, and doing so within a shorter time frame. If you are looking for an AI stock that is more promising than NSANY but that trades at less than 5 times its earnings, check out our report about the cheapest AI stock. READ ALSO 8 Best Wide Moat Stocks to Buy Now and 30 Most Important AI Stocks According to BlackRock Disclosure: None. This article is originally published at Insider Monkey.</t>
  </si>
  <si>
    <t>https://finance.yahoo.com/news/why-nissan-nsany-advancing-today-172022391.html</t>
  </si>
  <si>
    <t>Tue, February 25, 2025 at 10:35 AM PST</t>
  </si>
  <si>
    <t>Tesla's market value tumbles below $1 trillion as its Europe sales slump</t>
  </si>
  <si>
    <t>By Noel Randewich (Reuters) - Tesla's stock tumbled 8% on Tuesday, pushing its market value below $1 trillion for the first time since November after data showed the electric car maker's sales slumped in Europe in January. The European Automobile Manufacturers Association reported that Tesla sales dropped 45% in Europe, compared with a 37% jump in overall sales of EVs in Europe. The sales decline underscores Tesla's challenges following a dip in global deliveries last year that has raised pressure on CEO Elon Musk to roll out lower-priced models as well as the autonomous cars that he says underpin Tesla's future. Tesla shares dropped to $305, leaving the company with a market capitalization of $981 billion, still over twice the combined value of General Motors, Ford Motor, Volkswagen, Toyota Motor, Hyundai Motor and BMW. Some investors are also worried that Musk's role overseeing a radical downsizing of the federal government, at the behest of U.S. President Donald Trump, is potentially distracting his attention from Tesla as well as damaging the company's brand appeal to some consumers. Musk also heads privately held space rocket maker SpaceX and other private companies. "He's a very hands-on operator, and if you're spending that much time in an office in the White House, how much time are you spending running all of your other companies, including the one that's publicly traded?" said Art Hogan, chief market strategist at B. Riley Wealth in Boston. Concerns about potential over-investment in artificial intelligence are also weighing on Tesla, as well as Microsoft and Meta Platforms ahead of AI chip heavyweight Nvidia's quarterly report on Wednesday, Hogan said. Tesla's stock recently traded at 112 times expected earnings, above its five-year average PE of 93, according to LSEG. By comparison, Ford's stock is valued at eight times earnings, and GM's is at seven. Tesla bulls point to the company's plan to launch a new, cheaper electric vehicle and to Musk's promises to launch a paid autonomous car service. With Tuesday's drop, Tesla shares remain up 51% over the past 12 months. Year-to-date, the stock is down 24%. (Reporting by Noel Randewich; Editing by Leslie Adler)</t>
  </si>
  <si>
    <t>https://finance.yahoo.com/news/teslas-market-value-tumbles-below-183510425.html</t>
  </si>
  <si>
    <t>Tue, February 25, 2025 at 7:54 AM PST</t>
  </si>
  <si>
    <t>TSLA Shares Fall as European Registrations Plunge Over 50%</t>
  </si>
  <si>
    <t>Feb 25 - Tesla (TSLA, Financial) experiences rising suspicious market conditions because its European new car registrations show a major decline during January 2025. The European Automobile Manufacturers Association data indicates how Tesla's new car registrations decreased by more than 50% from 15,130 in January 2023 to the lower number of 7,517 this January. Warning! GuruFocus has detected 3 Warning Sign with NWPX. The overall growth for battery electric vehicle registrations reached 34% across the European Union, with 124,341 units, while this specific industry segment for Tesla saw a significant decline. Categorically, the EU saw a total decrease in car registrations due to the 27% drop in diesel and 19% decline in petrol with 831,201 units sold. Battery electric vehicles showed substantial growth in market share up to 15% while consumers started preferring battery electric options instead of conventional vehicles. Volkswagen (VOW3, Financial) kept its lead with 229,898 registrations but Stellantis NV (STLA, Financial) declined 18% to 133,506 units and Renault Group (RNO Financial) rose 5% to reach 90,362 units. Tesla's shares fell 5% on Tuesday morning as investors assessed whether the decline reflects a temporary fluctuation or signals deeper challenges in Europe. Despite increasing EU market opportunities, analysts warn about the need to rethink Tesla's European strategic approach because of intensified market competition This article first appeared on GuruFocus.</t>
  </si>
  <si>
    <t>https://finance.yahoo.com/news/tsla-shares-fall-european-registrations-155451807.html</t>
  </si>
  <si>
    <t>Mon, February 24, 2025 at 8:37 AM PST</t>
  </si>
  <si>
    <t>Tesla bull says growth story still intact and 'catalysts' remain despite Musk antics</t>
  </si>
  <si>
    <t xml:space="preserve">One of Wall Street‚Äôs most bullish analysts thinks Tesla‚Äôs (TSLA) growth story is still intact and, despite a raft of negative headlines for CEO Elon Musk, upside ‚Äúcatalysts‚Äù remain. Writing in a note to clients on Monday, Wedbush‚Äôs Dan Ives notes Tesla stock has been under pressure for a ‚Äúmyriad of reasons‚Äù this year following a massive run-up after President Trump‚Äôs win in November. Along with EV demand issues, Musk‚Äôs heavy involvement with the Trump White House and his influence broadening into the DOGE (Department of Government Efficiency) initiative has created a ‚Äúvisible perceived downside impact weighing on Tesla shares,‚Äù Ives said. As head of DOGE, Musk has been behind massive layoffs of government employees. Many of these dismissals are the subject of lawsuits alleging DOGE and the White House acted illegally with the firings. Recent surveys show that many voters disapprove of Musk's actions, with a Quinnipiac poll from late January finding that voters oppose Musk playing a prominent role in the Trump administration by a 53% to 39% margin. Despite the polling, Ives believes Musk‚Äôs negatives aren‚Äôt a larger issue for Tesla. ‚ÄúWe view this as containable brand issues for Tesla for now that are not a major cause for concern,‚Äù Ives said. The Wedbush analyst believes that a new vehicle launch, refreshed Model Y sales, and unsupervised FSD (full self-driving) in Austin, Texas, will be ‚Äúkey events and catalysts‚Äù for Tesla. Tesla plans to reveal its long-awaited cheaper EV (sub $30,000) this year. Ives expects a lower-cost EV from Tesla to hit the roads ‚Äúprior to July,‚Äù saying it would be a much-needed ‚Äúgrowth catalyst‚Äù for global deliveries. The new Model Y, starting sales in the US in March and already available in China, will be key to ‚Äúunlocking some demand‚Äù in these key regions, the analyst said. Tesla‚Äôs Q4 deliveries were a disappointment for investors. But the biggest bet on Tesla is still autonomous driving with FSD and robotaxis. ‚ÄúThe holy grail for Tesla and Musk is around autonomous and FSD looking ahead,‚Äù Ives said, adding that Musk‚Äôs bet on the White House will ‚Äúlay the groundwork for a federal autonomous roadmap which we believe unlocks a $1 trillion of valuation alone.‚Äù Musk said during the Q4 earnings call that paid, unsupervised FSD was coming to Austin in June. With the growth story unchanged in his view, Ives maintained his Outperform rating for Tesla and $550 price target. Ives‚Äôs positive take comes after a rocky ride for Tesla shareholders to start the year. Tesla stock is down 19% year to date, and a brief uptick following the company‚Äôs earnings report late last month was short-lived. Events like Tesla protests, though sporadic, also tend to show a brand with rising negatives.    </t>
  </si>
  <si>
    <t>https://finance.yahoo.com/news/tesla-bull-says-growth-story-still-intact-and-catalysts-remain-despite-musk-antics-163707132.html</t>
  </si>
  <si>
    <t>Fri, February 21, 2025 at 10:08 AM PST</t>
  </si>
  <si>
    <t>Would a Tesla-Nissan mash-up make sense?</t>
  </si>
  <si>
    <t xml:space="preserve">Nissan (7201.T) stock surged initially but eventually pared gains on reports the Japanese automaker had a new dance partner ‚Äî Tesla. Whether a deal with the EV juggernaut makes sense is another story. The Financial Times reported a Japanese group, including former Prime Minister Yoshihide Suga and led by former Tesla board member Hiro Mizuno, drew up plans for Tesla to invest in Nissan. Per the report, the group believed Tesla could be a "strategic investor" in Nissan and would be amenable to acquiring Nissan's large manufacturing footprint in the US. Nissan shares in Japan jumped as much as 11% in overnight trading following the report. The latest tie-up report comes after the boards of Honda and Nissan decided to mutually terminate their agreement signed last August for a proposed tripartite merger that would have also included Mitsubishi. Honda entered the picture after Taiwanese device maker Foxconn indicated it was interested in acquiring Nissan to build out its EV production capabilities. The Japanese group's plan to approach Tesla and create a new consortium to invest in Nissan came about after fears Nissan would be controlled by "hostile foreign hands," per the FT report. Any new consortium that would include Tesla would also include other minority investors, like Foxconn. "If cooperation requires [purchasing Nissan shares], we will consider it," Foxconn chairman Young Liu told reporters last week. Liu was quick to add that Foxconn desired cooperation, not that it needed to buy shares to achieve this outcome. On his platform X.com (formerly Twitter), Tesla CEO Elon Musk indicated using Nissan's plants wasn't part of Tesla's future plans. "The Tesla factory IS the product. The Cybercab production line is like nothing else in the automotive industry," he posted, referring to Tesla's upcoming Robotaxi that would use a new "unboxed" manufacturing process. Musk didn't outwardly pour water on the reports. But Mizuno, the former Tesla board member, took to X.com as well to deny his involvement in any such scheme. Read more: Are electric cars more expensive to insure? "I have absolutely no involvement in what is reported in this article and am unaware of any such moves by the Japanese government," Mizuno posted. "I am no longer with Tesla but personally doubt if Tesla has any interest at all in Nissan factories as Tesla's factory design is so unique,‚Äù he added, echoing Musk's sentiment. While both Musk and Mizuno said Nissan's manufacturing footprint and capabilities wouldn't be a good fit for Tesla, that isn't necessarily the case. Nissan has two large assembly plants in Smyrna, Tenn., and Canton, Miss., with the ability to produce 1 million vehicles a year. Nissan's utilization of those plants is only half that ‚Äî and the company has said it would cut capacity at the plants as supply of unsold vehicles piles up.              </t>
  </si>
  <si>
    <t>https://finance.yahoo.com/news/would-a-tesla-nissan-mash-up-make-sense-180824546.html</t>
  </si>
  <si>
    <t>Thu, February 20, 2025 at 9:24 PM PST</t>
  </si>
  <si>
    <t>Japan seeks Tesla investment in Nissan, Foxconn approaches Honda, reports say</t>
  </si>
  <si>
    <t xml:space="preserve">(Reuters) - A high-level Japanese group that includes a former prime minister has drawn up plans for Tesla to invest in Nissan after the collapse of its merger talks with Honda, the Financial Times said on Friday. A separate Nikkei newspaper report said Taiwan's Foxconn has proposed forming a partnership with Honda with an ultimate aim of creating a four-way framework that would also include Nissan and Mitsubishi Motors. The Japanese group behind the plans for Tesla to invest in Nissan hopes the Elon Musk-led company will become a strategic investor, believing it is keen to acquire Nissan's plants in the United States, according to the Financial Times. The proposal is being led by former Tesla board member Hiromichi Mizuno with support from ex-premier Yoshihide Suga and his former aide Hiroto Izumi, the newspaper said, citing unidentified sources. Some analysts, however, are doubtful of Tesla's interest in acquiring U.S. plants, citing its ample capacity at existing factories and first decline in yearly deliveries in 2024. Tesla said last month it expected the vehicle business to return to growth this year. Suga's office said it was not aware of a plan to encourage Tesla to invest in Nissan. Suga stood down as prime minister in 2021 but remains a member of Japan's lower house, representing a constituency in Nissan's home prefecture of Kanagawa. In a social media post, Mizuno said he had "absolutely no involvement" in what was reported in the FT article, adding that he doubted if Tesla had any interest at all in Nissan factories given Tesla's unique factory design. Nissan declined to comment on the report, while Tesla did not respond to requests for comment. Reuters was not immediately able to contact Izumi. Matt Britzman, a senior equity analyst at Hargreaves Lansdown, said there was no value for Tesla in investing in infrastructure from a legacy carmaker. "Tesla's secret weapon is the novel way its factories have been designed and optimised for its cars," Britzman said. Nissan shares closed up 9.6% after the FT report. The automaker and Honda ended talks to forge a $60-billion car company last week. Nissan said it will seek new partnerships. According to the FT, some Nissan board members have suggested Tesla and Apple as ideal strategic investors. Apple did not respond to a request for comment. Acquiring Nissan's U.S. plants might make sense considering President Donald Trump's plans to apply new tariffs on auto imports, and separate tariffs on Mexico and Canada, said Morningstar analyst Seth Goldstein.       </t>
  </si>
  <si>
    <t>https://finance.yahoo.com/news/japan-court-tesla-nissan-investment-052401960.html</t>
  </si>
  <si>
    <t>Tue, February 25, 2025 at 5:29 AM PST</t>
  </si>
  <si>
    <t>Tesla vs. BYD: Which EV Stock Drives Better Returns for Investors?</t>
  </si>
  <si>
    <t xml:space="preserve">Tesla (TSLA) and BYD (BYDDF) are two leading EV manufacturers vying for one of the hottest new business segments in the market. Tesla is a U.S. company, while BYD hails from China, so there is more than just market competition between these two EV giants. Both firms intend to dominate the EV market in the coming years, but how they go about it is somewhat different. See what stocks are receiving Strong Buy ratings from top-rated analysts. Filter, analyze, and streamline your search for investment opportunities with TipRanks‚Äô Stock Screener. China is determined to solidify its position as the world‚Äôs dominant superpower but often finds itself trailing behind industry leaders in pioneering future technologies. Take humanoid robotics, for example. While BYD only introduced its Yao Shun Yu robotics initiative in December 2024, Tesla has been active in the space since 2021 with its Optimus project. That two-year head start and Tesla‚Äôs remarkable brand strength give TSLA a significant edge over BYD. Therefore, I remain bullish on TSLA even though BYD and a band of cohorts threaten its EV roost, and the stock prices have started to decouple so far this year. China‚Äôs technological progress has often been driven by imitation rather than pure innovation. In 2003, Cisco (CSCO) sued Huawei for allegedly copying its router source code. Recently, Chinese AI startup DeepSeek has been scrutinized for potentially distilling OpenAI‚Äôs models, raising intellectual property concerns once again. BYD, however, has managed to avoid direct legal confrontations with Tesla. The lack of lawsuits suggests that BYD does not infringe on Tesla‚Äôs intellectual property, yet the inspiration is evident. The BYD Seal was developed as a direct competitor to the Tesla Model 3, while the BYD Sea Lion 07 is designed to rival the Model Y. The key differentiator? Price. With deep integration into China‚Äôs manufacturing ecosystem, BYD can significantly undercut Tesla‚Äôs costs, making its vehicles more affordable for the mass market. Analysts remain divided between Tesla and BYD, and their financials illustrate why. Tesla‚Äôs three-year annual revenue growth rate is 20.7%, with a lofty price-to-sales (P/S) ratio of 12.6, demonstrating its immense brand value. Conversely, BYD boasts a staggering 56% revenue growth rate but trades at a far lower P/S ratio of 1.63‚Äîindicating that despite strong fundamentals, it lacks the market prestige that Tesla commands. Tesla‚Äôs sky-high valuation is not just a function of its financials but also a product of Elon Musk‚Äôs unmatched ability to captivate global attention. Whether through his ownership of X, surprise guest appearances on high-profile talk shows, and high-profile SpaceX rocket launches, Musk ensures that Tesla remains a household name. This media dominance has contributed to Tesla‚Äôs elevated price-to-earnings (P/E) ratio of ~165.             </t>
  </si>
  <si>
    <t>https://finance.yahoo.com/news/tesla-vs-byd-ev-stock-132943105.html</t>
  </si>
  <si>
    <t>Fri, February 21, 2025 at 5:38 AM PST</t>
  </si>
  <si>
    <t>Bubbly valuations on 'Magnificent 7' stocks like Tesla offer an all-time great reminder to investors</t>
  </si>
  <si>
    <t xml:space="preserve">Listen and subscribe to Opening Bid on Apple Podcasts, Spotify, YouTube, or wherever you find your favorite podcasts. Valuations are still so rich on the "Magnificent Seven" companies that future returns may not be as hearty as in the past ‚Äî offering a great reminder to investors to stay diversified. "Is the return on investment with some of them really going to play out?" Russell Investments chief investment officer Kate El-Hillow told me on Yahoo Finance's Opening Bid podcast (video above; listen in below). "That's why we really focus on making sure we're running diversified portfolios. It's hard to get out of kind of the way of the Mag 7, and being underweight them can still be a challenge, but really diversifying the portfolio is so important because it is getting overvalued in particular pockets." The Magnificent Seven trade of Meta (META), Amazon (AMZN), Google (GOOG), Apple (AAPL), Nvidia (NVDA), Microsoft (MSFT), and Tesla (TSLA) has been a mixed bag in 2025. Only one of the big-cap tech components ‚Äî Meta ‚Äî has meaningfully outperformed the S&amp;P 500 (^GSPC) this year. The stock has strung together an impressive stretch of gains, bringing its year-to-date advance to 18%. As for the others, they have generally hovered around the S&amp;P 500's year-to-date performance of a 4% gain ‚Äî except for Tesla, which has shed 7%. Despite the middling performance, the Magnificent Seven continues to retain its popularity. "Long Mag 7" remained the most crowded trade, BofA said in its latest fund manager survey this week. The valuations on each Magnificent Seven stock are at noticeable premiums to the S&amp;P 500. Tesla alone is valued at 121 times estimated forward earnings, for example. The S&amp;P 500 trades on a forward price-to-earnings multiple of about 22 times. Amazon has 84 sell-side analysts covering the company, and 79 of them rate the stock a Buy, per new data from Trivariate Research. In fact, only 4.8% of the 504 total sell-side analyst recommendations on the Magnificent Seven stocks are a Sell, the research outfit said.  El-Hillow said her clients aren't excited to own the Magnificent Seven, but they do it in targeted ways so as not to underperform. Industrial and financial stocks continue to look compelling, El-Hillow added. "Normally, this kind of valuation, beta, and capital spending would be accompanied by a highly certain future revenue growth and the expectation of sustained stability of that growth," Trivariate Research founder Adam Parker said. "However, today's outlook seems increasingly tenuous given the disruptive nature of AI and the rapidly changing landscape of software development. Investors should be lowering their exposure to the basket of AI stocks."   </t>
  </si>
  <si>
    <t>https://finance.yahoo.com/news/bubbly-valuations-on-magnificent-7-stocks-like-tesla-offer-an-all-time-great-reminder-to-investors-133846339.html</t>
  </si>
  <si>
    <t>Sun, February 23, 2025 at 2:21 AM PST</t>
  </si>
  <si>
    <t>1 No-Brainer Electric Vehicle (EV) Stock to Buy Right Now</t>
  </si>
  <si>
    <t xml:space="preserve">Every investor wants to find the next Tesla (NASDAQ: TSLA). That's easier said than done. Since going public, Tesla's share price has increased by more than 27,000%. The business is currently worth more than $1 trillion, and patient investors who have held on through the volatility have made a fortune. But while Tesla shares were soaring, many more EV makers went bankrupt, including once-promising companies like Fisker Inc. and Lordstown Motors. If you want to find the next Tesla, you'll need to find an EV stock with certain characteristics. Right now, one electric car company is showing all the right signs. In August of 2006, Elon Musk laid out his "Master Plan" for Tesla's long-term growth. "As you know, the initial product of Tesla Motors is a high-performance electric sports car called the Tesla Roadster," Musk explained in his letter. "However, some readers may not be aware of the fact that our long-term plan is to build a wide range of models, including affordably priced family cars." Today, it seems obvious that Tesla has expanded its lineup from a single luxury sports car to a wide variety of both luxury and mass-market vehicles. But in 2006, things weren't so obvious. Electric cars were still incredibly niche, purchased and owned by the rich for reasons that didn't quite resonate with the millions of everyday car buyers. This paradigm is exactly what Musk was trying to dispel with his letter to investors. "Are we really in need of another high-performance sports car?" Musk rhetorically asks in the letter. Of course not. But the point was that Tesla would use this success at the luxury level to gain reputation and attention, which it could then leverage to build more affordable vehicles that are purchased by the masses. Thus, he laid out his "Master Plan" in three simple bulleted points: Build sports car. Use that money to build an affordable car. Use that money to build an even more affordable car. Tesla executed this master plan flawlessly. And right now, one EV maker is attempting to replicate its success. While most investors have heard of Tesla, many are still unaware of Lucid Group (NASDAQ: LCID). That makes sense, given that Lucid's valuation is 99% lower than Tesla's. But when it comes to the nuts and bolts of replicating Tesla's master plan for growth, Lucid is right on track. Last year, the company only had one luxury model: the Lucid Air sedan, which, with certain options, can cost upwards of $100,000. This car is similar to Tesla's Model S, which sits at the higher end of the market. But just recently, the company also started shipping its Gravity SUV platform to customers, a vehicle similar to Tesla's Model X. While also sitting at the top of the market in terms of price and luxury, Lucid is rapidly expanding its lineup. Analysts expect revenue to more than double in 2025.          </t>
  </si>
  <si>
    <t>https://finance.yahoo.com/news/1-no-brainer-electric-vehicle-102100555.html</t>
  </si>
  <si>
    <t>Tue, February 25, 2025 at 4:51 AM PST</t>
  </si>
  <si>
    <t>Tesla's European Sales Plunge 45% as Rivals Gain Ground in Booming EV Market</t>
  </si>
  <si>
    <t>Tesla (NASDAQ:TSLA) started the year with a sharp decline in European sales, as registrations fell 45.2% year-over-year to 9,945 units in January, according to data from the European Automobile Manufacturers' Association. The company's market share in the region dropped from 1.8% to 1%, even as battery-electric vehicle (BEV) sales surged 34% to 124,341 units, capturing 15% of the market. Meanwhile, petrol car registrations saw a steep 18.9% decline, and hybrid-electric vehicle sales grew 18.4%, driven by gains in Germany, France, Italy, and Spain. Warning! GuruFocus has detected 2 Warning Sign with VWAGY. Tesla also lost ground to competitors, with China's SAIC Motor seeing a 36.8% sales increase to nearly 23,000 units, and Volkswagen Group (VWAGY) reporting a 5.4% sales rise, with VW brand sales up 16.6%. The downturn extends beyond Europe, as Tesla's China-made EV sales fell 11.5% in January, dropping to 63,238 units. This follows Tesla's first-ever annual decline in deliveries last year, as it faces tougher competition and a price war in key markets. This article first appeared on GuruFocus.</t>
  </si>
  <si>
    <t>https://finance.yahoo.com/news/teslas-european-sales-plunge-45-125147495.html</t>
  </si>
  <si>
    <t>Fri, February 21, 2025 at 6:20 AM PST</t>
  </si>
  <si>
    <t>Breakfast News: Japan Seeks Tesla Deal</t>
  </si>
  <si>
    <t xml:space="preserve">Thursday's Markets S&amp;P 500
6,118 (-0.43%) Nasdaq
19,962 (-0.47%) Dow
44,177 (-1.01%) Bitcoin
98,218 (+1.93%) Nissan (OTC: NSANY) stock jumped over 10% following a Financial Times report that a plan has been drawn up for Tesla (NASDAQ: TSLA) to invest in the car maker. The plan comes from a high-level Japanese group, including a former Tesla board member plus a previous Prime Minister of the country. Tesla hasn't previously invested in car companies, but Nissan has large U.S. plants that would enable a huge boost in production for Tesla. 9,000 job cuts and a 50% CEO pay decrease: The plan comes after Nissan walked away from the merger proposal with Honda (NYSE: HMC). Nissan launched an emergency turnaround plan late last year, but is ripe for a merger or acquisition as it tries to recover from posting a quarterly loss. Boosting domestic production to offset tariff impact: Tesla could benefit from tapping into Nissan's Tennessee and Mississippi plants, which have an annual production capacity of a million vehicles. Tesla hasn't commented on the speculation, with the recent pivot toward autonomous driving and robotics potentially decreasing the interest in this deal. Both Block (NYSE: XYZ) and Nu Holdings (NYSE: NU) are down over 6% ahead of the market open. The two Rule Breakers recs posted disappointing results after yesterday's closing bell, but investors need to be careful about making rash decisions based purely on the initial market move. 21% operating profit margins but modest revenue gains: Despite sales growing 4.5% versus the same period last year, the increase was smaller than expected, with some investor concern that increased competition is eating away at market share. Analysts see lending as a way to diversify revenue away from traditional point-of-sale system revenue. Lower activity but international growth: Nu Holdings saw purchase volume fall, raising concerns around the level of transaction activity on Nu's platform. However, highlights included a 91% customer increase in Mexico, alongside a 615% jump in lending in Brazil. Gold is heading for an eighth week of consecutive gains, closing in on $3,000 per oz. The rise comes as the stock market has also rallied, which typically doesn't happen together, leaving investors to try and figure out what's going on. Gold up 44% versus the S&amp;P 500's 20% over past year: One explanation is that investors believe the U.S. economy is performing well, fueling a rally across the board, from stocks to commodities. Others point to the fact countries are diversifying their sovereign holdings away from the U.S. dollar and into gold. Valuation and geopolitical risk: Investors should note the potential warning sign the rising gold price offers. It could signal people are buying the precious metal as a safe haven, in part concerned that U.S. stocks are becoming overvalued.              </t>
  </si>
  <si>
    <t>https://finance.yahoo.com/news/breakfast-news-japan-seeks-tesla-142000038.html</t>
  </si>
  <si>
    <t>Wed, February 26, 2025 at 5:50 AM PST</t>
  </si>
  <si>
    <t>Tesla's Market Cap Sinks Below $1T as European Sales Drop Nearly 50%</t>
  </si>
  <si>
    <t>Tesla (NASDAQ:TSLA) shares dropped 8.39% (-$27.73) on Tuesday, closing at $302.80, after EU and UK sales plummeted nearly 50% in January. The decline pushed Teslas market valuation back below $1 trillion for the first time since November 2024. However, the stock showed signs of recovery in Wednesdays pre-market trading, rising 1.72% (+$5.20) to $308.00 as of 08:16 AM ET. Warning! GuruFocus has detected 5 Warning Sign with BYDDF. The company has been facing intensifying competition in Europe, particularly from Chinese automakers like BYD (BYDDF), which offers more standard features at a lower cost, according to AJ Bell investment director Russ Mould. While overall European EV sales grew by more than a third in January, Teslas registrations fell more than 45% across the EU, EFTA, and the UK, and over 50% in the EU alone, according to trade body ACEA. Adding to Teslas challenges, CEO Elon Musks political moves have stirred controversy on both sides of the Atlantic, with some analysts speculating that certain consumers may be taking a principled stand against his views. It's also worth noting that Tesla shares have dropped 25.53% over the past month and 10.36% in the past five days, highlighting continued volatility in the stock. This article first appeared on GuruFocus.</t>
  </si>
  <si>
    <t>https://finance.yahoo.com/news/teslas-market-cap-sinks-below-135042801.html</t>
  </si>
  <si>
    <t>Tue, February 25, 2025 at 7:13 AM PST</t>
  </si>
  <si>
    <t>Tesla to Introduce Model S &amp; X Refresh by the End of 2025</t>
  </si>
  <si>
    <t xml:space="preserve">Tesla‚Äôs TSLA Model S, the vehicle that kickstarted the electric revolution, is set for a major update by the end of the year. This will be the third major refresh for the Model S and Model X that will align the models with the latest innovations introduced by the Cybertruck.
Tesla is not known for completely redesigning its cars. The Model 3 and Model Y have already undergone substantial updates. The Model 3 Highland stands out as a major departure from the original. In contrast, the Model S and Model X have seen only incremental design changes despite receiving technological upgrades over the years. However, Tesla now appears ready to bring these veteran models up to speed. 
In a recent podcast interview, Lars Moravy, Tesla‚Äôs vice president of Engineering, confirmed that a refresh is planned for the Model S and Model X in late 2025. While Moravy did not provide specific details, he acknowledged that these foundational models deserve a significant overhaul.
The Model S was the car that cemented Tesla‚Äôs reputation as the first successful electric vehicle and a long-standing technological flagship until the Cybertruck took over that role. The Cybertruck‚Äôs introduction has also impacted sales of the Model S and Model X, which have gradually lost their appeal. The Model S first received an update in 2016, featuring minor exterior revisions but major technological improvements, including adaptive headlights, additional battery options (such as a 100-kWh pack) and enhanced motor configurations. A more substantial overhaul followed in 2021, shaping the Model S into its current form.
In 2023, the Model S and Model X were upgraded with the HW4/AI4 Autopilot system, enhancing their autonomous driving capabilities. Despite these updates, demand for $100,000 electric sedans has waned. Despite its signature falcon-wing doors, the Model X has faced stiff competition from newer family SUVs. The upcoming refresh is expected to introduce design elements from the Cybercab, as seen on the updated Model Y. While Tesla‚Äôs approach to exterior changes will likely remain subtle, significant improvements are anticipated beneath the surface.
One of the most notable upgrades is expected to be a switch to 4680 battery cells, replacing the older 18650 format. The Cybertruck‚Äôs production has ramped up 4680 cell availability. Tesla could use this surplus to make the Model S and Model X more cost-effective. Several Cybertruck innovations are also expected to make their way to these refreshed models, including a 48-volt electrical architecture.
Tesla halted right-hand drive production of the Model S and Model X in April 2023. Tesla Australia subsequently stopped taking orders. Some customers who placed orders before the halt are still waiting for their vehicles. With confirmation of an upcoming refresh, there is renewed hope that Tesla might reintroduce the Model S and Model X to right-hand drive markets.        </t>
  </si>
  <si>
    <t>https://finance.yahoo.com/news/tesla-introduce-model-x-refresh-151300260.html</t>
  </si>
  <si>
    <t>Elon Musk's Social Security Warning: A Political Battle Over Billions In Alleged Fraud</t>
  </si>
  <si>
    <t xml:space="preserve">Elon Musk has reignited a national debate over Social Security fraud, claiming that billions of dollars are being lost annually to fraudulent payments. His comments, coupled with his role in the Trump administration's cost-cutting team, the Department of Government Efficiency, have drawn both support and sharp criticism. Now, legal challenges threaten to limit his access to federal payment systems, setting up a political and legal showdown over the future of entitlement spending. Speaking from the Oval Office last week, Musk made a bold claim: "We've got people in there that are 150 years old. Now, do you know anyone that's 150? I don't." He suggested that these discrepancies indicate fraudulent activity within the Social Security system. Don't Miss: Many are surprised by Mark Cuban's advice for lotto winners: Cash or annuity? Can you guess how many Americans successfully retire with $1,000,000 saved? The percentage may shock you. Musk later elaborated on X, stating, "At this point, I am 100% certain that the magnitude of the fraud in federal entitlements (Social Security, Medicare, Medicaid, Welfare, Disability, etc.) exceeds the combined sum of every private scam you've ever heard by FAR." He also claimed in another X post that that over $100 billion is paid annually to individuals without valid Social Security numbers or temporary ID numbers, calling this situation "extremely suspicious." According to the Social Security Administration, a Social Security number is required to receive benefits. If Musk's allegations are accurate, they would point to a serious flaw in the system. Trending: The average American couple has saved this much money for retirement ‚Äî How do you compare? Musk's role in DOGE and his push to streamline government spending have sparked significant controversy. His critics argue that allowing an unelected official to access sensitive Treasury Department data raises privacy and security concerns. Nineteen state attorneys general, led by Letitia James of New York, have taken legal action to prevent Musk and DOGE from accessing Treasury payment systems. A federal judge recently extended a temporary injunction restricting their access, with further hearings scheduled. Martin O'Malley, former SSA Commissioner, expressed strong opposition at a recent rally outside SSA's office in Washington, "This is not about efficiency. This is about two things. This is about stealing the personal data of Americans. And it is about taking a lifetime of earned benefits, your Social Security benefits, and turning it into a bitcoin bank!"                 </t>
  </si>
  <si>
    <t>https://finance.yahoo.com/news/elon-musks-social-security-warning-010045973.html</t>
  </si>
  <si>
    <t>Tue, February 25, 2025 at 8:56 AM PST</t>
  </si>
  <si>
    <t>US auto safety agency cuts 4% of workforce</t>
  </si>
  <si>
    <t>The US National Highway Traffic Safety Administration (NHTSA) has laid off 4% of its workforce as part of a broader government effort to reduce probationary employees, reported Reuters citing a spokesperson. The job cuts come as the agency continues its oversight of multiple auto safety investigations, including those involving Tesla. NHTSA has expanded by 30% under President Joe Biden‚Äôs administration and remains significantly larger even after the recent layoffs. The US auto safety agency was quoted by the news agency as saying: ‚ÄúWe have retained positions critical to the mission of saving lives, preventing injuries, and reducing economic costs due to road traffic crashes.‚Äù It ‚Äúwill continue to enforce the law on all manufacturers of motor vehicles and equipment,‚Äù the agency noted. Before the job cuts, the agency employed approximately 800 staff members. The workforce reduction comes at a time when NHTSA is conducting several investigations into Tesla, led by CEO Elon Musk. The agency launched a probe in October 2023 into 2.4 million Tesla vehicles equipped with full self-driving software following reports of four collisions, including a fatal crash. In January 2025, NHTSA opened a separate investigation into 2.6 million Tesla vehicles concerning the ‚ÄòActually Smart Summon‚Äô feature, which allows users to remotely drive their vehicles using a smartphone application. The probe aims to assess the feature‚Äôs maximum speed, its use on public roads, line-of-sight requirements, and overall performance. NHTSA is also evaluating the effectiveness of a recall issued by Tesla in December 2023, which covered over two million vehicles in the US to install additional safeguards in the Autopilot driver-assistance system. The agency continues to review whether the recall sufficiently addresses concerns over driver inattentiveness while using the system. Additionally, earlier this month, Trump nominated Apple lawyer Jonathan Morrison to lead NHTSA. Morrison previously served as the agency‚Äôs chief counsel during the first Trump administration. "US auto safety agency cuts 4% of workforce"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</si>
  <si>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https://finance.yahoo.com/news/us-auto-safety-agency-cuts-165626780.html</t>
  </si>
  <si>
    <t>Tue, February 25, 2025 at 3:34 PM PST</t>
  </si>
  <si>
    <t>Tesla Stock Slowly Erasing Post-Election Day Rally</t>
  </si>
  <si>
    <t>There are countless stock charts I could dissect to get the same point across. The high-flying, high-beta stocks which were recently the darlings of the market are all getting wrecked. Across the board it seems like every stock that‚Äôs rocketed higher has come crashing back down to Earth. You see this take place lightning fast in after-hours following earnings as well. How many reports have you seen a beat and raise with a stock that sells off? Dozens. Another victim of valuations has been Tesla (TSLA). After popping up over $488 in mid-December, Tesla shares have been slashed by more than 30%. Following its last earnings report its done nothing but trend lower, losing its grip on the 50-day and getting worse by the day. It‚Äôs now testing the February swing low. Moving Averages: Bartosiak starts by examining the stock's moving averages, such as the 50-day and 200-day moving averages. He points out the significance of crossovers and divergences between these averages, which can indicate potential trend changes. Support and Resistance Levels: Bartosiak identifies key support and resistance levels on the chart. These levels act as barriers that the stock price must breach or hold above, providing traders with critical decision points. Chart Patterns: He discusses chart patterns like head and shoulders, cup and handle, or flags, and their relevance in predicting future price movements. These patterns can offer valuable insights into potential bullish or bearish trends. Volume Analysis: He emphasizes the importance of volume analysis in confirming price trends. An increase in trading volume during a breakout or breakdown can validate the significance of a price move. Dave Bartosiak's technical analysis approach adds depth to our understanding Tesla‚Äôs stock chart. By paying attention to moving averages, support and resistance levels, chart patterns, technical indicators, and volume, he equips investors with a comprehensive toolkit for making well-informed decisions in the stock market. Remember, while technical analysis is a valuable tool, it's important to consider other factors like fundamental analysis and market sentiment before making investment choices. Want the latest recommendations from Zacks Investment Research? Today, you can download 7 Best Stocks for the Next 30 Days. Click to get this free report Tesla, Inc. (TSLA) : Free Stock Analysis Report This article originally published on Zacks Investment Research (zacks.com). Zacks Investment Research</t>
  </si>
  <si>
    <t>https://finance.yahoo.com/news/tesla-stock-slowly-erasing-post-233400363.html</t>
  </si>
  <si>
    <t>Tue, February 25, 2025 at 2:01 PM PST</t>
  </si>
  <si>
    <t>Do traders think the stock market looks frothy and overvalued?</t>
  </si>
  <si>
    <t xml:space="preserve">Traders are becoming worried about market froth and overvaluation for stocks as they digest headlines about tariffs and peak corporate profit margins. Two out of three traders believe the stock market is currently overvalued, according to a new survey from Charles Schwab released on Tuesday. The study captured responses from 1,040 active trader clients at Charles Schwab and was conducted from Jan. 8-17. Active traders cited megacap tech and artificial intelligence stocks among the most crowded trades. ‚ÄúIt‚Äôs clear that the majority of traders believe there‚Äôs some froth in the market but, on balance, they also feel like there‚Äôs still more room for the bulls to run,‚Äù Charles Schwab head of trading services James Kostulias said. Traders are most bullish on energy, IT, finance, and utilities stocks. The most bearish sentiment was reserved for the real estate, consumer discretionary, and healthcare sectors. Concern about stock valuations has begun to creep into the names that have led the market over the past year. Shares of Robinhood (HOOD), for example, have plunged more than 25% in the past five sessions. Other leaders under pressure include JPMorgan (JPM), Goldman Sachs (GS), and Palantir (PLTR). All three stocks have underperformed the S&amp;P 500 (^GSPC) in the past five sessions. Palantir has lost the most, with a 30% plunge amid heightened worries about insider stock selling. The real long-term leaders of the bull market also continue to perform weakly. The "Magnificent Seven" trade of Meta (META), Amazon (AMZN), Google (GOOG), Apple (AAPL), Nvidia (NVDA), Microsoft (MSFT), and Tesla (TSLA) has been a mixed bag at best in 2025. Only one of the large-cap tech components ‚Äî Meta ‚Äî has meaningfully outperformed the S&amp;P 500 this year. Even after their 8% sell-off the past five sessions, shares are still up 12% year to date. AI darling Nvidia is down 5% year to date amid a sell-off going into earnings on Wednesday evening. Tesla's slide this year has now touched 25%. "If the largest, best performing, names have lost their market leadership for now, it may be hard for the indices to make new meaningful highs in the short-term," 22V Research strategist Jeff Jacobson wrote on Monday. The Nasdaq Composite (^IXIC), Dow Jones Industrial Average (^DJI), and S&amp;P 500 are all slightly lower in the last month. "Although the primary stock market uptrend remains intact and our team‚Äôs work suggests recession risks remain relatively low, the near-term risk/reward appears more mixed," Truist's co-chief investment officer Keith Lerner wrote in a client note this week. "Indeed, we have seen modest deterioration in earnings, technical, and economic trends that warrants a more neutral equity posture and slightly higher cash."     </t>
  </si>
  <si>
    <t>https://finance.yahoo.com/news/do-traders-think-the-stock-market-looks-frothy-and-overvalued-220152893.html</t>
  </si>
  <si>
    <t>Thu, February 20, 2025 at 9:58 AM PST</t>
  </si>
  <si>
    <t>Trump Criticizes Tesla's India Expansion, Citing Tariff Disparities</t>
  </si>
  <si>
    <t>Former U.S. President Donald Trump said it would be unfair for Tesla (TSLA, Financials) to establish a manufacturing plant in India, citing the country's high import tariffs on electric vehicles. India charges import taxes of up to 100% on electric cars in order to safeguard home companies like Tata Motors. But under a new rule, businesses may pay a lowered 15% tax if they spend at least $500 million and establish a manufacturing facility here. Beginning its expansion in India, Tesla has chosen sites for showrooms in New Delhi and Mumbai and posted mid-level employment openings. The corporation has not started domestic production yet. Frequent opponent of world trade policy, Trump reaffirmed his belief that other countries levy unfair taxes on American products. He recommended that the United States apply reciprocal tariffs on nations taxing American goods. His remarks raise questions over rising trade tensions as they indicate a possible change in trade policy should he get back to power. The idea for reciprocal taxes may sour ties with both economic adversaries and friends. The Indian foreign ministry has not officially reacted to Trump's comments. This article first appeared on GuruFocus.</t>
  </si>
  <si>
    <t>https://finance.yahoo.com/news/trump-criticizes-teslas-india-expansion-175824297.html</t>
  </si>
  <si>
    <t>Thu, February 20, 2025 at 8:29 AM PST</t>
  </si>
  <si>
    <t>Trump nominee says agency will take fair, objective approach to Tesla safety probes</t>
  </si>
  <si>
    <t>By David Shepardson WASHINGTON (Reuters) -President Donald Trump's nominee to serve as the second highest ranking official at the U.S. Transportation Department vowed the government will take a fair and objective approach to overseeing auto safety probes into Tesla. Asked if he would commit to ensuring auto safety regulators hold Tesla accountable, nominee Steve Bradbury said yes. The National Highway Traffic Safety Administration in October opened an investigation into 2.4 million Tesla vehicles equipped with Full Self-Driving (FSD) software after four reported collisions, including a fatal 2023 crash, among other open safety probes. U.S. Senator Gary Peters, a Democrat from Michigan, cited the FSD investigation and noted that the technology does not make vehicles self-driving and that human drivers must remain attentive. "There's a history of Tesla misleading consumers regarding what that technology is actually capable of doing and unfortunately that has led to deaths as a result of it," Peters said at a Senate Commerce Committee hearing. Tesla did not immediately respond to a request for comment. Peters noted that Tesla CEO Elon Musk is a close adviser to Trump, and has previously criticized NHTSA's regulatory efforts. Musk is currently overseeing the Trump administration push to significantly shrink the federal government. Last month, Transportation Secretary Sean Duffy said a key Tesla safety probe would continue. In January, NHTSA opened a separate probe into 2.6 million Tesla vehicles over reports of crashes involving a feature that allows users to move their cars remotely. Tesla in December 2023 recalled more than two million U.S. vehicles to install new safeguards in its Autopilot advanced driver-assistance system. The agency is still investigating whether that recall is adequate to address concerns that drivers are not paying attention. Last week, Trump nominated an Apple lawyer to head NHTSA. Jonathan Morrison, who served as chief counsel of NHTSA during the first Trump administration, had previously worked for the California New Car Dealers The scrutiny of the advanced driver-assistance system comes as Musk looks to pivot toward self-driving technology and robotaxis. (Reporting by David ShepardsonEditing by Bill Berkrot)</t>
  </si>
  <si>
    <t>https://finance.yahoo.com/news/trump-nominee-says-agency-fair-162913477.html</t>
  </si>
  <si>
    <t>Mon, February 24, 2025 at 6:53 PM PST</t>
  </si>
  <si>
    <t>Tesla Prepares to Deploy Long-Awaited FSD Features in China</t>
  </si>
  <si>
    <t xml:space="preserve">(Bloomberg) -- Tesla Inc. is readying a software update for customers in China to offer driver-assistance capabilities similar to those marketed as Full Self-Driving in the US, according to a person familiar with the matter. Most Read from Bloomberg The Trump Administration Takes Aim at Transportation Research Shelters Await Billions in Federal Money for Homelessness Providers NYC‚Äôs Congestion Pricing Pulls In $48.6 Million in First Month New York‚Äôs Congestion Pricing Plan Faces Another Legal Showdown NYC to Shut Migrant Center in Former Hotel as Crisis Eases The update planned for the coming days will allow Tesla owners to use driver-assist features on city streets, said the person, who asked not to be identified because the company hasn‚Äôt yet deployed the software. Tesla plans to tell customers the system will guide vehicles to exit ramps and intersections, and that it can recognize traffic signals, make turns and handle changing lanes and speeds. The capabilities will be deployed to customers who‚Äôve paid 64,000 yuan ($8,800) for what Tesla calls FSD. While the company markets its features as self-driving, they require constant human supervision and frequent interventions. Chief Executive Officer Elon Musk has for years been seeking regulatory approval for FSD to be allowed to operate on Chinese roads and been aiming to launch the system in China this year. Tesla has offered employees in China the chance to test out FSD as part of a pilot before the features are rolled out to the public, according to two people familiar with the matter. The company has required workers to sign confidentiality agreements, the people said. Spokespeople for the carmaker didn‚Äôt immediately respond to requests for comment. Tesla shares fell as much as 3.9% amid a broader decline in tech stocks Monday before closing 2.2% lower in New York. Musk traveled to Beijing in April of last year to meet with officials including Premier Li Qiang about deploying FSD in China. The company reached a mapping and navigation deal with Chinese tech company Baidu Inc. and cleared requirements for how it handles data-security and privacy issues. China‚Äôs Ministry of Industry and Information Technology, the main regulator and supervisor of driver-assistance functions, didn‚Äôt immediately respond to a request for comment. Still, Musk said during Tesla‚Äôs quarterly earnings call last month that the carmaker was facing challenges with FSD in China, citing limits that both Beijing and Washington had placed on how the company trains its system to handle local roads. The CEO said engineers were resolving the issues by looking at videos of streets in China that are available on the internet and using that footage for training.          </t>
  </si>
  <si>
    <t>https://finance.yahoo.com/news/tesla-prepares-deploy-long-awaited-154626745.html</t>
  </si>
  <si>
    <t>Tue, February 25, 2025 at 9:22 PM PST</t>
  </si>
  <si>
    <t>Weekly Picks: TSLA's Bulls and EME's 3 Big Tailwinds</t>
  </si>
  <si>
    <t>Welcome to Weekly Picks, where each week our analysts hand pick the best community Narratives ( what is a Narrative? ). This week we‚Äôve got two picks covering Tesla : one that likes the business but thinks it‚Äôs fairly valued today, and one that‚Äôs really bullish and thinks it‚Äôs grossly undervalued. Our 3rd pick covers EMCOR and explains why it‚Äôs set to be a beneficiary from 3 big industry tailwinds. üîî Know when to act: Set the narrative valuations as your own fair value to know when to buy, hold or sell the stock. ü§î Get answers: Ask the author any questions in the comments section. Feel free to like as well to support their work. ‚ú® Discover more Narratives: There are hundreds of other insightful stock narratives on our Community page . ‚úçÔ∏è Build an audience: Have your narrative seen by millions of investors, simply meet our Featuring criteria to go into the running! Have feedback on this article? Concerned about the content? Get in touch with us directly. Alternatively, email editorial-team@simplywallst.com Simply Wall St analyst Michael Paige and Simply Wall St have no position in any of the companies mentioned. This article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t>
  </si>
  <si>
    <t>https://finance.yahoo.com/news/weekly-picks-tslas-bulls-emes-052250892.html</t>
  </si>
  <si>
    <t>Tue, February 25, 2025 at 5:25 AM PST</t>
  </si>
  <si>
    <t>Tesla CEO Elon Musk should be cheering Europe‚Äôs booming EV market‚Äîhere‚Äôs why he‚Äôs not</t>
  </si>
  <si>
    <t xml:space="preserve">Tesla emerged empty-handed after Europe‚Äôs new car market for EVs surged by 37% in January. Its sales plummeted 45% across the EU, Norway, Switzerland, and the U.K., leading to its share shriveling to 6% from 15% just 12 months earlier. Every Tesla investor likely knows by now Elon Musk‚Äôs car brand is underwater in Europe. The question has really only been how quickly it is sinking. Now, fresh industry data sourced from the European Union, as well as non-EU countries like the U.K., Norway, and Switzerland, reveal the true scale of last month‚Äôs sales collapse across Europe. Registrations of new Tesla vehicles‚Äîwhich track retail sales with a slight lag‚Äîplummeted by 45% year over year in January to 9,945 vehicles, according to figures from auto industry association ACEA published on Tuesday. The stark drop in countries like Germany, where Musk faced pushback for his decision to campaign for the far right in Sunday‚Äôs elections, had been known. But previous data had captured only individual markets. ACEA aggregates all of them, even from the island of Malta, and therefore serves as the most authoritative monthly indicator for total European car demand. By comparison, the continent‚Äôs overall EV market‚Äîthe world‚Äôs second-largest after China‚Äîsoared by 37% year over year to roughly 166,000 vehicles during January. ‚ÄúAfter a stable 2024 without significant growth, this is the first sign of recovery,‚Äù wrote Peter Bad√≠k, cofounder and managing partner of European EV-charging infrastructure provider Greenway. The two opposite trends mean that Tesla‚Äôs share dwindled to just 6% from 15% over the course of only 12 months. This stark drop isn‚Äôt entirely the result of Musk‚Äôs declining popularity over his political stands, nor even the imminent changeover to the refreshed Model Y that begins to roll out in March. There is also increased competition in the market: Many carmakers are offering sales incentives on their EVs to meet stringent new 2025 targets for CO2 fleet emissions set both by the EU Commission as well as a fully-fledged EV mandate in the U.K. Their traditional business must therefore be scaled back for regulatory reasons. Whereas nearly every second vehicle sold in the European Union was powered solely by a combustion engine in January 2024, that share is now 39.4%, a drop of 9.2 percentage points. Along with EVs, much of the replacement demand is coming in the form of mild electric hybrids, an inexpensive fuel-saving technology. On the one hand, the silver lining for Tesla is pure play EV manufacturers like itself need not worry about pushing vehicles into the market just to be carbon compliant.     </t>
  </si>
  <si>
    <t>https://finance.yahoo.com/news/tesla-ceo-elon-musk-cheering-132509334.html</t>
  </si>
  <si>
    <t>Thu, February 20, 2025 at 7:37 AM PST</t>
  </si>
  <si>
    <t>Boeing Taps Musk for Air Force One Fix, Plans 737 MAX Ramp-Up</t>
  </si>
  <si>
    <t>Boeing (NYSE:BA) is enlisting the help of Tesla (NASDAQ:TSLA) and SpaceX CEO Elon Musk to meet requirements for the long-delayed Air Force One program, following complaints from U.S. President Donald Trump about delivery delays, CEO Kelly Ortberg said Thursday. Warning! GuruFocus has detected 5 Warning Signs with BA. Speaking at the Barclays Industrial Select Conference, Ortberg noted Musk's involvement in streamlining the process. "Elon Musk is actually helping us a lot in working through the requirements ... so that we can move faster and get the president those airplanes delivered," he told analysts and investors. Trump has publicly criticized Boeing for not delivering the modified 747s on time and suggested his administration "might have to do something else" if delays continue. Ortberg also discussed Boeing's broader operations, stating that he plans to bring U.S. Transportation Secretary Sean Duffy and Federal Aviation Administration (FAA) officials to Seattle to inspect production of the company's best-selling 737 MAX. Despite challenges, Boeing expects to increase 737 MAX production to 38 jets per month by mid-2025. However, its supply chain team is evaluating the potential impact of a recent fire at a U.S. fastener manufacturer, which could affect production. This article first appeared on GuruFocus.</t>
  </si>
  <si>
    <t>https://finance.yahoo.com/news/boeing-taps-musk-air-force-153741369.html</t>
  </si>
  <si>
    <t>Thu, February 20, 2025 at 9:56 PM PST</t>
  </si>
  <si>
    <t>Nissan‚Äôs Credit Cut to Junk by Moody‚Äôs Over Aging Lineup</t>
  </si>
  <si>
    <t xml:space="preserve">(Bloomberg) -- Nissan Motor Co.‚Äôs credit rating was cut to speculative grade by Moody‚Äôs Ratings on Friday, the latest blow to the troubled Japanese carmarker that recently abandoned talks on a tie-up with Honda Motor Co. Most Read from Bloomberg Trump to Halt NY Congestion Pricing by Terminating Approval Trump Targets $128 Billion California High-Speed Rail Project Airbnb Billionaire Offers Pre-Fab Homes for LA Fire Victims Sorry, Kids: Disney‚Äôs New York Headquarters Is for Grown-Ups Trump Asserts Power Over NYC, Proclaims ‚ÄòLong Live the King‚Äô ‚ÄúThe rating action reflects Nissan‚Äôs weak profitability driven by slowing demand for its aging model portfolio,‚Äù the ratings company said in a statement. Moody‚Äôs cut its rating of Nissan‚Äôs senior unsecured bonds to Ba1 from an investment grade of Baa3. The manufacturer already has a junk rating of BB+ from S&amp;P Global Ratings. The Financial Times reported on Friday that high-level Japanese group is planning to seek investment from Tesla Inc. in Nissan. The Japanese automaker‚Äôs shares rose as much as 12%. Nissan has been struggling with weak sales and revolving-door leadership for some time with its worsening financial position reflected in a 94% drop in first-half net sales announced in November. At the time it also unveiled a plan to cut 9,000 jobs and slash production capacity by 20%. Honda had offered Nissan a lifeline in December by agreeing to negotiate a tie-up that would‚Äôve seen both brands combine under a single holding company but the negotiations collapsed two months later. Moody‚Äôs maintained a negative rating outlook on Nissan, citing ‚Äúrisks associated with the implementation of its new restructuring plan, the renewal of its aging product range and global trade policies.‚Äù ‚ÄúIt will be difficult for them to issue corporate bonds or raise funds in other ways, as the cost of doing so will have risen considerably,‚Äù said Seiji Sugiura, a senior auto analyst at Tokai Tokyo Intelligence Laboratory. ‚ÄúThe question is whether or not they will be able to get back on their feet as a car company.‚Äù The embattled carmaker is bracing for big losses this year as it looks to restructure its business and get its house in order. Nissan lowered its annual profit outlook to ¬•120 billion ($798 million) this month, a drop from its previous guidance of ¬•150 billion and further still from its initial forecast for ¬•500 billion. Chief Executive Officer Makoto Uchida said an update will be announced in March regarding its search for partners and plans to adopt a new leadership structure. --With assistance from Momoka Yokoyama.        </t>
  </si>
  <si>
    <t>https://finance.yahoo.com/news/nissan-credit-cut-junk-moody-055628191.html</t>
  </si>
  <si>
    <t>Mon, February 24, 2025 at 10:23 AM PST</t>
  </si>
  <si>
    <t>Analyst revisits Tesla stock price target amid uncertainty</t>
  </si>
  <si>
    <t xml:space="preserve">Updated at 1:25 PM EST Tesla shares moved lower in mid-day Monday trading, extending their 2025 decline well past 10%, as investors continue to fret about the time and attention that Elon Musk is devoting to his efforts as a key adviser to President Donald Trump. Tesla  (TSLA)  shares had a historic post-election run thanks in part to Musk's close ties to the President and the assumption that business-friendly policies would boost the value of his myriad companies. üíµüí∞Don't miss the move: Subscribe to TheStreet's free daily newsletter üí∞üíµ The stock has fallen hard since mid-December, however, amid a disappointing set of fourth quarter earnings, the first year-on-year sales decline on record and slumping early 2025 deliveries in key overseas markets. Related: Goldman Sachs analyst revisits Rivian stock price target after Q4 earnings Recent polling also suggests that Musk's role in the Department of Government Efficiency, or DOGE, is starting to weigh on his personal brand. A Washington Post-Ipsos poll, published over the weekend, showed Musk had a net approval rating of just 34% for his DOGE efforts, which have included inaccurate statements on savings and the sharing of misinformation on his X social media platform. Wedbush analyst Dan Ives, a longtime Tesla bull, has argued on many occasions that Musk "has always been able to balance his countless initiatives better than any other CEO we have seen." He made that case again in a note published Monday, which reiterated his outperform rating and $550 price target, by presenting a case that "Tesla is accelerating into an autonomous/ robotics future despite growing skepticism around Musk's DOGE balancing act." "The worry of [Wall] Street is that Musk dedicating so much time (even more than we expected) to DOGE takes away from his time at Tesla in such a crucial moment and year for the company," Ives said. "The autonomous and robotics battle for market share is in full force both in the US and China, and many on [Wall] Street view Musk spending '100% of his time' with Doge as creating a negative perception around his Tesla focus," he added. Investors have undoubtedly been concerned with the amount of time Musk has spent on his activities as a key adviser to the president and his role with the cost-cutting group empowered by the White House. Related: Analyst resets Tesla stock forecast as Musk targets OpenAI But many others have noted that Tesla's longer-term underperformance, compared with the Nasdaq 100, over the past four years is tied more closely to its declining lead in the EV market and its narrowing profit margins.           </t>
  </si>
  <si>
    <t>https://finance.yahoo.com/news/analyst-revisits-tesla-stock-price-182300606.html</t>
  </si>
  <si>
    <t>Sun, February 23, 2025 at 7:30 AM PST</t>
  </si>
  <si>
    <t>Is ChargePoint Stock a Buy Now?</t>
  </si>
  <si>
    <t xml:space="preserve">The future of electric vehicles (EVs) promises environmental benefits and shifts toward sustainable energy. However, a crucial barrier stands in the way: insufficient infrastructure. To support widespread EV adoption, there is a dire need for a charging station network, robust grid capacity, and innovative battery technology. ChargePoint Holdings (NYSE: CHPT) is one of the largest providers of EV charging stations in North America and Europe. It aims to enable the widespread adoption of EVs while benefiting from it. However, the company faces significant hurdles. If you're thinking about buying its shares, consider the following. Founded in 2007, ChargePoint has grown into one of the largest charging networks in the world, with a significant presence across the United States and Europe. As reported by U.S. News &amp; World Report, ChargePoint has over 38,500 stations and 70,000 charging ports in the U.S., making it the largest EV charging network by a large margin over Tesla. The company has done a good job growing its network over the years. However, that growth has come at a significant cost. It has lost money every single year since it went public in 2021 by merging with a special purpose acquisition company (SPAC). Operating expenses have been high, resulting in negative free cash flow and net income. That has created a reliance on cash reserves to sustain ChargePoint's ongoing operations. The consistent cash outflow is a concern, since it has led the company to tap into the market for funding, significantly diluting shareholders. The company has faced significant headwinds over the past several years that have weighed on its business. For one, the higher interest rates in 2022, coupled with economic uncertainty at the time, caused many of its commercial customers to cut back on spending. Amid this backdrop, there has been slower growth in EV adoption, which has led many automakers to cut back on their EV production. The company also faces increasing competition from Tesla, which offers more fast-charging ports than ChargePoint, which operates more of the older level 2 chargers. Tesla has opened up its charging technology to other automakers, and many of them have partnered with it to license the ports for their vehicles. This has left ChargePoint scrambling to update its stations for Tesla-compatible connections. Then, there is the rollback of the federal consumer EV tax credit and other federal spending plans that were put in place during the Biden administration. The tax credit has been integral in driving the adoption of EVs and charging infrastructure. The Inflation Reduction Act of 2022 notably expanded tax credits for both residential and commercial EV charger installations, further incentivizing consumers.             </t>
  </si>
  <si>
    <t>https://finance.yahoo.com/news/chargepoint-stock-buy-now-153000243.html</t>
  </si>
  <si>
    <t>Fri, February 21, 2025 at 8:16 AM PST</t>
  </si>
  <si>
    <t>Can Tesla's Market Leadership Justify Its Stock Price?</t>
  </si>
  <si>
    <t xml:space="preserve">Tesla Inc. (NASDAQ:TSLA) is not just an automaker; it's a technology driven innovator reshaping transportation and energy. From leading EV production to advancing autonomy and renewable energy solutions, Tesla has consistently outperformed industry trends. The company's high valuation reflects investor confidence in its ability to sustain growth and expand margins. However, at its current price, the stock offers limited upside for new investors looking for immediate returns. Tesla is best suited for those betting on its long term innovation led strategy and ability to dominate emerging markets. Tesla's Q4 2024 results highlight both its dominance in the EV sector and the challenges that lie ahead. The company posted $25.7 billion in revenue, reflecting a 2% increase from the previous year. While this marks steady growth, the company's pace has slowed compared to earlier years when revenue surged by double digits. Although revenue rose, operating income fell to $1.6 billion, as increased R&amp;D spending and competition has forced Tesla to cut price in key markets. However, Tesla reported $2.0 billion in free cash flow, a redirection of dollars to both increase the capabilities of its technology and manufacturing. The following chart illustrates Tesla's revenue growth trend over recent quarters, showing how its revenue expansion has slowed but remains strong: In Q4 20224, Tesla hit its stride with deliveries of 495,570 vehicles, putting it at the top of the production leadership. There's an edge in the company's ability to scale efficiently but it pushes up on margins with price reduction in China and North America. For Tesla to move forward, it will have to find at least a measure of balance between aggressive expansion and profitability. The following chart highlights Tesla's dominance in vehicle deliveries compared to Rivian, Lucid, and Li Auto Tesla's valuation continues to be a key concern for investors. The company's price to earnings (P/E) ratio currently stands at 200.3, far exceeding Li Auto's 16.8, signaling that investors have high expectations for Tesla's future growth. Similarly, Tesla's price to sales (P/S) ratio of 12.7 is significantly higher than Rivian's 2.49 and Lucid's 2.9, reflecting the market's confidence in Tesla's ability to expand revenue. Tesla's EV/EBITDA of 52.3 is higher than Rivian (-6.9) and Lucid (-4.7) because these two companies have yet to achieve profitability. Li Auto's EV/EBITDA of 24.6 compares relatively well placing the company as a rather cheaper competitor. Tesla's better operating margin means it can afford a higher multiple but also means very little error allowed in implementation.                  </t>
  </si>
  <si>
    <t>https://finance.yahoo.com/news/teslas-market-leadership-justify-stock-161637246.html</t>
  </si>
  <si>
    <t>Fri, February 21, 2025 at 5:56 AM PST</t>
  </si>
  <si>
    <t>Tesla, Inc. (TSLA): Among the Most Active Stocks to Buy Now</t>
  </si>
  <si>
    <t xml:space="preserve">We recently compiled a list of the 12 Best Most Active Stocks to Buy Now. In this article, we are going to take a look at where Tesla, Inc. (NASDAQ:TSLA) stands against the other active stocks. Active investing involves the continuous buying and selling of stocks, aiming to outperform the market through strategic decisions based on market conditions, company performance, and economic indicators. This approach contrasts with passive investing, which typically involves holding a diversified portfolio over the long term. Engaging in active stock investment offers several potential benefits for investors, including the possibility of higher returns, effective risk management, and the ability to capitalize on short-term market opportunities. Active investors strive to exceed average market returns by identifying and investing in stocks poised for significant growth. Historical data supports the potential of this approach. For instance, a podcast highlighted by the Financial Times reveals that certain companies have delivered extraordinary long-term returns. Altria Group, formerly known as Philip Morris, achieved a staggering 265 million percent return over a century. Similarly, Vulcan Materials and Kansas City Southern provided returns of 39 million percent and 36 million percent, respectively. READ MORE ABOUT THESE DEVELOPMENTS BY ACCESSING 10 Best AI Data Center Stocks AND 10 Buzzing AI Stocks According to Goldman Sachs. Active investing allows for dynamic risk management by enabling investors to adjust their portfolios in response to changing market conditions. This flexibility is particularly advantageous during periods of market volatility or economic downturns. For example, during the 2008 financial crisis, active investors had the opportunity to reduce exposure to the financial sector, potentially mitigating losses. By continuously monitoring investments and reallocating assets as needed, active investors can align their portfolios with their risk tolerance and market outlook. The stock market often presents short-term opportunities that active investors can exploit for profit. Strategies such as swing trading involve holding positions for a few days to a couple of weeks to benefit from expected price movements. This approach requires diligent analysis and timely decision-making but can lead to gains that passive strategies might miss. READ MORE ABOUT THESE DEVELOPMENTS BY ACCESSING 30 Most Important AI Stocks According to BlackRock AND Beyond the Tech Giants: 35 Non-Tech AI Opportunities. We sifted through Yahoo Finance‚Äôs list of the most active stocks that are experiencing high trading volumes. We looked at the top 15 stocks to find the ones that were the most popular among elite hedge funds. We then narrowed down our list to the 12 stocks with high trading volumes and those that were the most popular among hedge funds. Why are we interested in the stocks that hedge funds pile into? The reason is simple: our research has shown that we can outperform the market by imitating the top stock picks of the best hedge funds. Our quarterly newsletter‚Äôs strategy selects 14 small-cap and large-cap stocks every quarter and has returned 275% since May 2014, beating its benchmark by 150 percentage points (see more details here).        </t>
  </si>
  <si>
    <t>https://finance.yahoo.com/news/tesla-inc-tsla-among-most-135647624.html</t>
  </si>
  <si>
    <t>Tue, Feb 25, 2025, 3:33 AM</t>
  </si>
  <si>
    <t>Trending tickers: Tesla, Palantir, Alibaba, Unilever and bitcoin</t>
  </si>
  <si>
    <t xml:space="preserve">Electric vehicle maker Tesla (TSLA) saw a sharp drop in sales in Europe last month, data from the European Automobile Manufacturers‚Äô Association has shown. New car registrations for Tesla (TSLA) across Europe slid 45% in January year-on-year to 9,945 units, according to the data released on Tuesday. Its share of new car registrations in Europe declined to 1% from 1.8% for the same period last year. Read more: FTSE 100 LIVE: Markets jittery as Trump pushes forward with Russia-Ukraine talks Tesla (TSLA) shares were down more than 1% in pre-market trading on Tuesday, with the stock is trading 18% in the red since the start of the year. The drop comes after CEO Elon Musk made several high-profile interventions into European politics, including backing the far-right AfD party in the recent federal elections in Germany, and may hint at the Tesla's chief's waning popularity with the region's consumers. Despite recent share price declines, Wedbush's Dan Ives is one analyst who remains bullish about Tesla (TSLA). He has reiterated his outperform rating and a $500+ (¬£396) price target on the stock, despite ongoing concerns about CEO Elon Musk's involvement in US president Donald Trump's administration. Shares in data analytics software maker Palantir (PLTR) tumbled 10.5% on Monday, taking its losses over the past five days to nearly 24%. The drop in the company's share price comes amid concerns around potential Pentagon budget cuts, given defence is a key part of Palantir's (PLTR) business. Read more: Pound, gold and oil prices in focus: commodity and currency check, 25 February Last week, the Washington Post reported that US defence secretary Pete Hegseth sent a memo to senior military leaders to develop plans to cut 8% from defence spending per year for the next five years. In a statement on Wednesday, acting deputy secretary of defence Robert G Salesses, said: "Hegseth has directed a review to identify offsets from the Biden administration's FY26 budget." He said that offsets were targeted at 8% of the Biden administration's 2026 budget, totalling around $50bn, which "will then be spent on programs aligned with president Trump's priorities". New York-listed shares in Chinese tech giant Alibaba (BABA) fell more than 10 % on Monday, after Trump signed a memo limiting Chinese spending on US tech. Meanwhile, Hong Kong-listed shares in Alibaba (9988.HK), were down nearly 4% on Tuesday. This comes after Bloomberg reported that the Trump administration was looking at tougher chip restrictions on China. A spokesperson for the US Department of State had not responded to Yahoo Finance UK's request for comment at the time of writing.                             </t>
  </si>
  <si>
    <t>https://finance.yahoo.com/news/tesla-palantir-alibaba-unilever-bitcoin-trending-tickers-113303007.html</t>
  </si>
  <si>
    <t>Sun, February 23, 2025 at 8:00 AM PST</t>
  </si>
  <si>
    <t>AI's $19.9 Trillion Impact Could Create The First Trillionaire‚ÄîBut Mark Cuban Says It Won't Be Musk Or Bezos</t>
  </si>
  <si>
    <t xml:space="preserve">As of this month, Elon Musk, CEO of Tesla (NASDAQ:TSLA) and SpaceX, is still the world's richest person, with a net worth of around $393.2 billion, according to Forbes. While that's an enormous fortune, some experts don't believe Musk will be the first to reach trillionaire status. "The world's first trillionaires are going to come from somebody who masters AI and all its derivatives and applies it in ways we never thought of," Mark Cuban said at SXSW back in 2017. Don't Miss: Many don‚Äôt know there are tax benefits when buying a unit as an investment ‚Äî Here‚Äôs how to invest in real estate by mirroring BlackRock's big move It‚Äôs no wonder Jeff Bezos holds over $250 million in art ‚Äî this alternative asset has outpaced the S&amp;P 500 since 1995, delivering an average annual return of 11.4%. Here‚Äôs how everyday investors are getting started. Fast forward to today, and Cuban's prediction is looking more accurate than ever. AI is no longer a futuristic concept‚Äîit's part of everyday life, changing the way industries operate. The AI sector is valued at $214.6 billion and is expected to soar to $1,339.1 billion by 2030, growing at a 35.7% annual rate, according to MarketsAndMarket.com.  Nearly half (49%) of businesses already use AI in some form, and that number is only going to increase, PWC said recently. The potential for AI to create extreme wealth is becoming clearer. Goldman Sachs has predicted reports that AI could increase the global economy's GDP by 7%‚Äîor nearly $7 trillion‚Äîover the next decade. Given these numbers, Cuban's argument that AI mastery could create the first trillionaire makes a lot of sense. Trending: ‚ÄòScrolling To UBI' ‚Äî Deloitte's #1 fastest-growing software company allows users to earn money on their phones. You can invest today for just $0.26/share with a $1000 minimum. Musk, for his part, is heavily invested in AI through Tesla's Full Self-Driving software, Neuralink, and xAI. But Cuban doesn't believe Musk‚Äîor even Amazon's (NASDAQ:AMZN) Jeff Bezos‚Äîwill be the first to hit a trillion dollars. Instead, he thinks it will be someone who approaches AI from a completely different angle. "It could be someone who studied philosophy to better understand and solve complicated problems within human nature," Cuban suggested. Musk's road to trillionaire status also isn't as straightforward as it might seem. His fortune is tied closely to Tesla's stock, which has seen major swings, dropping 27% since its December peak. Bloomberg has reported that this volatility makes it difficult for Musk to hold onto his top spot, let alone climb to $1 trillion.              </t>
  </si>
  <si>
    <t>https://finance.yahoo.com/news/ais-19-9-trillion-impact-160017715.html</t>
  </si>
  <si>
    <t>Fri, February 21, 2025 at 7:59 AM PST</t>
  </si>
  <si>
    <t>India to cap investment in EV charging for tariff relief as Tesla entry looms, document shows</t>
  </si>
  <si>
    <t xml:space="preserve">By Aditi Shah NEW DELHI (Reuters) - India's EV policy, which offers import tax cuts for foreign automakers investing in the country, will restrict them from using funds spent on charging infrastructure for such relief, increasing their car manufacturing, a government document shows. India last year announced a policy aimed at attracting Tesla to manufacture EVs in the country and let such foreign carmakers import cars at a 15% tariff, from around 100% now, but only if they invest at least $500 million for a factory. But the policy will mandate that automakers can count only 5% of their total EV investment as coming from creation of charging infrastructure, even if they spend much more on the power network, according to government document detailing draft rules which is not public but was seen by Reuters. The government's plan comes just as Tesla gets closer to entering India with imported cars, having finalised two locations for showrooms. The restriction could upset those automakers who may want to invest a bigger chunk of their planned India investments into creating charging networks, which remain far and few in India. An industry source privy to discussions with the government said the call is being taken as New Delhi wants companies to prioritise manufacturing, and not just charging networks. In India's nascent EV market, many buyers have shied away from making purchases due to lack of fast chargers. "Expenditure incurred on charging infrastructure would be considered up to (a) maximum 5% of the committed investment," the 47-page draft document from January 2025 stated. The government is holding consultations with carmakers and other stakeholders on the draft rules and will finalise them by next month, said a source with direct knowledge of the matter. India's ministry of heavy industries, which is spearheading the new policy, did not respond to an email seeking comment. Tesla in a job advert last week said it is also looking for a "charging developer" who would "develop and manage pipeline of new charging" sites, and select locations for deployment. The EV giant's chief Elon Musk put on hold his manufacturing investment plans for India last year, amid falling electric car sales globally. Tesla's immediate India plan is to import cars and sell them in India. Musk and U.S. President Donald Trump however have repeatedly said India's tariffs for cars are too high. The new draft rules said companies which commit to India manufacturing will also need to meet a minimum turnover of $577 million by the end of the fourth year of operation, and $866 million by the fifth year, to be eligible for lower tariffs on up to 8,000 electric cars per year.   </t>
  </si>
  <si>
    <t>https://finance.yahoo.com/news/india-cap-investment-ev-charging-155901327.html</t>
  </si>
  <si>
    <t>Sun, February 23, 2025 at 1:55 AM PST</t>
  </si>
  <si>
    <t>1 AI Robotics Stock to Buy Before It Soars 285% to $5 Trillion, According to a Wall Street Expert</t>
  </si>
  <si>
    <t xml:space="preserve">Billionaire Ron Baron is the founder and CEO of Baron Capital, an asset management company that oversees several mutual funds. The Baron Partners Fund returned 29% annually over the last five years, while the S&amp;P 500 (SNPINDEX: ^GSPC) returned 15% annually over the same period. Tesla (NASDAQ: TSLA) has consistently been the largest position in the portfolio. As of December 2024, it accounted for 41% of the fund, up from 38% in the prior year. And Ron Baron remains bullish. He recently told CNBC that Tesla may be worth $5 trillion within a decade. That prediction implies 285% upside from its current market value of $1.3 trillion. Baron sees the catalysts for that price appreciation in autonomous driving technology and robotics. Here are the important details. Tesla reported disappointing financial results in 2024 as it balanced high interest rates (which hurt demand) and price cuts (which hurt profitability). Deliveries fell 1% to 1.79 million, the first annual decline in company history. Revenue increased by just 1% to $97 billion, operating margin narrowed by 2 percentage points, and non-GAAP net income fell 22% to $2.42 per diluted share. On the bright side, Tesla narrowly held its leadership position in global battery-electric car sales despite losing 2.5 percentage points of market share last year. And CEO Elon Musk says key catalysts this year will lay the groundwork for an "epic 2026" and a "ridiculously good" 2027 and 2028. One such catalyst is a sub-$30,000 vehicle reportedly called the Model Q, set to launch in the first half of 2025. More importantly, Tesla reported a 1,000-fold improvement in its full self-driving (FSD) software last year, measured by miles between critical interventions. As such, the company will launch an autonomous ride-sharing (robotaxi) service in Austin in June 2025, followed by "several other cities in America by the end of this year," according to Musk. Meanwhile, Tesla is using its artificial intelligence (AI) expertise to build humanoid robots called Optimus. The company plans to manufacture 10,000 Optimus in 2025, and Musk says they will be doing useful work in Tesla factories this year. He also thinks Tesla may sell Optimus models to other companies as early as the second half of 2026, though he admits there is a great deal of speculation in that timeline. Alphabet's Waymo launched its robotaxi service to the public in Phoenix in December 2018 and has since expanded to several other cities. I have personally ridden in a Waymo in San Francisco, and the experience was incredible. So, Tesla is behind the curve. However, the company has theoretical data and cost advantages that may help its autonomous ride-sharing platform scale more quickly in the future.                   </t>
  </si>
  <si>
    <t>https://finance.yahoo.com/news/1-ai-robotics-stock-buy-095500969.html</t>
  </si>
  <si>
    <t>Tue, February 25, 2025 at 1:08 PM PST</t>
  </si>
  <si>
    <t>Tesla stock sinks as Europe sales tank on rival offerings, Musk blowback</t>
  </si>
  <si>
    <t xml:space="preserve">Tesla‚Äôs (TSLA) stock dropped on Tuesday as a new report shows demand woes are picking up in Europe, with sales dropping a precipitous 45% in January. Only 9,945 Tesla EVs were registered in Europe, down from 18,161 a year ago in January, per the European Automobile Manufacturers‚Äô Association. Meanwhile, overall electric vehicle sales jumped 37.3%, indicating that EV demand was strong but just not for Tesla. Germany, the UK, and the Netherlands saw the biggest gains in EV sales. Tesla stock closed down 8.4% on Tuesday, with shares down 25% year to date, and the company's market cap sank below $1 trillion. Part of the reason for the drop in Tesla sales may be due to the Model Y, which is in the middle of a refresh, meaning customers may be waiting for the updated model. New competitive models from Volkswagen, Renault, and China's SAIC Motor likely ate into sales too. Also, Tesla's sales issues in the European Union come as CEO Elon Musk is seen as meddling in the region's political landscape. Musk‚Äôs support for Germany‚Äôs far-right Alternative for Germany (AfD) party is controversial in the country, where AfD secured the second-most seats in Parliament over the weekend. Musk also made a hand gesture at a political rally in the US last month that many saw as a Nazi salute, though Musk refuted the claim. And Musk‚Äôs call for jailing UK Prime Minister Keir Starmer isn‚Äôt helping the Tesla CEO's image in Britain either. The fresh data out of the region follows weaker country-by-country data for Tesla released earlier this month. Germany reported only 1,277 new Tesla vehicles registered in January, down nearly 60% from the same month in 2024. Spillover effects were also seen in France, where January sales fell 63%, as well as 38% in Norway and 12% in the UK. The drop in sales is not all due to Musk, as European automakers and upstart Chinese EV makers like BYD and Geely have released compelling models. Oppenheimer analyst Colin Rusch said Musk's foray into politics couldn't come at a worse time. "We view Mr. Musk's political activity and increased regionalization as a potential overhang on TSLA sell-through. We see the biggest risk in CA and the broader EU, where TSLA has seen ongoing declines since the start of 2023," Rusch wrote earlier this month, also highlighting softening January sales in China as a concern. Others believe Musk‚Äôs political stances and domino effect on Tesla‚Äôs brand image can be minimized. ‚ÄúWe view this as containable brand issues for Tesla for now that are not a major cause for concern,‚Äù Wedbush analyst Dan Ives wrote on Monday, alluding to Musk‚Äôs political forays.    </t>
  </si>
  <si>
    <t>https://finance.yahoo.com/news/tesla-stock-sinks-as-europe-sales-tank-on-rival-offerings-musk-blowback-170350964.html</t>
  </si>
  <si>
    <t>Wed, February 26, 2025 at 1:16 AM PST</t>
  </si>
  <si>
    <t>Jim Cramer on Worries That Elon Musk‚Äôs Involvement In The Government Could Be Creating Negativity For Tesla, Inc. (TSLA): ‚ÄòOh Then Sell The Stock‚Äô</t>
  </si>
  <si>
    <t xml:space="preserve">We recently compiled a list of the Jim Cramer Discusses These 12 Stocks, Elon Musk &amp; President Trump. In this article, we are going to take a look at where Tesla, Inc. (NASDAQ:TSLA) stands against the other stocks Jim Cramer recently discussed. In his recent appearance on CNBC's Squawk on the Street, Jim Cramer shared his thoughts about Elon Musk's Department of Government Efficiency (DOGE), Musk's role in the government, and its impact on his companies. Commenting on industry concerns about his government efficiency initiatives impacting his companies, Cramer shared that his car, AI, and rocket companies have "seen valuations soar in recent months. So, again, the complainers, they really have to re-think their view." Musk "is creating wealth," Cramer believes as he added that "he's [Musk] changing the government. Cramer then wondered "is he President Musk?" and asked, "Who is The Apprentice?" When asked if he didn't have a problem with Musk splitting his between two companies "No, I don't think that Dorsey, I did give him grief because it wasn't clear that he was for everyone. This guy favors every. . . .look I, he is remarkable. I just don't want him to show up here." He added: "Look what do you do, when it says, Elon Musk on line two? What do you do?" Another hot topic that caught Cramer's attention was the SEC purportedly dropping its lawsuit against one of the most popular cryptocurrency exchanges in the US. He shared: "Well look we always know why that it was a parochial view that Gensler took. Uh, Tim Massad over at the CFTC didn't take that view. He said it's going to be huge overseas because they got even less faith in their currencies than we have. And it's got a lot more portability than gold. Look I'm a huge believer in it. I don't know if I'm a believer in the big buck, but I am a believer in Bitcoin because I believe the thirty-six trillion, I don't know what to do with the thirty-six trillion in debt. I haven't figured that out yet, David. I thought when you spoke to Mnuchin, you would push the fifty-year bond that you know I'm a huge believer in." However, Cramer added that what former SEC chair Gary Gensler also "really didn't like were the bogus coins! He didn't wanna see that. . ." The CNBC TV host also commented on AI and Elon Musk's xAI announcing its Grok 3 model Cramer thought "it [Grok 3] was okay. I think it was okay. I don't know, I caught ChatGPT hallucinating like mad yesterday. No, look, Grok 3's okay." When asked whether AI could displace a substantive portion of jobs, he shared:              </t>
  </si>
  <si>
    <t>https://finance.yahoo.com/news/jim-cramer-worries-elon-musk-091629654.html</t>
  </si>
  <si>
    <t>Tesla cited by U.S. regulators over worker's death</t>
  </si>
  <si>
    <t xml:space="preserve">(This Feb. 19 story has been refiled to fix typographical error, in paragraph 6) WASHINGTON (Reuters) - Federal regulators have cited Tesla for violating workplace safety rules in connection with the electrocution of a worker last summer at its Austin, Texas, auto-manufacturing plant. The U.S. Department of Labor confirmed the findings in a statement to Reuters. ‚ÄúThe investigation is closed and citations have been issued,‚Äù said the department, which oversees the agency that conducted the Tesla probe, the U.S. Occupational Safety and Health Administration. The Labor Department said the matter was concluded in late January. The department declined to disclose the nature of Tesla's workplace-safety failures or whether any penalties were imposed. The case has been closely watched amid public debate about the oversight of Tesla and other businesses run by billionaire Elon Musk as he directs a radical overhaul of federal agencies on behalf of U.S. President Donald Trump. Musk, who spent more than $250 million to help elect Trump, now steers the newly created Department of Government Efficiency, which aims to slash federal spending and staffing. Musk's businesses, including Tesla and rocket-maker SpaceX, rely heavily on government contracts, subsidies and policies. OSHA launched the investigation immediately after the August 1 death of Victor Gomez Sr., an electrician working as a contractor at the Tesla plant in Texas, according to OSHA records and a wrongful death lawsuit filed against Tesla by Gomez's family. Gomez was killed while inspecting electrical panels at the site, according to the suit. The lawsuit alleges negligence and argues that the panel was supposed to be inactive but had already been powered up, resulting in Gomez‚Äôs electrocution. Musk and Tesla did not respond to a request for comment. Reuters could not immediately access court filings by Tesla in the lawsuit. On Wednesday, U.S. Representative Greg Casar, a Texas Democrat whose congressional district includes the Tesla plant, sent a letter to the Labor Department urging that OSHA immediately release the full results of its investigation of Gomez‚Äôs death. The letter said that a refusal to release public records on Tesla's workplace safety failures could raise questions about whether the agency is giving Musk preferential treatment. "Americans have a right to know whether Tesla and its contractors put a man‚Äôs life at risk, and whether Tesla will follow workplace safety rules going forward," the letter read. The plant, a 10-million square-foot facility in Austin, Texas, is a manufacturing hub for Tesla‚Äôs Model Y vehicles and Cybertrucks.  </t>
  </si>
  <si>
    <t>https://finance.yahoo.com/news/exclusive-tesla-cited-u-regulators-234221838.html</t>
  </si>
  <si>
    <t>Mon, February 24, 2025 at 4:58 PM PST</t>
  </si>
  <si>
    <t>Tesla, Inc. (TSLA): A High Growth Mega Cap Stock You Can Buy and Hold for the Next 5 Years</t>
  </si>
  <si>
    <t xml:space="preserve">We recently compiled a list of the 20 High Growth Mega Cap Stocks You Can Buy And Hold For Next 5 Years. In this article, we are going to take a look at where Tesla, Inc. (NASDAQ:TSLA) stands against the other high growth mega cap stocks. Exactly 5 years ago, the world struggled to deal with a black swan event: the COVID-19 pandemic. There was so much uncertainty that people didn‚Äôt even know if they‚Äôd be alive in the next few weeks, let alone figure out where the market was heading. Anyone who invested in the S&amp;P 5 years ago would have gained 83%. If you had bought at the exact bottom, you‚Äôd have gained twice that amount. What the above proves is that the present isn‚Äôt necessarily an indicator of what the future holds. All companies that had their workflows disrupted have recovered, some more than others. Some companies have strengthened their supply chains. Others have improved their work-from-home capabilities. Industries like airlines and restaurants have modified their business models to cater to the new dynamics. These companies have been able to deal with the changing dynamics because of their financial strength and innovation. A company‚Äôs past performance and its finances give a good idea of whether it will be able to survive bad times. That‚Äôs why when we look at the best mega-cap stocks to hold for the next 5 years, we look at how well they have grown in the last 5 years. To come up with our list of top 20 mega-cap stocks to hold for the next 5 years, we considered stocks with a market cap of at least $200 billion and a 5-year sales growth rate of at least 10%. Tesla, Inc. (NASDAQ:TSLA) is a developer, designer, manufacturer, lessor, and supplier of energy storage &amp; generation systems and electric vehicles. It operates through energy generation &amp; storage and automotive segments. The company has grown its revenue by 34.02% over the last 5 years. Elon Musk‚Äôs political shenanigans may be taking center stage right now but pretty soon the focus will switch back to how he plans to execute Tesla, Inc. (NASDAQ:TSLA)‚Äôs AI and robotics plans. Many believed his political influence would help him get the regulatory approval to get Tesla‚Äôs robotaxis on the roads and that is what‚Äôs about to happen in Austin, Texas. We may see Tesla‚Äôs robotaxis in Austin as early as June 2025 with a national rollout set for 2026, assuming initial success and regulatory approvals. The short-term triggers will continue to revolve around the launch in Austin this year. We could also see Tesla‚Äôs Optimus robot in action this year as Musk continues to improve the AI offerings of his company xAI. Tesla, Inc. (NASDAQ:TSLA) has more cash than debt and with a leadership position in autonomous driving and robotics, it can easily fit into any portfolio.     </t>
  </si>
  <si>
    <t>https://finance.yahoo.com/news/tesla-inc-tsla-high-growth-005814330.html</t>
  </si>
  <si>
    <t>Tue, February 25, 2025 at 12:38 PM PST</t>
  </si>
  <si>
    <t>Tesla valuation falls below $1 trillion after sales plummet in Europe</t>
  </si>
  <si>
    <t xml:space="preserve">Tesla‚Äôs valuation has fallen below $1 trillion (¬£789bn) for the first time since November after the electric car maker suffered a 45pc drop in sales across Europe. Shares in Tesla fell by 9pc on Tuesday, as investors reacted to the latest sign that European motorists are snubbing the business in response to Elon Musk‚Äôs support for US President Donald Trump. The latest decline led to $93bn being wiped from Tesla‚Äôs valuation, with the company‚Äôs share price having fallen by almost 25pc in the last month alone. It came after the European Automobile Manufacturers Association reported that Tesla sales crashed by 45pc in January, compared to a 37pc increase in overall electric vehicle sales across the Continent. The drop in sales has coincided with Mr Musk‚Äôs increasingly prominent role in Mr Trump‚Äôs administration, where he has been tasked with slashing government spending. The Tesla brand, once championed by progressives as a way to combat climate change, has been rejected by liberal drivers in recent months after Mr Musk declared support for far-Right political leaders in Europe, including the Alternative for Germany. He has also repeatedly attacked Sir Keir Starmer‚Äôs administration and thrown his weight behind Nigel Farage‚Äôs Reform UK. According to YouGov, 47pc of Reform voters have a positive opinion of Mr Musk, compared to18pc across the wider public does. His political interventions have fuelled criticism from some European leaders and alienated Tesla‚Äôs traditional Left-leaning buyers. Some Tesla owners have reacted by putting stickers on their cars that read: ‚ÄúI bought this before Elon went crazy‚Äù. Dan Ives, an analyst at Wedbush Securities, said: ‚ÄúTesla is clearly facing challenges in Europe and the Musk brand issues are adding to the headwinds.‚Äù Tesla‚Äôs share price surged in the wake of November‚Äôs US election, with investors betting that Mr Musk‚Äôs closeness to Mr Trump could help his companies succeed. However, the poor sales figures in Europe appear to have punctured that optimism. Analysts at Stifel have said that ‚Äúopinions on Elon Musk have taken a turn for the worse along political affiliation [lines]‚Äù. In addition to its challenges in Europe, Tesla also faces stiff competition from carmakers including BYD in China - a key market for electric vehicles. Tesla‚Äôs sales in the world‚Äôs second-largest economy fell 11.5pc last month, while BYD saw a 48pc increase. Jacob Falkencrone, head of investment strategy at Saxo, said: ‚ÄúBYD now offers advanced AI-powered self-driving features at a fraction of Tesla‚Äôs full self-driving price, making it an attractive alternative for Chinese consumers‚Äù.  </t>
  </si>
  <si>
    <t>https://finance.yahoo.com/news/tesla-valuation-falls-below-1-203835620.html</t>
  </si>
  <si>
    <t>Sun, February 23, 2025 at 8:48 AM PST</t>
  </si>
  <si>
    <t>One ridiculous chart on Nvidia ahead of earnings</t>
  </si>
  <si>
    <t xml:space="preserve">This is The Takeaway from today's Morning Brief, which you can sign up to receive in your inbox every morning along with: The chart of the day What we're watching What we're reading Economic data releases and earnings I have asked around my circles and can't seem to get a straight answer on why Nvidia's (NVDA) stock looks so cheaply valued on a price-to-earnings multiple basis. So, I am coming to you for answers ‚Äî drop them to me on X @BrianSozzi. What am I missing with Nvidia? Let's discuss! I caution this is not me suggesting a Nvidia buying spree heading into earnings on Feb. 26. Yahoo Finance isn't a stock trading platform or investment bank. We are in the context game as it pertains to investing. This is just a general callout that the market may have a flaw in how it's valuing Nvidia. Nvidia is among the most cheaply valued AI stocks at the moment, if you can wrap your head around that one! On a forward price-to-earnings multiple basis, Yahoo Finance data shows Nvidia trading at 31 times. Broadcom (AVGO) and Marvell Technology (MRVL) are valued at 35 times and 41 times, respectively. Arm Holdings (ARM) clocks in at 76 times. Listen: What Bill Gates thinks of Nvidia's CEO Zoom out further, and Nvidia's stock is trading at a discount to several other "Magnificent Seven" members. Tesla's (TSLA) stock is trading at 121 times forward earnings. Amazon (AMZN) trades at 36 times. There are two reasons for this odd valuation level on Nvidia, the former analyst in me posits. One, the Street is underbaking its forward estimates on Nvidia's earnings power. Yahoo Finance data shows Nvidia's first quarter earnings per share (EPS) trend has drifted modestly lower over the past 30 days. The Street has also not pushed up its 2025 EPS estimates on Nvidia for more than 60 days. I find this bizarre. Despite China-based DeepSeek rocking the super-bullish AI thesis earlier this year, Wall Street still sees Nvidia profiting from the global buildout of AI infrastructure. Aggressive 2025 capital expenditures assumptions by hyperscalers such as Amazon (AMZN) and Meta (META) shared during this earnings season underscore the point. "Over the coming decades, the investment [in artificial intelligence] is happening," Russell Investments chief investment officer Kate El-Hillow told me on Yahoo Finance's Opening Bid podcast (video above). Then the other possible explanation is with EPS estimates not rising, Nvidia's stock price is in wait-and-see mode. While the stock has rallied hard off the February DeepSeek lows, it has still underperformed the S&amp;P 500 (^GSPC) this year. Shares are down from early November 2024 highs.        </t>
  </si>
  <si>
    <t>https://finance.yahoo.com/news/one-ridiculous-chart-on-nvidia-ahead-of-earnings-133020976.html</t>
  </si>
  <si>
    <t>Thu, February 20, 2025 at 7:00 PM PST</t>
  </si>
  <si>
    <t>'Not A Lot Of People Are Going To Stand Up To Him. I Don't Care,' Says Billionaire Mark Cuban On Why He's Not Afraid To Call Out Elon Musk</t>
  </si>
  <si>
    <t xml:space="preserve">Mark Cuban isn't afraid to call out Elon Musk, and he's made that explicit time and time again. While many hesitate to challenge the billionaire and now influential political figure, Cuban says he couldn't care less. "Not a lot of people are going to stand up to him and I'm like, f****k it, I don't care," Cuban said in an interview with Theo Von. He admits he enjoys messing with Musk, especially because Musk is so active on Twitter. "His skin is so, so thin. How can you not f**k with him?" Don't Miss: Deloitte's fastest-growing software company partners with Amazon, Walmart &amp; Target ‚Äì Many are rushing to grab 4,000 of its pre-IPO shares for just $0.26/share! Maker of the $60,000 foldable home has 3 factory buildings, 600+ houses built, and big plans to solve housing ‚Äî you can become an investor for $0.80 per share today. Cuban and Musk have had their fair share of back-and-forths, with Cuban recalling a time when Musk texted him simply, "F**k you," after Cuban made a critical remark about Tesla. But despite their clashes, Cuban acknowledges Musk's success. "You got to give him tons of credit, right? SpaceX, Starlink, Tesla, dude's like the entrepreneur of our generation." Still, Cuban thinks Musk's sensitivity makes him an easy target for jabs. Cuban has been especially vocal about Musk's growing political influence, particularly his close relationship with President Donald Trump. This shift, Cuban argues, could hurt Tesla's (NASDAQ:TSLA) core audience, which consists largely of environmentally conscious consumers. "Anyone consider that maybe Elon's mission is for Elon to get what he wants, instead of the country getting what you voted for?" Cuban tweeted recently, questioning Musk's true motivations.  Trending: Are you rich? Here‚Äôs what Americans think you need to be considered wealthy. In a separate interview, Cuban took it a step further, saying Musk's influence over Trump is "far more valuable than any amount of EV sales from Tesla." He continued, "If you're the wealthiest person in the world and you have effective control, you're the puppet master of the president, the most powerful person in the world. That's about as intoxicating as it gets."            </t>
  </si>
  <si>
    <t>https://finance.yahoo.com/news/not-lot-people-going-stand-030047987.html</t>
  </si>
  <si>
    <t>Mon, February 24, 2025 at 2:24 PM PST</t>
  </si>
  <si>
    <t>Watch These Tesla Stock Price Levels as February Slump Accelerates</t>
  </si>
  <si>
    <t xml:space="preserve"> Tesla shares fell again Monday and are now down 18% so far in 2025. The stock has continued to trend lower after breaking down below the 50-day moving average and neckline of a head and shoulders pattern earlier this month. Investors should watch key support levels on Tesla's chart around $325 and $265, while also monitoring important overhead areas near $430 and $489.  Tesla (TSLA) shares fell again Monday, extending a recent slump that has made the stock the weakest performer in the Magnificent 7 so far in 2025. Tesla shares have tumbled 18% year-to-date as investors asses the impact of potential tariffs and the removal of EV incentives on the automaker‚Äôs business. However, the stock remains 31% higher since the early-November U.S. presidential election on expectations that CEO Elon Musk‚Äôs close ties with President Donald Trump will benefit the company. Below, we take a closer look at the technicals on Tesla‚Äôs chart and identify key price levels that investors may be eyeing. Tesla shares have continued to trend lower after breaking down below the 50-day moving average (MA) and neckline of a head and shoulders pattern earlier this month. While the relative strength index (RSI) has recovered slightly from near oversold levels, the indicator still gives a reading below 40, signaling bearish price momentum. Looking ahead, investors should keep an eye on two key support levels where Tesla shares may attract buying interest and also monitor a few important overhead areas that could provide resistance during potential upswings. Tesla shares closed 2.2% lower at $330.53 on Monday. Upon further selling, investors should initially keep an eye on the $325 level, which was briefly breached on Monday. This area on the chart could provide support near the February low, which also closely aligns with the lower range of a consolidation period situated just under the head and shoulders‚Äô left shoulder. The bulls‚Äô failure to defend this level could see the shares fall to around $265. Investors may view this region as a buying opportunity, given its current proximity to the closely watched 200-day MA and a trendline that connects multiple peaks on the chart extending back to September 2023. This area also sits just below a projected bars pattern downside target that takes the stock‚Äôs downtrend from mid-January to early February and overlay‚Äôs it from this month‚Äôs countertrend high. Such a move would complete an Elliot Wave pattern with five distinct swings before a corrective phase typically occurs.     </t>
  </si>
  <si>
    <t>https://finance.yahoo.com/news/watch-tesla-stock-price-levels-222426092.html</t>
  </si>
  <si>
    <t>Wed, February 26, 2025 at 5:33 AM PST</t>
  </si>
  <si>
    <t>Tesla's stock slide drops its market cap under $1 trillion</t>
  </si>
  <si>
    <t xml:space="preserve">Tesla (TSLA) stock surged after President Donald Trump won last November‚Äôs election, based on his relationship with CEO Elon Musk. But that relationship is likely a driving factor behind the erasure of much of those gains. The stock closed at $302.80 per share on Tuesday, marking a 37% dive from a peak of $479.86 in mid-December. That‚Äôs also the lowest Tesla has closed since Nov. 7, just two days after the election, and it has pushed the company‚Äôs market capitalization to less than $1 trillion. In early trading on Wednesday, shares rose by more than 1%, as some investors bought the dip. While Tesla has been slowly shedding some of its post-election gains over the past few months, the latest decline was partially a reaction to a major decline in sales abroad. The European Automobile Manufacturers‚Äô Association on Tuesday reported that Tesla‚Äôs sales in the region fell 45% in January, even as the electric vehicle market surged. In California, traditionally Tesla‚Äôs biggest domestic market, new vehicle registrations fell 11.6% last year, according to the California New Car Dealers Association. ‚ÄúCalifornians‚Äô love affair with electric vehicle giant Tesla may have peaked,‚Äù the group noted in April. datawrapper-chart-M5cAn Musk has spent much of his time since the election working alongside Trump in Washington, often sleeping in his government office and posting on his social media site X, formerly Twitter. His Department of Government Efficiency ‚Äî which he acts as the face of in an ‚Äúunofficial‚Äù capacity, but is actually led by someone else, according to the White House ‚Äî has been pushing cost-cutting at multiple government agencies, even those that regulate Musk‚Äôs companies. Musk also took time out of his schedule to endorse Germany‚Äôs far-right Alternative for Germany party and participated in an online campaign to convince British officials to release far-right agitator Tommy Robinson. His political activities, which included his massive financial support of Trump during the presidential campaign, have cost Tesla about $15 billion in brand value, Brand Finance told CNBC last month. Antagonism toward the CEO was a big factor in Tesla‚Äôs declining reputation and sales, although the company‚Äôs aging products also had a part to play. ‚ÄúI believe the recent pullback is largely related to investors recalibrating their delivery expectations for 2025,‚Äù Deepwater Asset Management‚Äôs Gene Munster noted. ‚ÄúThe catalyst to the adjusted expectations has been Musk‚Äôs increased political visibility, alienating buyers.‚Äù Tesla‚Äôs new push to deliver autonomous driving features in China has left some consumers disappointed, Reuters reported Tuesday. Competition in the world‚Äôs biggest auto market has been heating up, with chief rival BYD (BYDDY) beginning to offer assisted driving software to mass market buyers. Xiaomi‚Äôs (XIACF) SU7, which has been a major hit in the market, offers similar features for free.   </t>
  </si>
  <si>
    <t>https://finance.yahoo.com/news/teslas-stock-slide-drops-market-133300008.html</t>
  </si>
  <si>
    <t>Wed, February 19, 2025 at 8:02 PM PST</t>
  </si>
  <si>
    <t>Tesla, Inc. (TSLA) Gets Mixed Ratings as Optimus Robot Gains Attention</t>
  </si>
  <si>
    <t xml:space="preserve">We recently compiled a list of the 15 AI Stocks Every Investor Should Be Watching. In this article, we are going to take a look at where Tesla, Inc. (NASDAQ:TSLA) stands against the other AI stocks. No conservation about artificial intelligence today stands complete without the mention of DeepSeek. As reported by The Information, the Chinese AI startup that has startled the world of AI with its self-proclaimed cheaper and more efficient AI models is now looking for outside funding. The startup has drawn interest from names such as Alibaba and state funds, the report noted. These low-cost AI models that DeepSeek has presented recently have stirred up investor skepticism, making it quite evident that China is leaving no stone unturned to keep up in the AI arms race. READ NOW: 10 Buzzing AI Stocks Dominating Headlines and 10 AI Stocks Analysts Are Watching: Latest Ratings and News  With fame, however, comes challenges. For DeepSeek, the surge in demand has caused outages at the small startup. Due to this reason, the company needs more AI chips and servers so that it can handle the fast-growing usage of its models, all while supporting model development. According to the report, funds that have contacted DeepSeek include China Investment Corp and the National Social Security Fund. It further noted that the startup‚Äôs executives and hedge fund parent, High-Flyer Capital Management, are also discussing the potential shift to building a business that generates revenue, eventually profiting from research. The move is in line with China‚Äôs efforts to bolster the country's economy and advance its technological capabilities. This has been made evident from China‚Äôs President Xi Jinping's recent meeting with private sector business leaders, including Alibaba co-founder Jack Ma and Liang Wenfeng, founder of DeepSeek. "It's a tacit acknowledgement that the Chinese government needs private-sector firms for its tech rivalry with the United States. The government has no choice but to support them if it wants to compete with the United States." In a similar move announced before this news, OpenAI also plans to revamp its for-profit arm into a public benefit corporation. The move intends to ease restrictions imposed by its current non-profit parent and also increase investments. For this article, we selected AI stocks by going through news articles, stock analysis, and press releases. These stocks are also popular among hedge funds.         </t>
  </si>
  <si>
    <t>https://finance.yahoo.com/news/tesla-inc-tsla-gets-mixed-040235077.html</t>
  </si>
  <si>
    <t>Wed, February 26, 2025 at 12:55 PM PST</t>
  </si>
  <si>
    <t>Tesla, Inc. (TSLA) Gains Confidence on AI and Robotics Growth Potential</t>
  </si>
  <si>
    <t xml:space="preserve">We recently compiled a list of the 10 AI Stocks Worth Watching Today. In this article, we are going to take a look at where Tesla, Inc. (NASDAQ:TSLA) stands against the other AI stocks. The R1 model is going to get a successor soon. For those who don‚Äôt know, Chinese artificial intelligence startup DeepSeek wreaked havoc in the tech world last month with its cut-price AI reasoning model, the R1, claiming that it outperforms many Western competitors. Only a month later, hundreds of Chinese companies have already integrated the AI model into their products and services. At least 13 Chinese city governments and 10 state-owned energy companies also report deploying DeepSeek into their systems. Tech giants Lenovo, Baidu, and Tencent have integrated it too. Goldman Sachs anticipates that the country‚Äôs economy will reflect the positive impact of AI adoption from next year. ‚ÄúThe recent emergence of DeepSeek ... suggests faster AI development and adoption in China than we previously anticipated." READ ALSO: 10 Buzzing AI Stocks Dominating Headlines and 10 AI Stocks Taking Wall Street by Storm The impact of the emergence was so intense, that it triggered a $1 trillion-plus sell-off in global equities markets last month. While the initial release of the R2 model was scheduled for release sometime in May, the company is now planning to launch it as early as possible. ‚ÄúDeepSeek demonstrates that China is at or near the cutting edge of AI development, which boosts the prestige of China‚Äôs economy and tech ecosystem, making them more attractive for global investors‚Äù. DeepSeek is expecting highly of its new model too. The company said that it hopes that its new model will be able to produce better coding and be able to reason in languages beyond English. While competitors are still dealing with the implications of the R1 model, only time will tell how the market is going to react to its successor. "The launch of DeepSeek's R2 model could be a pivotal moment in the AI industry. DeepSeek's success at creating cost-effective AI models "would likely spur companies worldwide to accelerate their own efforts ... breaking the stranglehold of the few dominant players in the field‚Äù. For this article, we selected AI stocks by going through news articles, stock analysis, and press releases. These stocks are also popular among hedge funds. The hedge fund data is as of Q4 2024.        </t>
  </si>
  <si>
    <t>https://finance.yahoo.com/news/tesla-inc-tsla-gains-confidence-205535232.html</t>
  </si>
  <si>
    <t>Wed, February 26, 2025 at 5:09 AM PST</t>
  </si>
  <si>
    <t>Tesla Loses $1T Crown: What's to Blame &amp; How Should You Play Now?</t>
  </si>
  <si>
    <t xml:space="preserve">U.S. electric vehicle and tech giant Tesla‚Äôs TSLA market cap slipped below the coveted $1 trillion mark yesterday, as shares tumbled more than 8% to close at $302.80. This marked the fourth straight day of decline, with the stock plunging 16% in just four sessions, erasing $186 billion in market value. Tesla‚Äôs valuation now stands at around $974 billion, wiping out most of its post-election gains. The stock had surged in the last two months of 2024, fueled by Trump‚Äôs election victory and CEO Elon Musk‚Äôs ties to the new administration. However, 2025 has been a rough ride so far, with Tesla shares down 25% year to date. So, what‚Äôs behind this steep drop? And is this the ‚Äúbuy-the-dip‚Äù moment investors have been waiting for, or do Tesla‚Äôs challenges make it too risky to jump in now? Let‚Äôs dive in. Tesla‚Äôs sales took a hit last month, with sharp declines across key markets. In Europe, the company sold 9,945 vehicles ‚Äî down 45% year over year ‚Äî while overall battery electric vehicles (BEV) sales in the region soared 37%, according to the European Automobile Manufacturers‚Äô Association. Tesla‚Äôs sales in Germany dropped to 1,277 units, the lowest since July 2021, while sales in France plunged 63%, the weakest since August 2022. In the United Kingdom, Tesla registered fewer vehicles than China‚Äôs BYD Co Ltd BYDDY for the first time ever. China also saw a slowdown, with Tesla‚Äôs January sales falling about 15% year over year, based on data from the China Passenger Car Association. In the United States, Tesla sold roughly 42,000 vehicles, down 13% year over year, per numbers tracked by Freedom Capital Markets.  Tesla‚Äôs U.S. BEV market share slipped from 59% in January 2024 to 45% in January 2025, according to Wards Auto. The decline highlights growing challenges for Tesla after it reported its first-ever annual dip in global vehicle deliveries in 2024.  And that‚Äôs increasing pressure on Musk to launch affordable models and accelerate the push for autonomous driving‚Äîthe cornerstone of Tesla‚Äôs long-term vision. However, we should not forget that January is historically the slowest month for car sales, and a weak start doesn‚Äôt necessarily mean a weak quarter or year. So, this slump may not be entirely alarming. Some industry watchers also point to inventory shortages in certain markets following Tesla‚Äôs aggressive year-end push to boost deliveries. Additionally, the ongoing Model Y refresh could have disrupted sales, as some buyers likely held off on purchases while waiting for the updated version.                       </t>
  </si>
  <si>
    <t>https://finance.yahoo.com/news/tesla-loses-1t-crown-whats-130900505.html</t>
  </si>
  <si>
    <t>Mon, February 24, 2025 at 3:21 AM PST</t>
  </si>
  <si>
    <t>Trump 2.0 policy shifts signal new direction for automotive sector, says GlobalData</t>
  </si>
  <si>
    <t xml:space="preserve">The automotive industry is on the cusp of a transformation with the advent of the Trump 2.0 administration. The potential policy shifts signal a new direction for the sector, particularly in the realms of trade, electric vehicles (EVs), regulations, autonomous vehicles, and employment, and to understand the implications of these changes and how they may affect key players like Nissan and industry leaders such as Tesla, says GlobalData, a leading data and analytics company. Madhuchhanda Palit, Automotive Analyst at GlobalData, comments: ‚ÄúThe Trump administration‚Äôs stance on trade and protectionism, specifically the expected implementation of tariffs on imported vehicles and components, may introduce inflationary pressures on the automotive market. While this could lead to increased vehicle prices and impact demand, it also presents an opportunity for domestic manufacturers to strengthen their market position. ‚ÄúHowever, Nissan‚Äôs probable reconsideration of its EV production timeline in the US, in light of the probable termination of the $7,500 tax credit policy, underscores the challenges faced by international automakers. The policy shift may necessitate price adjustments to maintain market demand, especially as EV adoption rates are already sluggish in the region.‚Äù Moreover, the transition to EVs is likely to experience a deceleration under the new administration, with a potential rollback of incentives and a focus on traditional internal combustion engine (ICE) vehicles. This could result in delays in EV launches and reduced investments in EV infrastructure. The removal of the EV tax credit could disadvantage US automakers in the global race towards electrification, as the credit has been instrumental in making EVs more affordable and competitive. Palit continues: ‚ÄúThe automotive sector may also face labour challenges, particularly if immigration policies become more restrictive, affecting skilled labour availability. This could have implications for engineering and assembly jobs within the industry. On the other hand, Tesla‚Äôs endorsement of the policy change and its more cost-efficient manufacturing technology positions it favourably in a market devoid of subsidies. The removal of the EV tax credit may inadvertently benefit Tesla by reducing competition, although it could hinder the overall competitiveness of the American EV industry.‚Äù Palit concludes: ‚ÄúThe future of the automotive industry under Trump 2.0 is marked by potential trade tensions, a slower EV transition, relaxed regulations, and shifts in labour dynamics. Companies like Nissan must navigate these changes carefully, while Tesla may find itself at an advantage. The industry must adapt to these policy shifts to maintain innovation and growth, ensuring a competitive stance in the global automotive market.‚Äù      </t>
  </si>
  <si>
    <t>https://finance.yahoo.com/news/trump-2-0-policy-shifts-112152715.html</t>
  </si>
  <si>
    <t>Sat, February 22, 2025 at 5:28 AM PST</t>
  </si>
  <si>
    <t>Mercedes-Benz won't be following Tesla and Elon Musk into robotaxis</t>
  </si>
  <si>
    <t xml:space="preserve">If robotaxi fleets run by car companies are the future ‚Äî as laid out by Tesla (TSLA) CEO Elon Musk ‚Äî you can count luxury legend Mercedes-Benz out of the mix. "Our job is to take you from A to B in style. We're not a public transportation service or a mobility service provider. We could give you products if you want it, and we can sell you, but we want to give you individually that technology," Mercedes-Benz (MBG.DE) CEO Ola K√§llenius told me this week on an earnings call with reporters. The German auto giant is focused on improving its driverless technology that is then sold with its cars, instead of operating a service. Added K√§llenius, "I drove some of the latest [driverless tech] stuff that we had in China just on my last trip, and I was absolutely blown away by how good it worked and how the car even drove itself through a complete parking garage several floors and just found a spot for me." Musk promised investors on his most recent earnings call that a fully autonomous ride-hailing service for the public will debut in Austin, Texas, by the middle of this year. No pricing was shared, and other details were scant. Listen: How Ford's CEO interacts with Elon Musk Waymo currently operates a robotaxi fleet in 37 square miles of Austin. Tesla intends to use its internal Model 3 and Model Y fleet for the initial launch, as the Cybercab isn't slated to enter production until sometime in 2026. The Cybercab was unveiled last October at a glitzy event at a Warner Bros. studio in Burbank, Calif. It's a battery-powered autonomous car without a steering wheel or pedals. It's currently being beta tested in the Bay Area, where Tesla employees hail rides using an app, though the vehicles still feature safety drivers. Musk envisions producing 2 million to 4 million Cybercabs a year. Some on the Street view a robotaxi fleet in coming years as a key part of the bullish investment thesis on Tesla's stock. "People start spreading out, and a lot of the real estate in the country that is underutilized could actually be utilized," Bank of America auto analyst John Murphy told me on Yahoo Finance's Opening Bid podcast (listen in below) on the potential for the Cybercab fleet. "You could create this great economic growth." Similar to Mercedes-Benz, General Motors is leaning into its Super Cruise driverless assistance platform. After a series of operational setbacks, GM pulled the plug on its Cruise robotaxi business late in 2024. The company had invested $10 billion since acquiring Cruise in 2016.         </t>
  </si>
  <si>
    <t>https://finance.yahoo.com/news/mercedes-benz-wont-be-following-tesla-and-elon-musk-into-robotaxis-132803197.html</t>
  </si>
  <si>
    <t>Sat, February 22, 2025 at 5:52 AM PST</t>
  </si>
  <si>
    <t>EV Maker NIO Struggles to Deliver While Hemorrhaging Cash</t>
  </si>
  <si>
    <t xml:space="preserve">I was bullish on NIO (NIO) stock some years ago, but I never anticipated its path to profitability would be so challenging. The firm‚Äôs delivery figures have improved notably over the past 12 months, but this is becoming an incredibly competitive industry. Even the dominant manufacturers are experiencing sales or margin pressures, which is core to my bearishness. NIO would need to massively outperform to become sustainable. Moreover, NIO‚Äôs cash burn has forced heavy reliance on external financing, with billions raised in share dilutive convertible notes and equity offerings. See what stocks are receiving Strong Buy ratings from top-rated analysts. Filter, analyze, and streamline your search for investment opportunities with TipRanks‚Äô Stock Screener. NIO‚Äôs recent delivery growth shows signs of catching up to industry peers. The company reported 13,863 vehicle deliveries in January 2025 ‚Äì a 38% year-over-year increase ‚Äì split between its premium NIO brand and mass-market Onvo line. This dual-brand strategy appears pivotal, with Onvo accounting for 43% of January deliveries. The upcoming Firefly subcompact brand, launching in April 2025 with a $21,300 entry price, has exceeded order expectations and could add 50,000 annual deliveries. Cumulative deliveries reached 685,427 vehicles through January 2025, demonstrating some scaling progress. However, NIO continues to trail market leaders BYD (BYDDF) and Tesla (TSLA), each delivering over 1.5 million vehicles annually‚Äîpartly due to pandemic-era hangovers. January‚Äôs results suggest improved execution. The company must maintain momentum through Firefly‚Äôs launch and Onvo‚Äôs production stabilization to close the gap with competitors, which may prove very difficult. Despite the improving deliveries, NIO‚Äôs financial position remains precarious, with no clear path to profitability. This is a core part of my bear case. The company reported a $710 million net loss in Q3 2024, up marginally year over year, while revenue actually fell. Full-year 2023 losses hit $2.9 billion despite 47% revenue growth. While gross margins improved from 8% to 10.7% between Q3 2023 and 2024, this trailed Tesla‚Äôs 17.6% and BYD‚Äôs 18.1%. The capital-intensive battery-swap network‚Äînow exceeding 2,300 stations‚Äîcontinues draining resources without demonstrating a clear competitive advantage over Tesla‚Äôs Supercharger network. NIO‚Äôs cash burn forced heavy reliance on external financing, with $2.6 billion raised in 2023 through convertible notes and equity offerings. Management‚Äôs 2025 target of 440,000 deliveries would require doubling the 2024 volume, demanding perfect execution of Firefly‚Äôs European expansion while navigating protectionist tariffs.       </t>
  </si>
  <si>
    <t>https://finance.yahoo.com/news/ev-maker-nio-struggles-deliver-135213453.html</t>
  </si>
  <si>
    <t>Tue, February 25, 2025 at 12:46 PM PST</t>
  </si>
  <si>
    <t>Why Tesla (TSLA) Shares Are Plunging Today</t>
  </si>
  <si>
    <t xml:space="preserve">Shares of electric vehicle pioneer Tesla (NASDAQ:TSLA) fell 9.3% in the afternoon session after data from the European Automobile Manufacturers Association showed the company sold 9,945 cars in January 2025, a drop of 45% from last year, continuing a streak of weak sales in the region. Separately, the trade debates are back after President Trump announced that the tariffs on Canada and Mexico will "go forward" when the temporary suspension expires in the coming week. This sparked fresh worries about supply chain issues and rising costs for companies that depend on cross-border trade, leading analysts to rethink the economic impact on affected industries. Tesla depends on a worldwide supply chain, getting parts and materials from many countries. Tariffs could raise costs and squeeze Tesla's profit margins. Higher tariffs might also make Tesla's cars more expensive in North America, which could hurt sales in its biggest market. The shares closed the day at $302.49, down 8.4% from previous close. The stock market overreacts to news, and big price drops can present good opportunities to buy high-quality stocks. Is now the time to buy Tesla? Access our full analysis report here, it‚Äôs free. Tesla‚Äôs shares are extremely volatile and have had 111 moves greater than 2.5% over the last year. In that context, today‚Äôs move indicates the market considers this news meaningful but not something that would fundamentally change its perception of the business. The previous big move we wrote about was 14 days ago when the stock dropped 5.2% on the news that Chinese electric vehicle manufacturer, BYD, unveiled "DiPilot," an assisted driving system (like a smart co-pilot or an extra pair of eyes while driving) that will integrate AI features from DeepSeek (Chinese AI Startup). This move could be seen as a strategic challenge to Tesla, whose Full Self-Driving (FSD) software has yet to receive approval in China. The timing of the announcement is also likely to raise more concerns about Tesla's competitive strengths following reports of weaker sales in China since the start of the year. Wall Street also wonders if Elon Musk is staying "locked in" following his interaction with Open AI CEO Sam Altman on social media platform X (formerly Twitter) regarding the potential acquisition of the ChatGPT company. Oppenheimer analysts noted, "While TSLA has shifted focus to being a Physical AI play, we view Elon Musk's bid for Open AI as a distraction from TSLA's challenges."   </t>
  </si>
  <si>
    <t>https://finance.yahoo.com/news/why-tesla-tsla-shares-plunging-204625340.html</t>
  </si>
  <si>
    <t>Tue, February 25, 2025 at 6:00 AM PST</t>
  </si>
  <si>
    <t>Investors Heavily Search Tesla, Inc. (TSLA): Here is What You Need to Know</t>
  </si>
  <si>
    <t xml:space="preserve">Tesla (TSLA) has recently been on Zacks.com's list of the most searched stocks. Therefore, you might want to consider some of the key factors that could influence the stock's performance in the near future. Shares of this electric car maker have returned -16.8% over the past month versus the Zacks S&amp;P 500 composite's -1.8% change. The Zacks Automotive - Domestic industry, to which Tesla belongs, has lost 17.3% over this period. Now the key question is: Where could the stock be headed in the near term? Although media reports or rumors about a significant change in a company's business prospects usually cause its stock to trend and lead to an immediate price change, there are always certain fundamental factors that ultimately drive the buy-and-hold decision. Here at Zacks, we prioritize appraising the change in the projection of a company's future earnings over anything else. That's because we believe the present value of its future stream of earnings is what determines the fair value for its stock.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Tesla is expected to post earnings of $0.59 per share, indicating a change of +31.1% from the year-ago quarter. The Zacks Consensus Estimate has changed -11.8% over the last 30 days. The consensus earnings estimate of $2.95 for the current fiscal year indicates a year-over-year change of +21.9%. This estimate has changed -9.4% over the last 30 days. For the next fiscal year, the consensus earnings estimate of $3.73 indicates a change of +26.2% from what Tesla is expected to report a year ago. Over the past month, the estimate has changed -7.4%. Having a strong externally audited track record, our proprietary stock rating tool, the Zacks Rank, offers a more conclusive picture of a stock's price direction in the near term, since it effectively harnesses the power of earnings estimate revisions. Due to the size of the recent change in the consensus estimate, along with three other factors related to earnings estimates, Tesla is rated Zacks Rank #3 (Hold).               </t>
  </si>
  <si>
    <t>https://finance.yahoo.com/news/investors-heavily-search-tesla-inc-140015805.html</t>
  </si>
  <si>
    <t>Wed, February 26, 2025 at 9:11 AM PST</t>
  </si>
  <si>
    <t>Elon Musk's Growing Grip on Washington--Is Tesla Now Tied to the U.S. Government?</t>
  </si>
  <si>
    <t>Following a recent Wall Street Journal report, Tesla (NASDAQ:TSLA) may be on the verge of making a disclosure move that would have been unthinkable just a few years ago. With Elon Musk now holding a special government role as head of the Department of Government Efficiency (DOGE), accounting experts argue that Tesla's relationship with the U.S. government may now qualify as a related party transaction under financial reporting rules. This would mean Tesla might need to disclose its government dealings in a way typically reserved for companies bailed out by federal fundsexcept in this case, it's not the government controlling Tesla, but rather Musk's growing influence over Washington. If this designation goes through, it would be a first-of-its-kind financial statement update, providing a new level of transparency into the extent of Tesla's government ties. The scrutiny is intensifying after reports surfaced of a potential $400 million State Department order for Tesla Cybertrucks, a deal that was later put on hold. Senator Senator Richard Blum (Trades, Portfolio)enthal (Trades, Portfolio) enthal has raised conflict-of-interest concerns, pointing directly at Musk's dual role as Tesla's CEO and his government position. Tesla has already flagged its transactions with Musk's other ventures, including SpaceX and X, in its filings, but it has yet to disclose the full scope of its business with the U.S. government. Meanwhile, Tesla continues to benefit from lucrative federal EV tax credits and has been the subject of multiple investigations, even as DOGE oversees sweeping agency layoffsincluding within the National Highway Traffic Safety Administration, which regulates Tesla. For investors, a related-party designation wouldn't necessarily change Tesla's fundamentals, but it could open the door to new layers of scrutiny. Transparency cuts both waysif Tesla is doing significant business with the government, investors will want to know whether these deals are driving long-term growth or introducing new regulatory risks. As the SEC and accounting authorities weigh in, this could shape up to be one of the most closely watched disclosure debates in recent history. This article first appeared on GuruFocus.</t>
  </si>
  <si>
    <t>https://finance.yahoo.com/news/elon-musks-growing-grip-washington-171136814.html</t>
  </si>
  <si>
    <t>Fri, February 21, 2025 at 2:09 AM PST</t>
  </si>
  <si>
    <t>Latest News In Electric Vehicles - Expanding Plastics Market Drives Future Sustainable Vehicle Growth</t>
  </si>
  <si>
    <t xml:space="preserve">The global electric vehicle plastics market has been experiencing significant growth and is projected to expand from $2.22 billion in 2023 to $16.7 billion by 2033, driven by the growing demand for electric vehicles and advancements in material technology. Trends such as the rising urban population, expansion of e-commerce, and favorable government initiatives are expected to fuel this growth. Key segments include polypropylene and battery electric vehicles, with a forecast for rapid development in polyamide resins and fuel cell electric vehicles. Asia Pacific leads the market, with investment strategies focusing on eco-friendly materials and sustainable technologies to enhance the safety and efficiency of electric vehicles. In other market news, Nissan Motor was trading firmly up 9.6% and ending the day at ¬•459. At the same time, WeRide lagged, down 18.9% to close at $27.59. Nissan Motor is focusing on strategic changes to enhance operational efficiency and improve margins. Discover more about Nissan's strategic initiatives and potential growth opportunities by exploring their detailed company narrative. Be sure to check out our Market Insights article titled "Cybersecurity in 2025: Higher Stakes, Bigger Opportunity," where we explored the critical role of cybersecurity in safeguarding electric and autonomous vehicles against growing digital threats, offering a strategic context for the ongoing developments in the electric vehicle sector. Ford Motor closed at $9.39 up 0.5%, close to the 52-week low. NIO finished trading at $4.37 down 0.5%. Tesla finished trading at $354.40 down 1.7%. On Wednesday, Tesla agreed to deliver 40 Semi trucks to WattEV, with two already in use to enhance freight services in California. Access the full spectrum of 57 EV Stocks including Mahindra &amp; Mahindra, Suzhou Dongshan Precision Manufacturing and Volvo Car AB (publ.) by clicking on this link. Are you invested in these stocks already? Keep abreast of every twist and turn by setting up a portfolio with Simply Wall St, where we make it simple for investors like you to stay informed and proactive. Maximize your investment potential with Simply Wall St, the comprehensive app that offers global market insights for free.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t>
  </si>
  <si>
    <t>https://finance.yahoo.com/news/latest-news-electric-vehicles-expanding-100942311.html</t>
  </si>
  <si>
    <t>Wed, February 26, 2025 at 5:23 AM PST</t>
  </si>
  <si>
    <t>10 assets that are surprisingly 10% or more below their 52-week highs</t>
  </si>
  <si>
    <t xml:space="preserve">The market is going through a rough patch, and for some former high-flying assets, the sell-offs are becoming very pronounced. Amazon (AMZN), Alphabet (GOOG), Microsoft (MSFT), Nvidia (NVDA), and Tesla (TSLA) are all 10% or more below their 52-week highs. From this group, Tesla has seen the most stunning slide as fears mount on global demand and CEO Elon Musk continues his Trump charm offensive ‚Äî the stock has tanked 38%. The average decline for this cohort relative to its 52-week high is 19.5%, according to data crunched by Yahoo Finance. But the plunges aren't only reserved for the "Magnificent Seven" names still valued at premiums to the broader market, even post sell-off. Listen: Why you should diversify out of 'Mag 7' stocks The once-hot crypto complex has taken it on the chin too, as traders lighten up on momentum assets. Coinbase (COIN) is down a startling 40% from its 52-week high, and Strategy (MSTR), formerly known as MicroStrategy, is down by 54%. Bitcoin (BTC-USD) is down 19% from its highs, while ethereum (ETH-USD) is off by 40% and dogecoin (DOGE-USD) 57%. The selling in crypto comes despite the perception that the Trump administration will be friendly to the industry and could introduce stablecoin regulation in 2025. "Concerns about the US economic outlook continued to mount," Deutsche Bank strategist Jim Reid wrote in a note on Wednesday. Reid said that what happens with the market's leaders in the near term hinges on Nvidia's earnings after the close of trading today. While the AI darling is slated to have a strong quarter, first quarter guidance could come in mixed as its Blackwell chip ramps up production. But besides nervously watching Nvidia, markets appear to be taking their cue from economic readings amid a flurry of tariff headlines from the Trump administration. Read more: What are tariffs, and how do they affect you? On Tuesday, the Conference Board‚Äôs Consumer Confidence Index for February dropped for the third straight month. It notched the largest monthly decline since August 2021 as expectations for inflation ‚Äîin part fueled by Trump tariff fears ‚Äî climbed. "There was a sharp increase in the mentions of trade and tariffs, back to a level unseen since 2019," the Conference Board said. "Most notably, comments on the current Administration and its policies dominated the responses. The report unsettled an already increasingly unsettled market. Tariffs could end up triggering a "stagflationary shock" to the economy, Apollo Global chief economist Torsten Sl√∏k told me on Yahoo Finance's Opening Bid podcast. (Disclosure: Yahoo Finance is owned by Apollo Global Management.)     </t>
  </si>
  <si>
    <t>https://finance.yahoo.com/news/10-assets-that-are-surprisingly-10-or-more-below-their-52-week-highs-132316680.html</t>
  </si>
  <si>
    <t>Wed, February 26, 2025 at 5:20 PM PST</t>
  </si>
  <si>
    <t>Salesforce CEO Marc Benioff on guidance miss: 'We'll have a great year'</t>
  </si>
  <si>
    <t xml:space="preserve">A little air has been let out of the balloon that had become Salesforce (CRM) shares. Salesforce stock fell 5% in after-hours trading on Wednesday after the company's 2025 earnings per share outlook came in below consensus. The stock had run up 16% in the six months prior to the earnings release on optimism around the financial impact of Salesforce's new Agentforce technology. The stock's after-hours slide quickened a bit when executives told analysts on the earnings call that Agentforce would have a "modest" contribution to revenue in 2025. A more "meaningful" contribution is forecast for 2026. A stronger US dollar is expected to weigh on sales by $200 million this year. Salesforce co-founder, chairman, and CEO Marc Benioff told me the company could deliver upside on its operating margin guidance for this year. He noted the guidance for Agentforce is prudent given the company's recurring revenue model and it being the product's early days. "We'll have a great year," Benioff said. Salesforce said it has closed 5,000 Agentforce deals since October, more than 3,000 of which are paid. Annual recurring revenue from data cloud and artificial intelligence more than doubled year over year. "Not a huge surprise to see a ‚Äòprudent‚Äô guide [guidance] given the imminent CFO transition and between F/X, leap year, and professional services weakness ‚Äî bears can take a victory lap on the first quarter revenue guide," Evercore ISI analyst Kirk Materne wrote in a client note. "But in general, we think the story remains more or less the same ‚Äî namely that the key to 2025 for Salesforce is going to be showing accelerating growth over the year, increasing adoption of Agentforce and further upside to the operating margin guide." Net sales: $10 billion (+8% year over year) vs. $10.04 billion estimate (guidance: $9.9 billion to $10.1 billion Current remaining performance obligations: $30.2 billion (+9% year over year) vs. $30.12 billion estimate Adjusted operating margin: 33% (vs. 31.2% a year ago) vs. 32.8% estimate Diluted earnings per share: $2.78 (+21.4% year over year) vs. $2.61 estimate (guidance: $2.57 to $2.62) Full-year sales guidance: $40.5 billion to $40.9 billion vs. $41.46 billion estimate Full-year operating margin guidance: 34% Full-year EPS guidance: $11.09 to $11.17 vs. $11.20 estimate Earnings from software vendors pivoting toward the AI era come at an interesting time.          </t>
  </si>
  <si>
    <t>https://finance.yahoo.com/news/salesforce-ceo-marc-benioff-on-guidance-miss-well-have-a-great-year-012045289.html</t>
  </si>
  <si>
    <t>Wed, February 26, 2025 at 9:59 AM PST</t>
  </si>
  <si>
    <t>Why Lucid Stock Plunged Today</t>
  </si>
  <si>
    <t xml:space="preserve">Lucid Group (NASDAQ: LCID) recently launched its new fully electric SUV, and now has told investors it plans to produce more than twice as many electric vehicles (EVs) in 2025 as it did in 2024. It also beat expectations on both the top and bottom lines in the fourth-quarter report it delivered after the close of trading Tuesday. Yet despite all that seemingly good news, the stock was tanking Wednesday, down by 11.9% as of 12:55 p.m. ET. The luxury EV maker reported a fourth-quarter loss of $0.22 per share on sales of $234.5 million. Wall Street was looking for revenue of just $214 million and a $0.25 per share loss. But word that CEO Peter Rawlinson is stepping down may have rattled investors. Rawlinson was formerly a vice president of engineering at Tesla, where he played a large role in the design and launch of the Model S. While Lucid is still a low-volume automaker, it has become a technological leader under Rawlinson. The Lucid Air Grand Touring sedan has the longest battery range of any EV -- 512 miles. The company has entered a new phase of growth with the launch of its Gravity SUV. But as Rawlinson stated: "Now that we have successfully launched the Lucid Gravity, I have decided it is finally the right time for me to step aside from my roles at Lucid." Chief Operating Officer Marc Winterhoff was named interim CEO as the board searches for a permanent replacement for Rawlinson, who will stay connected to the company in the role of strategic technical advisor to the chairman of the board of directors. Investors seem to be focused on the leadership change rather than the company's forecast that it will produce about 20,000 EVs in 2025 -- more than twice as many as it manufactured last year. Lucid also failed to offer specific numerical guidance about Gravity orders during its conference call. That may be contributing to investors' concerns, too. Before you buy stock in Lucid Group, consider this: The Motley Fool Stock Advisor analyst team just identified what they believe are the 10 best stocks for investors to buy now‚Ä¶ and Lucid Group wasn‚Äôt one of them. The 10 stocks that made the cut could produce monster returns in the coming years. Consider when Nvidia made this list on April 15, 2005... if you invested $1,000 at the time of our recommendation, you‚Äôd have $776,055!* Now, it‚Äôs worth noting Stock Advisor‚Äôs total average return is 892% ‚Äî a market-crushing outperformance compared to 174% for the S&amp;P 500. Don‚Äôt miss out on the latest top 10 list, available when you join Stock Advisor. See the 10 stocks ¬ª   </t>
  </si>
  <si>
    <t>https://finance.yahoo.com/news/why-lucid-stock-plunged-today-175935093.html</t>
  </si>
  <si>
    <t>Thu, February 20, 2025 at 2:50 AM PST</t>
  </si>
  <si>
    <t>Want $1 Million in Retirement? Invest $100,000 in These 2 Stocks and Wait a Decade.</t>
  </si>
  <si>
    <t xml:space="preserve">If you had invested $100,000 in the SPDR S&amp;P 500 ETF Trust (NYSEMKT: SPY) 10 years ago, as of this writing you would have more than $346,000, good for a compound annual growth rate (CAGR) of 13.2% Without doubt, it's a solid return. But there are ways to beat the market return. In particular, if you had invested $100,000 in Microsoft (NASDAQ: MSFT) 10 years ago, your investment would have grown to $1,088,000 as of this writing. Similarly, a $100,000 investment in Tesla (NASDAQ: TSLA) made 10 years ago would now be worth $2,598,000. These two examples prove that smart investments can help build lasting wealth. Let's examine why these two stocks are poised to outperform the market again over the next decade as well. First up is Microsoft (NASDAQ: MSFT). Granted, shares of Microsoft have moved sideways for more than a year, but I still have faith that this tech giant will be worth owning in the long term. That's because Microsoft has an excellent set of diversified revenue streams that serve different markets, including gaming, cloud services, and software. The sum total of all that revenue is impressive, but its profits are truly astounding. Microsoft generated more than $250 billion in revenue during the past 12 months; about $91 billion, or 36%, was converted to profit. Over time, the market is unlikely to ignore such strong fundamentals. Case in point: During the past 10 years, Microsoft stock has advanced by more than 1,000%, resulting in a CAGR of 27%. Consequently, a $100,000 investment would have grown to more than $1 million in 10 years. While Microsoft stock is currently stuck in neutral, over the next 10 years, it should reward investors who stick with it. Then there's Tesla (NASDAQ: TSLA). The reason Tesla makes the cut is simple: Ten years is a long time. For example, 10 years ago, Tesla's market cap was about $20 billion. Today, it is more than $1 trillion. What's more, the company's real-world results have undergone huge change as well. In 2015, Tesla manufactured about 50,000 electric vehicles (EVs) and generated only $4 billion in revenue. In 2024, the company produced almost 1.8 million EVs, and its revenue was just shy of $100 billion. All of this is to say that Tesla, and its Chief Executive Officer Elon Musk, have a history of delivering results. Granted, sometimes Musk's vision runs far ahead of reality, but such is the cost of thinking big. When looking out a decade from now, investors should take Tesla -- and Musk -- seriously. The company plans on making full self-driving, robotaxis, and humanoid robots commonplace. That may seem overly ambitious, but 10 years ago, many people said the same thing about a car company that would only make and sell EVs.             </t>
  </si>
  <si>
    <t>https://finance.yahoo.com/news/want-1-million-retirement-invest-105000766.html</t>
  </si>
  <si>
    <t>Tue, February 25, 2025 at 9:00 PM PST</t>
  </si>
  <si>
    <t>Tesla Feels the Wrath of Anti-Elon Musk Backlash</t>
  </si>
  <si>
    <t xml:space="preserve">(Bloomberg) -- Tae Helton, a car aficionado who lives minutes from Tesla Inc.‚Äôs flagship California factory, bought one Tesla for the family fleet and nearly purchased a second one last year. Most Read from Bloomberg NYC‚Äôs Congestion Pricing Pulls In $48.6 Million in First Month The Trump Administration Takes Aim at Transportation Research NYC to Shut Migrant Center in Former Hotel as Crisis Eases Shelters Await Billions in Federal Money for Homelessness Providers New York‚Äôs Congestion Pricing Plan Faces Another Legal Showdown After Elon Musk made gestures resembling a Nazi salute at an inauguration event for President Donald Trump last month, he wants nothing to do with the brand. ‚ÄúThe pride and the good feeling I had driving in it is gone for me,‚Äù Helton said of the Model 3 he‚Äôs driven only around 2,500 miles. The politically moderate 49-year-old plans to pay off his car loan early and trade in the sedan before year-end. Helton has company among Tesla customers and consumers. The EV maker‚Äôs sales fell 45% across Europe in January, following its first annual decline in global deliveries in over a decade. The company is showing particular signs of strain in places where its chief executive officer is inserting himself in politics in ways that run counter to Tesla‚Äôs stated mission and values. In California, Tesla sales fell 12% last year as Musk attacked leaders of a state that played a pivotal role in the carmaker surviving its tumultuous early years and becoming one of the world‚Äôs most valuable companies. In Germany ‚Äî where registrations plummeted 41% last year and 59% in January ‚Äî the billionaire emphatically supports a far-right party that denies the harm of carbon dioxide emissions. And in the UK ‚Äî now Europe‚Äôs biggest electric-vehicle market ‚Äî Musk has aligned with politicians who want net zero targets scrapped and have cast policies aimed at boosting EV adoption as a ‚Äúwar on drivers.‚Äù ‚ÄúTesla‚Äôs biggest challenge in 2025 isn‚Äôt technology ‚Äî it‚Äôs perception,‚Äù says Jacob Falkencrone, global head of investment strategy at Saxo, the Danish bank with more than ‚Ç¨105 billion in client assets. ‚ÄúElon Musk‚Äôs political baggage is now weighing on sales, brand loyalty and investor confidence.‚Äù Musk‚Äôs polarizing behavior is nothing new, nor are indications that many of his customers have soured on him. In 2023, Bloomberg News surveyed more than 5,000 Tesla owners, and sentiment on the CEO took the biggest plunge among all the topics consumers had been asked about four years earlier. But the backlash against Musk has gone to another level this year.                          </t>
  </si>
  <si>
    <t>https://finance.yahoo.com/news/tesla-feels-wrath-anti-elon-050012053.html</t>
  </si>
  <si>
    <t>Mon, February 24, 2025 at 3:20 AM PST</t>
  </si>
  <si>
    <t>Tesla Unveils Self-Driving Taxi Service in Austin This June</t>
  </si>
  <si>
    <t>Feb 24 - Tesla (TSLA, Financial) is ready to launch its first autonomous robotaxi service this June in Austin, Texas. The service will deploy Tesla's unsupervised Full Self-Driving technology in a fleet of company-owned Model 3 and Model Y vehicles. Austin, now serving as Tesla's headquarters, provides an ideal environment, as autonomous vehicles in Texas can operate on public roads with standard registration and insurance without special permits. Customers utilize a specific mobile application to request rides, and the robotaxis must position itself within specified parking areas for easy pickup. Tesla intends to gradually deploy its operation throughout specific Austin communities based on safety data and operational performance monitoring. The Transportation and Public Works Department of the city regularly offers school zone maps alongside traffic reports and emergency response guidelines for the launch period. In addition to that, Tesla is thinking about extending its robotaxi service to the whole of the United States by 2026 and then hopes to have all the government clearances ready on time. In particular, Austin serves as a crucial testbed for investors and regulators alike to test autonomous mobility stakeholders heavily since, in the process, there is scrutiny of driverless travel safety issues and patterns as well as vehicle liability questions. This article first appeared on GuruFocus.</t>
  </si>
  <si>
    <t>https://finance.yahoo.com/news/tesla-unveils-self-driving-taxi-112056313.html</t>
  </si>
  <si>
    <t>Mon, February 24, 2025 at 9:12 AM PST</t>
  </si>
  <si>
    <t>Tesla Eyes Full Self-Driving Rollout in China, Faces Regulatory Challenges</t>
  </si>
  <si>
    <t>Tesla (NASDAQ:TSLA) is gearing up to roll out Full Self-Driving (FSD) capabilities in China, offering a new software update with driver-assist features similar to those available in the U.S., Bloomberg reported Monday. The update will allow Tesla vehicles to navigate city streets, recognize traffic signals, manage lane changes and speed adjustments, and guide vehicles through exit ramps and intersections. The rollout will begin with select models in the coming days before expanding further. According to the report, the FSD package costs 64,000 yuan ($8,900) for Chinese customers. CEO Elon Musk has been working to secure regulatory approval for FSD in China, facing hurdles from both Beijing and Washington over how the system is trained for local roads. To navigate these challenges, Tesla engineers have used publicly available online videos of Chinese streets to train the system. Musk aims to officially launch FSD in China later this year. Tesla shares fell 1.27% to $333.50 at 11:53 AM ET Monday. This article first appeared on GuruFocus.</t>
  </si>
  <si>
    <t>https://finance.yahoo.com/news/tesla-eyes-full-self-driving-171227480.html</t>
  </si>
  <si>
    <t>Fri, February 21, 2025 at 2:47 PM PST</t>
  </si>
  <si>
    <t>Buy This Artificial Intelligence (AI) Stock Hand Over Fist. Dan Ives Expects It to Soar 52%.</t>
  </si>
  <si>
    <t xml:space="preserve">Over the last few months, shares of Tesla (NASDAQ: TSLA) have been on quite a ride. Following President Donald Trump's election victory on Nov. 5, shares of Tesla soared by as much as 91%. Tesla co-founder and CEO Elon Musk's close relationship with the president has largely been seen as an asset -- specifically as it relates to potentially more friendly regulations for the electric vehicle (EV) company's ambitions around autonomous driving. However, since the start of the year, shares of Tesla have given back some of their election-driven gains. So far in 2025, the stock is down about 10% as I write this. Let's look at some of the factors influencing Tesla stock of late and I'll make the case for why now is a terrific opportunity to buy the dip hand over fist. A combination of things have weighed on Tesla stock over the last several weeks. For starters, the company's fourth-quarter and full-year 2024 financial results were less than stellar. While the company's energy storage and services business shined, the core EV operation floundered. Sales from EVs declined by 6% year over year, leading some investors to increase pessimism about the strength of the economy as well as Tesla's position relative to competition both domestically and overseas, particularly in China. On top of that, Trump has already made good on one campaign promise: imposing tariffs. And he's threatened more. One of the countries facing new tariff policies is China, which is a major market for Tesla. Given how new these policies are, there are a lot of unknowns revolving around how different countries will respond and how trade could be impacted. This is all to say that Tesla could theoretically be negatively impacted by new tariff discussions. Lastly, Musk has been spending quite a bit of time in Washington as he leads Trump's cost-saving "Department of Government Efficiency" initiative. His time spent in Washington has led some investors to worry that he may be too distracted and focusing less on Tesla. I'll admit that all three of the points hold some merit. But before hitting the panic button, let's regroup and consider some other topics. Despite a lackluster earnings report, Musk did his usual on the call and managed to get investors excited about Tesla's future. He spent the majority of the call talking about artificial intelligence (AI), and how Tesla is using the technology to hone its self-driving car software as well as build a fleet of humanoid robots called Optimus. These areas are where Wall Street seems to be focusing.               </t>
  </si>
  <si>
    <t>https://finance.yahoo.com/news/buy-artificial-intelligence-ai-stock-224700290.html</t>
  </si>
  <si>
    <t>Tue, February 25, 2025 at 10:24 AM PST</t>
  </si>
  <si>
    <t>Tesla crashes below $1 trillion for the first time since the election as fears mount over a weak Q1</t>
  </si>
  <si>
    <t xml:space="preserve">Tesla shares have dropped to their lowest level since Nov. 8, 2024. Meanwhile, Tesla bulls are already warning that sales trends predict demand could prove significantly weaker than anticipated. With Tesla crashing below $1 trillion for the first time since election week, Wall Street may finally be waking up to the likelihood of a weak first quarter for Elon Musk's electric-car company. Even diehard bulls have been warning in recent days that deliveries could fall well short of current consensus when Tesla reports vehicle sales in early April‚Äîand potentially below last year‚Äôs 386,000 vehicles as well. Elon Musk‚Äôs prescient bet on a Trump presidency launched the stock into the stratosphere after the November election, with Tesla briefly becoming more valuable than the rest of the auto industry put together. But its capacity to decouple itself from fundamentals and trade on momentum appears to have come to an end as reality hits. ‚ÄúIt‚Äôs very clear Tesla 1Q deliveries are going to miss [Wall Street] expectations,‚Äù wrote Future Fund managing partner Gary Black, estimating just 380,000 vehicles versus the current consensus of 422,000. After successfully defending its February low of $325 on Monday, losses accelerated after the stock broke below the support early in Tuesday‚Äôs session. As of press time, it‚Äôs down 8% at $304 per share, the lowest level since November 8, 2024. It helped shave $16 billion off of Musk‚Äôs personal fortune. Gary Black‚Äôs forecast is substantially lower than the sub-400,000 number estimated by Troy Teslike, one of the most accurate analysts who tracks vehicle production and deliveries. Teslike had more bad news on Tuesday. ‚ÄúBased on the latest DMV vehicle identification numbers, Cybertruck production this quarter is lower than any of the last three,‚Äù he wrote. That would mean output is dropping after little more than a year, a major disappointment for the prestigious yet expensive model. It‚Äôs easy to see why bulls are concerned. Data published Tuesday showed the full extent of Tesla‚Äôs European sales crash in January. After two straight years of soaring growth, registrations nearly halved year on year, reducing Tesla's share of the European EV market to just 6% last month; it was 15% in January 2024.          </t>
  </si>
  <si>
    <t>https://finance.yahoo.com/news/tesla-crashes-below-1-trillion-182418907.html</t>
  </si>
  <si>
    <t>Fri, February 21, 2025 at 2:16 AM PST</t>
  </si>
  <si>
    <t>Tesla recalls 376,000 vehicles in US over power steering, shares drop</t>
  </si>
  <si>
    <t>By David Shepardson and Aditya Soni WASHINGTON (Reuters) -Tesla on Friday said it was recalling 376,000 of its electric vehicles in the U.S., due to a failure of the power steering assist feature that could make the vehicles harder to steer, particularly at low speeds, raising the risk of a crash. Tesla shares fell 3% in mid-day trading. The recall follows a more than year-long probe by the National Highway Traffic Safety Administration after some Tesla owners reported steering failures. Some were unable to turn the wheel while others cited increased effort. More than 50 vehicles were allegedly towed due to the issue, NHTSA said last year. Reuters reported in late 2023 that tens of thousands of owners had experienced premature failures of suspension or steering parts since 2016, citing Tesla documents and interviews with customers and former employees. In a filing with NHTSA, Tesla said some 2023 Model 3 sedans and Model Y crossovers running older software could face an overvoltage breakdown, potentially overstressing motor drive components on the printed circuit board. Tesla said that if this overstress condition occurs while the vehicle is in motion, steering remains unaffected, and a visual alert is triggered. But once the vehicle stops, the steering assist may fail and remain disabled when it moves again. As of January 10, Tesla has identified 3,012 warranty claims and 570 field reports that may be related to the condition but said it had no reports of any crashes related to the condition. Tesla said the recall is not in response to NHTSA‚Äôs investigation of allegations of loss of steering control, which remains open. The company released an over-the-air software update in October to address the issue but did not file the recall report until this week. As of January 23, 99% of affected vehicles in the U.S. have installed the update, Tesla said. On January 16, Tesla said it decided to issue a steering recall around the world after a unnamed foreign regulator opened an investigation and raised concerns about the issue. This recall marks the automaker's second large recall this year. In January, Tesla recalled about 239,000 vehicles due to malfunctioning rear-view cameras. Tesla stock has declined around 10% this year, after a strong 2024. (Reporting by Aditya Soni in Bengaluru and David Shepardson in Washington; Editing by Tasim Zahid and David Gregorio)</t>
  </si>
  <si>
    <t>https://finance.yahoo.com/news/tesla-recalls-380-000-vehicles-101642594.html</t>
  </si>
  <si>
    <t>Thu, February 20, 2025 at 11:22 PM PST</t>
  </si>
  <si>
    <t>Italy investigates Stellantis, Tesla, VW and BYD over EV consumer info</t>
  </si>
  <si>
    <t>(Refiles to remove extraneous attribution in paragraph 9) MILAN (Reuters) - Italy's competition authority said on Friday it was investigating BYD, Stellantis, Tesla and Volkswagen for allegedly misleading consumers on the performance of their electric vehicles. The investigations for possible unfair commercial practices concern information "on EV driving range, battery capacity degradation and limitations on standard battery warranties, potentially in breach of the Consumer Code", the watchdog said in a statement. Under Italian legislation, breaches of consumer rights rules can lead to company fines ranging from 5,000 euros ($5,230) to 10 million euros. Stellantis said in a statement it was fully cooperating with the authority and had provided the necessary answers, information and documentation. "Stellantis... is convinced that it has provided adequate, precise and exhaustive answers to the questions posed by the officials," it said. "Stellantis places the needs and satisfaction of its customers at the centre of all its activities and believes that the ongoing investigation will confirm this". BYD and Volkswagen declined to comment on the investigations. Tesla did not immediately respond to a request for comment. According to the authority, the automakers' websites offer "generic and sometimes contradictory information" on electric car driving ranges, without clarifying which factors may impact the advertised maximum range, and to what extent. The range of EVs may be significantly reduced by external conditions such as cold weather or the use of air conditioning in hot temperatures, as well as the type of routes traveled. The regulator also alleged that websites failed to give consumers clear and complete information on battery capacity degradation resulting from normal vehicle use, and on the terms or limitations of the battery warranty. As is customary in such cases, the authority said it carried out inspections on Thursday at the Italian headquarters of the four automakers, aided by the Guardia di Finanza, Italy's financial crimes police. ($1 = 0.9557 euros) (This story has been refiled to remove the extraneous attribution in paragraph 9) (Reporting by Alessia P√© and Giulio Piovaccari, writing by Alvise Armellini and Giulio Piovaccari; Editing by Emelia Sithole-Matarise)</t>
  </si>
  <si>
    <t>https://finance.yahoo.com/news/italys-antitrust-agency-opens-probe-072219975.html</t>
  </si>
  <si>
    <t>Tue, February 25, 2025 at 3:05 AM PST</t>
  </si>
  <si>
    <t>Tesla's European and UK Sales Fall 45% in January Amid Rising Competition</t>
  </si>
  <si>
    <t>Tesla's (TSLA, Financials) sales in Europe and the United Kingdom declined by 45.2% year-over-year in January, with new vehicle registrations dropping to 9,945 units, according to data from the European Automobile Manufacturers' Association. With the wider European automotive industry seeing a 2.1% drop in new vehicle registrations, the company's market share in the area dropped from 1.8% a year before. Germany, Italy, and France most clearly showed the slowdown. With their market share climbing to 15% from 10.9% a year before, battery electric car sales throughout Europe surged 34% to 124, 341 units despite Tesla's fall. Among manufacturers, Volkswagen (VWAGY, Financials) recorded a 14.9% rise in sales; Toyota's (TM, Financials) Lexus and Renault (RNSDF, Financials) also showed gain. With a 37% rise in sales and a 2.3% market share, Chinese manufacturer SAIC Motor exceeded Tesla in the area. The numbers underline the growing rivalry between Chinese electric car producers as well as European manufacturers. The decline in sales of Tesla correspond with the first-ever yearly dip in deliveries in 2024. Industry observers have highlighted as possible influences on Tesla's performance a continuing pricing battle with Chinese rivals, changing customer preferences toward hybrid cars, and questions about brand image connected with CEO Elon Musk. This article first appeared on GuruFocus.</t>
  </si>
  <si>
    <t>https://finance.yahoo.com/news/teslas-european-uk-sales-fall-110513959.html</t>
  </si>
  <si>
    <t>Tue, February 25, 2025 at 1:20 PM PST</t>
  </si>
  <si>
    <t>Stock Market‚Äôs Engine Sputters in Latest Worrying Sign for Bulls</t>
  </si>
  <si>
    <t xml:space="preserve">(Bloomberg) -- With frothy corners of the US stock market under duress as investors grow concerned about the economy and the threat from inflation, Wall Street bulls are finding little solace in the one area that‚Äôs been unshakable for two years: megacap tech. Most Read from Bloomberg NYC‚Äôs Congestion Pricing Pulls In $48.6 Million in First Month NYC to Shut Migrant Center in Former Hotel as Crisis Eases The Trump Administration Takes Aim at Transportation Research New York‚Äôs Congestion Pricing Plan Faces Another Legal Showdown Shelters Await Billions in Federal Money for Homelessness Providers The seven behemoths that powered a 54% surge in US stocks over two years tumbled into a collective correction Tuesday, highlighting a fraught moment for American equities that have churned near records for most of 2025. The Bloomberg Magnificent 7 Index fell 2.3% Tuesday, taking its drop since a Dec. 17 record past 10%. The group has shed a combined $1.5 trillion in market value in that span. Tesla Inc. has paced the drop in the equal-weighted gauge, plunging 37%. Amazon.com Inc., Microsoft Corp. and Alphabet Inc. have each lost more than 8%. Apple Inc. and Nvidia Corp. are down about 2%, while Meta Platforms Inc. is the only gainer, up 6%. Nvidia is slated to report earnings after markets close Wednesday. US stocks have wobbled in the four days since closing at a record last week, with investors growing increasingly concerned that President Donald Trump‚Äôs tariff threats will weaken the economy and stoke inflation. Trump reiterated Monday that 25% levies on two of America‚Äôs biggest trading partners will go into effect next week, a move that economists say will bring higher retail prices on a host of goods. Meanwhile, recent economic data has missed estimates, while US consumer confidence dropped by the most since 2021 last month, data showed Tuesday. ‚ÄúThere‚Äôs concerns about growth, there‚Äôs still concerns about inflation,‚Äù said Alec Young, chief investment strategist at Mapsignals. ‚ÄúYou don‚Äôt normally have concerns about both at the same time, but that‚Äôs a factor. And then the tariffs kind of fan both.‚Äù While the recent selloff doesn‚Äôt mean further pain is imminent, the souring of the mood on America‚Äôs equity market marks a stark turnaround from Trump‚Äôs election in November. His proposals on deregulation and fiscal spending stoked a post-election rally that has since given way to concerns that tariffs and the threat of mass deportations could exacerbate goods and wage inflation. Signs of stress on American equity markets have heightened in the past four sessions. The Cboe Volatility Index spiked above 20 and the tech-heavy Nasdaq 100 Index is down 5% over that span. The Bloomberg Magnificent 7 Index is on pace for its worst month since late 2022 relative to the S&amp;P 500. Weakness in the S&amp;P‚Äôs biggest sector sent the gauge below its average price for the past 100 days for the first time since August.               </t>
  </si>
  <si>
    <t>https://finance.yahoo.com/news/big-tech-enters-correction-1-174737341.html</t>
  </si>
  <si>
    <t>Mon, February 24, 2025 at 8:09 AM PST</t>
  </si>
  <si>
    <t>Tesla Recalls More Than 375K Vehicles Due to Defect in Power Steering</t>
  </si>
  <si>
    <t xml:space="preserve">Tesla TSLA is recalling 376,241 vehicles in the United States due to a power steering assist failure that could make steering more difficult, especially at low speeds, increasing the risk of an accident. The recall comes after a year-long investigation by the National Highway Traffic Safety Administration (‚ÄúNHTSA‚Äù), following reports from Tesla owners about steering issues. Per NHTSA, more than 50 vehicles were towed due to the problem.
Per an earlier Reuters report, since 2016, tens of thousands of Tesla owners have encountered premature failures in suspension or steering components. Per a safety recall report posted on the NHTSA site, the recall affects Model 3 and Model Y vehicles manufactured for the U.S. market between Feb. 28, 2023, and Oct. 11, 2023, which were running an older software version. 
The printed circuit boards in the affected vehicles‚Äô steering systems could become overstressed, potentially leading to power steering failure when the car stops and then accelerates. If the power-assisted steering fails, drivers must use greater force to steer, heightening the risk of a crash.
As of Jan. 10, 2025, Tesla has identified 3,012 warranty claims possibly linked to this issue. However, the company informed regulators that it was unaware of any accidents, injuries or fatalities related to the defect. To resolve the problem, Tesla is providing an over-the-air software update. The recall follows a similar investigation and voluntary recall in China involving the same steering systems.
In 2024, Tesla delivered 1,789,226 vehicles, down from 1,808,581 reported in 2023. Total revenues of $97.7 billion inched up from $96.8 billion recorded in 2023. After a year-over-year decline in annual deliveries, Tesla expects the vehicle business to grow in 2025 on the back of advancements in vehicle autonomy and the introduction of new products. Tesla carries a Zacks Rank #3 (Hold) at present.
Some better-ranked stocks in the auto space are Geely Automobile Holdings Limited GELYY, Dana Incorporated DAN and Strattec Security Corporation STRT, each sporting a Zacks Rank #1 (Strong Buy) at present. You can see the complete list of today‚Äôs Zacks #1 Rank stocks here.
The Zacks Consensus Estimate for GELYY‚Äôs fiscal 2025 sales and earnings indicates year-over-year growth of 66.62% and 149.31%, respectively. EPS estimates for fiscal 2025 and 2026 have improved 15 cents and 38 cents, respectively, in the past 60 days. 
The Zacks Consensus Estimate for DAN‚Äôs 2025 earnings implies year-over-year growth of 59.57%. EPS estimates for 2025 and 2026 have improved 20 cents and 40 cents, respectively, in the past 30 days.
The Zacks Consensus Estimate for STRT‚Äôs 2025 sales indicates year-over-year growth of 2.61%. EPS estimates for 2025 and 2026 have improved 91 cents and $1.06, respectively, in the past 30 days.       </t>
  </si>
  <si>
    <t>https://finance.yahoo.com/news/tesla-recalls-more-375k-vehicles-160900572.html</t>
  </si>
  <si>
    <t>Mon, February 24, 2025 at 9:30 AM PST</t>
  </si>
  <si>
    <t>Better Buy in 2025: Tesla Stock or Meta Platforms Stock?</t>
  </si>
  <si>
    <t xml:space="preserve">The S&amp;P 500 (SNPINDEX: ^GSPC) delivered a 23% return last year, which was more than twice its average annual gain dating back to when it was established in 1957. It was led higher by some of its trillion-dollar constituents, including Tesla (NASDAQ: TSLA) and Meta Platforms (NASDAQ: META) which both soared by more than 60%: Tesla and Meta are entirely different companies. The former manufactures electric vehicles (EVs), whereas the latter is the social media giant behind Facebook and Instagram. However, both of them are counting on artificial intelligence (AI) to deliver the next phase of growth for their businesses. Which stock will be the better buy in 2025? Let's find out. Despite its incredible run last year, Tesla stock is currently down 26% from its December record high. Although the company is packed with long-term potential, investors are concerned about its passenger EV sales, which appear to be rapidly declining. Less than two years ago, CEO Elon Musk consistently told investors Tesla could grow its EV production by 50% per year on average. But the company sold 1.79 million cars during 2024, which was a 1% drop from 2023. It was the first annual decline since Tesla launched its flagship Model S in 2011, and the company simply can't increase production if the cars aren't selling. Some early reports suggest a recovery is unlikely in 2025. In January, Tesla's sales plunged by over 50% year over year across Europe, which included a 75% decline in Spain, a 63% decline in France, and a nearly 60% drop in Germany. Sales also fell by 33% in Australia, which highlights how widespread the weakness really is. Since passenger EV sales still account for 78% of Tesla's revenue, the declines are a serious concern in the short term. But most investors are looking further into the future, because there is a belief that products such as the company's AI-powered full self-driving (FSD) software, its Cybercab robotaxi, and its Optimus humanoid robot, could be orders of magnitude more valuable than passenger EVs. The Cybercab will run entirely on Tesla's FSD software, so it will be capable of operating autonomously within a ride-hailing network, where it can haul passengers and even make commercial deliveries around the clock. According to Cathie Wood's Ark Investment Management, this could make up the lion's share of Tesla's revenue by 2029 and drive the company to an $8.2 trillion valuation, eight times what it's currently worth. But Musk thinks Optimus presents an even bigger opportunity because it could be used everywhere from manufacturing facilities to households in the future, so it has significantly more use-cases than the typical car. His recent comments suggest the humanoid robot could rake in $10 trillion in revenue over the long term, making Tesla more valuable than the next five companies combined. For some perspective, the five most valuable companies today are worth a total of $14.8 trillion.                    </t>
  </si>
  <si>
    <t>https://finance.yahoo.com/news/better-buy-2025-tesla-stock-173000285.html</t>
  </si>
  <si>
    <t>Fri, February 21, 2025 at 11:29 AM PST</t>
  </si>
  <si>
    <t>Why Shares of Tesla Are Sinking Today</t>
  </si>
  <si>
    <t xml:space="preserve">Shares of Tesla (NASDAQ: TSLA) traded 4% lower as of 1:56 p.m. ET, along with the broader market and as the electric vehicle maker had to recall hundreds of thousands of vehicles. The Dow Jones Industrial Average had tanked nearly 700 points, while the Nasdaq Composite had fallen over 1.6%. Markets sold off intensely again today due to concerns about the consumer. Earlier this week, Walmart, a proxy for the consumer, issued weaker-than-expected guidance. The release of the University of Michigan's consumer sentiment index this morning only exacerbated these concerns. In January, the index dropped 10% to 64.7, a bigger decline than expected. Consumers' five-year expectations for inflation came in at 3.5%, the highest level seen since 1995. The market has recently looked past a higher-for-longer rate environment, driven by sticky inflation, but weakness in the economy has proven to be a touchy subject. After all, consumer spending makes up more than two-thirds of gross domestic product. In company-specific news, Tesla recalled over 375,000 of its vehicles. The National Highway Traffic Safety Administration attributed the recall to steering issues in some Model 3 and Model Y vehicles from 2023 operating an older software version. Tesla does not know of any accidents associated with the issue and rolled out a free software update to correct the problem. Tesla has struggled in 2025 but outperformed overall since President Donald Trump won the election. Analysts are still split on the stock. Longtime bull and Wedbush analyst Dan Ives recently reiterated his outperform rating, citing key catalysts such as new vehicle launches on the horizon. Meanwhile, longtime bear Gordon Johnson of GLH Research sees a potentially disastrous upcoming quarter, with sales in the first quarter of 2025 down significantly in China and in several European countries. I generally try to avoid stocks with expensive valuations, especially with uncertainty ahead. With Tesla trading at 120 times forward earnings, I am staying away for now.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t>
  </si>
  <si>
    <t>https://finance.yahoo.com/news/why-shares-tesla-sinking-today-192931283.html</t>
  </si>
  <si>
    <t>Mon, February 24, 2025 at 8:40 AM PST</t>
  </si>
  <si>
    <t>Tesla, Inc. (TSLA): A Bear Case Theory</t>
  </si>
  <si>
    <t xml:space="preserve">We came across a bearish thesis on Tesla, Inc. (TSLA) on Substack by Stefan Waldhauser. In this article, we will summarize the bears‚Äô thesis on TSLA. Tesla, Inc. (TSLA)'s share was trading at $337.80 as of Feb 21st. TSLA‚Äôs trailing and forward P/E were 165.59 and 113.64 respectively according to Yahoo Finance. Tesla has long defied skeptics, maintaining an inflated stock price despite concerns about its business fundamentals. For years, the company has relied on Elon Musk‚Äôs bold promises‚Äîrobotaxis, humanoid robots, and AI breakthroughs‚Äîto distract from stagnating automotive sales. However, a recent in-depth report by Manager Magazin provides alarming insights into Tesla‚Äôs deteriorating position, highlighting growing brand erosion, employee dissatisfaction, and technological shortcomings. The report suggests Tesla is at risk of becoming one of the biggest stock market failures in history. Once a feared industry disruptor, the company now risks mirroring Nokia‚Äôs downfall in the electric vehicle (EV) revolution. Car dealerships in Germany are witnessing an increasing reluctance among buyers to purchase Teslas, fearing declining resale values. Brand Finance reports Tesla‚Äôs brand value has plummeted 26% globally in the past year, falling from ninth to 36th place in global rankings. What was once a luxury brand is now perceived as an everyday car, undermining its pricing power. The much-hyped Cybertruck, which allegedly had a million pre-orders, has seen underwhelming sales of less than 40,000 units so far‚Äîfigures Musk refuses to disclose transparently. Internally, Tesla is struggling to attract and retain top talent. High-level executives are reportedly embarrassed to work for Musk, and a wave of key employee departures is expected in the coming months. Meanwhile, Musk's obsession with AI has led him to divert resources away from Tesla, including critical Nvidia AI chips and key AI personnel to his xAI venture, further weakening Tesla‚Äôs competitive edge. The much-hyped robotaxi initiative, a key driver of Tesla‚Äôs valuation, remains a pipe dream. Despite Musk‚Äôs claims, Tesla‚Äôs autonomous technology is still ‚Äúseveral thousand times‚Äù away from reaching the required safety level. While Musk has promised to launch a robotaxi service in Austin by June 2025, industry experts believe he will either delay or resort to questionable tactics. If Tesla attempts a large-scale rollout prematurely, it could result in fatal accidents, drawing severe regulatory backlash. Despite these warning signs, Tesla‚Äôs stock remains grossly overvalued. After a 30% decline from its December 2024 high, many investors are promoting a ‚Äúbuy the dip‚Äù narrative. However, Tesla‚Äôs fundamentals have worsened significantly, with a P/E ratio of 170, a cash flow multiple of 300, and an EV/Sales ratio in the double digits. The stock‚Äôs valuation is sustained primarily by retail investors who continue to buy into Musk‚Äôs grand vision, believing ‚Äúthis time will be different.‚Äù    </t>
  </si>
  <si>
    <t>https://finance.yahoo.com/news/tesla-inc-tsla-bear-case-164025513.html</t>
  </si>
  <si>
    <t>Tue, February 25, 2025 at 8:10 AM PST</t>
  </si>
  <si>
    <t>Why Tesla Stock Is Plummeting Today</t>
  </si>
  <si>
    <t xml:space="preserve">Shares of Tesla (NASDAQ: TSLA) are trading lower on Tuesday. The company's stock lost 7.3% as of 10:45 a.m. ET and lost as much as 7.6% earlier in the day. The drop comes as the S&amp;P 500 lost 0.9%, and the Nasdaq Composite lost 1.7%. The electric vehicle (EV) pioneer is seeing its sales in Europe crumble according to a report by Bloomberg released Tuesday. New sales of Tesla vehicles throughout Europe hit their lowest point in years, despite overall sales of EVs soaring in Europe in the same period. The company's January sales were down 45% year over year while EV sales industrywide were up 37%. The 9,945 new cars Tesla registered are a far cry from last year's 18,161. This also marks the first time that Tesla sold fewer cars in the U.K. than its Chinese rival BYD. Some of the drop-off can be explained by the company's manufacturing changeover: It is shifting operations to produce more of its popular Model Y SUVs. However, the effect of the company's increasingly polarizing CEO, Elon Musk, has likely helped drive the decline. The Tesla chief has been vocally supportive of Germany's far-right AfD party, even making virtual appearances at campaign events. In the U.K., Musk has been highly critical of Prime Minister Keir Starmer and the U.K. government. In early June he created a poll on X asking whether "America should liberate the people of Britain from their tyrannical government." This behavior has turned off many Europeans and may be playing a significant role in Tesla's drop in sales, although it's impossible to know just how much. Recent polls from the U.K. show Musk's unfavorability rating -- steadily rising over the last year -- moving sharply upward in January. In Germany, the vast majority of respondents -- 73% -- found Musk's involvement in its politics unacceptable. Ever feel like you missed the boat in buying the most successful stocks? Then you‚Äôll want to hear this. On rare occasions, our expert team of analysts issues a ‚ÄúDouble Down‚Äù stock recommendation for companies that they think are about to pop. If you‚Äôre worried you‚Äôve already missed your chance to invest, now is the best time to buy before it‚Äôs too late. And the numbers speak for themselves: Nvidia: if you invested $1,000 when we doubled down in 2009, you‚Äôd have $337,818!* Apple: if you invested $1,000 when we doubled down in 2008, you‚Äôd have $46,848!* Netflix: if you invested $1,000 when we doubled down in 2004, you‚Äôd have $533,073!*     </t>
  </si>
  <si>
    <t>https://finance.yahoo.com/news/why-tesla-stock-plummeting-today-161048407.html</t>
  </si>
  <si>
    <t>Trump and Musk say they like working together and will keep at it. Will it last?</t>
  </si>
  <si>
    <t xml:space="preserve">WASHINGTON (AP) ‚Äî It's been a burning political question for weeks: How long will President Donald Trump ‚Äî who doesn‚Äôt like sharing the spotlight ‚Äî be able to do just that with Elon Musk, a billionaire also overly fond of attention? In a joint Fox News Channel interview that aired Tuesday, both insisted they like each other a lot and would stick with their arrangement despite what Trump said were attempts by the media to ‚Äúdrive us apart.‚Äù At times, Trump sat back as Fox News Channel's Sean Hannity heaped praise on Musk in an attempt to counteract a Democratic narrative that he's a callous and unelected force out to destroy the government and upend civil society through sweeping cuts being imposed by the Department of Government Efficiency. There were also moments when Trump and Musk were all but finishing each other's sentences, as if they were part of a buddy comedy and not the president and his most powerful aide. Here's a look at how the friendship formed, what it means for them both and why Trump's history suggests it may not last: They weren't always friends Trump told Hannity that he wasn't really acquainted with Musk until recently, saying, ‚ÄúI knew him a little bit through the White House originally" but didn‚Äôt know him before that. Musk was born in Pretoria, South Africa, and became a U.S. citizen in 2002. He's the world‚Äôs richest man, with a net worth exceeding $400 billion, according to the Bloomberg Billionaires Index. His vast business holdings include X, Tesla and SpaceX, as well as the satellite internet service provider Starlink. Musk said he voted for Democrat Joe Biden in 2020 and Democrat Hillary Clinton in 2016. Musk has recently said that Tesla was being unfairly targeted by regulations in its original home state of California. Musk and the company's headquarters moved to Austin, Texas, in 2021, and he increasingly soured on Biden with the then-president's embrace of unions that clashed frequently with Tesla. In the past, Musk butted heads with Trump over climate change. They feuded as recently as July 2022 ‚Äî with Trump calling Musk a ‚Äúbulls‚Äî- artist." He also suggested then that Musk came to the White House during his first term seeking federal subsidies for ‚Äúelectric cars that don‚Äôt drive long enough, driverless cars that crash, or rocketships to nowhere.‚Äù "I could have said, ‚Äòdrop to your knees and beg,‚Äô and he would have done it,‚Äù Trump previously said on his social media site. Musk originally backed Ron DeSantis in last year‚Äôs Republican presidential primary, even helping the Florida governor launch his White House bid in a glitch-marred presentation on X. But Musk met with Trump at his Florida residence last March and endorsed the then-candidate in July, after the first assassination attempt.                        </t>
  </si>
  <si>
    <t>https://finance.yahoo.com/news/trump-musk-working-together-keep-222407404.html</t>
  </si>
  <si>
    <t>Wed, February 26, 2025 at 6:24 AM PST</t>
  </si>
  <si>
    <t>Tesla Plummets Under $1 Trillion as European Sales Take a 45% Hit</t>
  </si>
  <si>
    <t>Feb 26 - Tesla Inc. (TSLA, Financial) saw its market cap slip below $1 trillion on Tuesday as shares tumbled overnight, closing at $302.80 and reducing the market cap to $948 billion. The drop comes on the back of a steep decline in European sales. Data from the European Automobile Manufacturers Association revealed that the Texas-based EV maker sold only 9,945 vehicles in Europe in January, a 45% drop from 18,161 units recorded last year, the release said. In contrast, overall battery-electric vehicle sales in the region climbed 34% to 124,341 units, capturing about a 15% market share. Tesla's stock has shed roughly 25% of its value year-to-date despite a gain of more than 51% over the past year, the release said. Investor unease has also grown over CEO Elon Musk's political alliances and ties with President Donald Trump, fueling additional concerns about the company's future prospects. The decline in European demand underscores challenges for Tesla in a fiercely competitive global market, raising questions about its growth strategy as shifting consumer dynamics persist. This article first appeared on GuruFocus.</t>
  </si>
  <si>
    <t>https://finance.yahoo.com/news/tesla-plummets-under-1-trillion-142426604.html</t>
  </si>
  <si>
    <t>Tue, February 25, 2025 at 6:39 AM PST</t>
  </si>
  <si>
    <t>Tesla to Acquire Assets of Insolvent German Manufacturer Manz AG</t>
  </si>
  <si>
    <t>Tesla (TSLA, Financials) will acquire parts of German high-tech manufacturer Manz AG, including more than 300 employees at its Reutlingen facility, as part of a deal signed Monday. Monday's signing of the deal was between Manz's insolvency administrator and Tesla Automation GmbH, a division of Tesla. The purchase's financial details were not revealed, and under Germany's merger control legislation the transaction is still subject to regulatory clearance. After acquiring Manz's moveable physical assets, Tesla Automation will keep utilizing the Reutlingen property owned by the firm. But around 100 Manz workers won't be switching to Tesla, which would cause job losses. With its purchase, Tesla's foothold in Germanywhere it already runs a sizable automobile production facility close to Berlin increases. The action comes as Tesla deals with a difficult market in the nation, with sales down over 60% in January against last year. After financial problems, Manz AGwhich specializes in high-tech manufacturing and automationfiled for insolvency Martin Mucha, the insolvency administrator for Tesla, said that while the sales process is still under progress even if Tesla has acquired some of Manz's assets. Talks on the company's remaining assets among potential possible bidders keep on. With this purchase, Tesla shows a purposeful drive to improve manufacturing efficiency and enhance its European supply network. This article first appeared on GuruFocus.</t>
  </si>
  <si>
    <t>https://finance.yahoo.com/news/tesla-acquire-assets-insolvent-german-143958109.html</t>
  </si>
  <si>
    <t>Tue, February 25, 2025 at 11:36 AM PST</t>
  </si>
  <si>
    <t>Tesla loses trillion-dollar status: Stock sinks as European sales drop and Elon Musk‚Äôs controversies mount</t>
  </si>
  <si>
    <t xml:space="preserve">Tesla‚Äôs stock plunged more than 8% on Tuesday, marking another setback for the electric vehicle giant as it struggles to maintain momentum in 2025. Most Read from Fast Company Gen Z isn‚Äôt quiet quitting. They‚Äôre rejecting outdated leadership People are just noticing this weird detail in Ford‚Äôs century-old logo 21 federal workers resign from DOGE, refusing to ‚Äòdismantle critical public services‚Äô The company‚Äôs stock hit its lowest level since November, driven by disappointing sales in Europe and growing concerns over CEO Elon Musk‚Äôs controversial political moves. Tesla shares (Nasdaq:TSLA) are now down roughly 25% just this year, making it the weakest performer among the ‚ÄúMagnificent 7‚Äù stocks, according to Investopedia. The company‚Äôs valuation also dipped below $1 trillion for the first time in three months, as reported by MarketWatch. A key factor in Tesla‚Äôs stock slump is a sharp decline in European sales. The company‚Äôs vehicle sales plummeted 45% across Europe last month, even as overall electric vehicle demand surged, according to the Wall Street Journal. Tesla‚Äôs monthly sales in Germany, for instance, fell 60% year-over-year to 1,277 vehicles, per data from Germany‚Äôs Motor Transport Authority. Meanwhile, competitors such as Volkswagen, Renault, and SAIC Motor saw increased sales, capitalizing on growing EV interest in countries including Germany, the U.K., and the Netherlands. Musk‚Äôs vocal political involvement in Germany‚Äôs recent election also may have contributed to Tesla‚Äôs waning. His support for the far-right Alternative for Germany (Afd) party sparked backlash, potentially alienating customers in a key market. Additionally, Tesla‚Äôs Model Y is currently undergoing a refresh, leading some buyers to delay purchases while waiting for the updated model, according to WSJ. Beyond sales figures, Tesla faces growing concerns about its reputation. Some critics have argued that Musk‚Äôs leadership outside of Tesla, particularly his role in running the Trump administration‚Äôs so-called Department of Government Efficiency (DOGE), is damaging the company‚Äôs image. On February 15, protestors gathered at Tesla stores and charging stations in cities across the United States to condemn Musk‚Äôs cuts to essential services and mass layoffs related to his work with DOGE. Despite Tesla‚Äôs recent challenges, Europe‚Äôs broader EV market remains strong, with overall electric vehicle sales rising 37.3% last month. Germany, the U.K., and the Netherlands are seeing the biggest gains in sales, according to Yahoo Finance. What‚Äôs clear is that Tesla investors are increasingly anxious this week as competitors continue to chip away at its dominance in the industry. </t>
  </si>
  <si>
    <t>https://finance.yahoo.com/news/tesla-loses-trillion-dollar-status-193600197.html</t>
  </si>
  <si>
    <t>Wed, February 26, 2025 at 10:15 AM PST</t>
  </si>
  <si>
    <t>Elon Musk has been entrusted with federal cost-cutting. Meanwhile, his businesses have collected a reported $38 billion in government funds‚Äîincluding millions loaned to Tesla when it was struggling</t>
  </si>
  <si>
    <t xml:space="preserve">Elon Musk‚Äôs Tesla and SpaceX have benefited from government contracts and regulatory credits. Still, he is charged with slashing government spending and jobs, recusing himself when a conflict of interest is present. A reported $465 million loan from the Energy Department to Tesla‚Äîthat Musk personally fought for‚Äîhelped him navigate the company through difficult days. President Donald Trump entrusted the richest man in the world to cut costs for the federal government after he backed him throughout the election. The online tracker for the Department of Government Efficiency (DOGE) claims its ‚Äútotal estimated savings are $65 billion, which is a combination of fraud detection/deletion, contract/lease cancellations, contract/lease renegotiations, asset sales, grant cancellations, workforce reductions, programmatic changes, and regulatory savings.‚Äù But DOGE‚Äôs Elon Musk runs a business empire of his own‚Äîone that reportedly collected $38 billion in government funding through a collection of government contracts, loans, subsidies, and tax credits that go as far back as 20 years, an analysis by the Washington Post revealed. Almost two-thirds of the $38 billion in funds were promised to his businesses in the past five years, the Washington Post reported. Last year alone, $6.3 billion in federal and local funding was devoted to Musk‚Äôs companies‚Äîthe largest amount committed thus far, the publication said. Musk is worth $358 billion. He owns and runs several companies such as electric-car maker Tesla; rocket maker SpaceX; social media platform X (which was once Twitter); artificial intelligence company xAI; brain computer interface company Neuralink; and tunneling service the Boring Company. On top of that, he is a special government employee and senior advisor to the president. Government contracts to Musk‚Äôs SpaceX from NASA and the Department of Defense make up most of the funds, while Tesla has collected $11.4 billion in regulatory credits, per the Washington Post. Interestingly enough, DOGE, the non-Cabinet cost-cutting body of Musk‚Äôs, has looked to slash staff, budgets, and contracts at each of the seven agencies his companies have contracts with. Still, it is Musk who will decide when there is a conflict of interest and when he should remove himself. White House press secretary Karoline Leavitt earlier said the President claimed that ‚Äúif Elon Musk comes across a conflict of interest with the contracts and the funding that DOGE is overseeing, then Elon will excuse himself from those contracts.‚Äù The total amount of funding for his businesses could be higher, since the outlet only looked at publicly available contracts; defense and intelligence matters were not included. Not to mention, the reporting found other grants and tax credits where the exact amount was omitted. Plus, 52 contracts with seven government agencies from NASA to the Department of Defense are on the hook to potentially pay his companies another $11.8 billion in the next few years, according to the Washington Post.    </t>
  </si>
  <si>
    <t>https://finance.yahoo.com/news/elon-musk-entrusted-federal-cost-181537418.html</t>
  </si>
  <si>
    <t>Sun, February 23, 2025 at 12:00 PM PST</t>
  </si>
  <si>
    <t>Should She Cash Out? Woman Who Turned $1,000 Into $380,000 In Tesla Stock Asks The Ramsey Show For Guidance</t>
  </si>
  <si>
    <t xml:space="preserve">Tesla (NASDAQ:TSLA) is one stock that has skyrocketed from its beginning stages, leaving many wishing they got in on it from the start. One woman recently called "The Ramsey Show" for financial advice regarding her Tesla stock, which grew to an astonishing amount from her initial investment. Her dilemma? Whether to cash out and pay off her mortgage or hold onto the stock because, in her words, "Nobody knows what Tesla‚Äôs capable of." The caller explained that she invested $1,000 in Tesla stock in 2011, in the company's early stages. Over the years, without adding any additional money to her investment, the stock surged, reaching upwards of $380,000. She and her family now owe $288,000 on their home and are weighing the benefits of selling the stock to become mortgage-free. Don't Miss: Can you guess how many retire with a $5,000,000 nest egg? The percentage may shock you. ‚ÄòScrolling To UBI' ‚Äî Deloitte's #1 fastest-growing software company allows users to earn money on their phones. You can invest today for just $0.26/share with a $1000 minimum. Financial expert George Kamel, a host on "The Ramsey Show," was impressed by the caller's success. "What?" he reacted in shock, before confirming that she had truly turned just $1,000 into hundreds of thousands of dollars without adding more funds to the investment. While acknowledging the incredible return, Kamel advised the caller to be cautious. He emphasized the risks associated with keeping such a large portion of wealth in a single stock, even one as well-known as Tesla. "As soon as you can get that house paid off and get out of a single stock, the better," he said. His advice aligns with common financial principles: diversifying investments can help protect against market downturns. Tesla's stock, like any other, is subject to volatility. Holding onto the stock means exposure to potential price swings that could reduce the value of her gains. Trending: Maker of the $60,000 foldable home has 3 factory buildings, 600+ houses built, and big plans to solve housing ‚Äî you can become an investor for $0.80 per share today. One of the biggest factors to consider in selling such a large stock position is the tax implication. Kamel advised the caller to consult a tax professional before making any moves. Since the stock's value has increased significantly since she bought it, selling would trigger capital gains taxes. Depending on her income and how long she has held the stock, the tax bill could be substantial.              </t>
  </si>
  <si>
    <t>https://finance.yahoo.com/news/she-cash-woman-turned-1-200037577.html</t>
  </si>
  <si>
    <t>Tue, February 25, 2025 at 10:04 AM PST</t>
  </si>
  <si>
    <t>Why Tesla (TSLA) Is Retreating Today</t>
  </si>
  <si>
    <t>Tesla (TSLA) is falling for the fourth straight trading day, sinking 8% today. The company's sales in Europe tumbled 45% in January versus the same period a year earlier, the European Automobile Manufacturers‚Äô Association reported today. More About the Plunge of Tesla's Europe Business Elon Musk's automaker sold 9,945 EVs in Europe last month, compared with 18,161 vehicles in January 2024, according to the European Automobile Manufacturers‚Äô Association. As a result, Tesla's share of the continent's market fell to 1% from 1.8%. New European car registrations as a whole fell 2.6% year-over-year in January. Also worth noting is that TSLA launched a new version of its Model 3 in January 2024. Further, some European consumers may be waiting this year for the updated Model Y, rather than buying the current version of the vehicle. The new Model Y is slated to be launched in Europe in May. Still, the 45% YOY slump in TSLA's European sales suggests that the fundamentals of the company's business on the continent have weakened meaningfully. The Recent Price Action of TSLA Stock In the last month, TSLA has sunk 24%, while it has given back 10% in the last three months and 25% so far in 2025. While we acknowledge the potential of TSLA, our conviction lies in the belief that some AI stocks hold greater promise for delivering higher returns, and doing so within a shorter time frame. If you are looking for an AI stock that is more promising than TSLA but that trades at less than 5 times its earnings, check out our report about the cheapest AI stock. READ ALSO 8 Best Wide Moat Stocks to Buy Now and 30 Most Important AI Stocks According to BlackRock Disclosure: None. This article is originally published at Insider Monkey.</t>
  </si>
  <si>
    <t>https://finance.yahoo.com/news/why-tesla-tsla-retreating-today-180436956.html</t>
  </si>
  <si>
    <t>Thu, February 20, 2025 at 9:31 PM PST</t>
  </si>
  <si>
    <t>Elon Musk had his $100 billion Tesla pay package denied by Delaware courts twice. Now, one of the EV maker‚Äôs law firms wants to change state law</t>
  </si>
  <si>
    <t xml:space="preserve">More than two-thirds of the Fortune 500 is incorporated in Delaware, but Tesla CEO Elon Musk‚Äôs criticism of the state‚Äôs courts has coincided with other major companies leaving the state. A law firm that represented Tesla during Elon Musk‚Äôs pay challenge has helped draft a bill that proponents say will prevent such an exodus, but critics allege the bill‚Äôs expedited development lacks transparency. Tesla CEO Elon Musk believes the legal system in Delaware has prevented him from getting a fair payday, despite the state‚Äôs reputation as the premier locale for incorporation owing to its specialized business court, expert judges, and well-honed case law. In fact, about half of Russell 3000 companies have exclusive-forum bylaw provisions in place that explicitly require legal disputes involving the company to be litigated in Delaware rather than in a less-sophisticated and more hostile legal venue in another state. But the court‚Äôs opinion on Musk‚Äôs moonshot pay package and his subsequent complaints about the state‚Äôs jurisprudence have caught the attention of some lawmakers and legal experts. Musk brutally criticized a state judge who twice struck down his compensation package, now valued at nearly $100 billion. The electric-vehicle maker has since reincorporated in Texas, but Musk‚Äôs complaints directed a spotlight squarely at the Court of Chancery as well as the state‚Äôs primary corporate statute, the Delaware General Corporation Law. Now, a law firm that represents both Musk and Tesla has helped draft a proposed amendment to state law as Delaware lawmakers race to persuade other major companies to stay put. Roughly two-thirds of the Fortune 500 is incorporated in Delaware‚Äîthe mecca of U.S. corporate law for more than a century‚Äîwhich generates billions in revenue for the state and has created a thriving legal industry that helps sustain the local economy. Tesla‚Äôs departure, however, has led to fears about Musk sparking a wider corporate exodus. Bill Ackman recently said his activist hedge fund, Pershing Square, would reincorporate in either Texas or Nevada, two states trying to entice companies to relocate. Mark Zuckerberg‚Äôs Meta is reportedly mulling a move to the Lone Star State, while companies like Dropbox and Tripadvisor are heading to Nevada. This month, Delaware Gov. Matt Meyer told Fortune in an interview that changes aimed at ensuring the state remains corporate America‚Äôs go-to legal forum could be expected in the coming weeks and months. The former proved to be correct on Monday, when Delaware legislators introduced a bipartisan bill that would make several statutes more friendly to executives who are also controlling shareholders‚Äîlike Musk, Zuckerberg, and Ackman.                         </t>
  </si>
  <si>
    <t>https://finance.yahoo.com/news/elon-musk-had-100-billion-053100810.html</t>
  </si>
  <si>
    <t>Mon, February 24, 2025 at 4:29 PM PST</t>
  </si>
  <si>
    <t>Tesla updates autopilot software in China, owners say move falls short of hopes</t>
  </si>
  <si>
    <t xml:space="preserve">SHANGHAI (Reuters) - Tesla on Tuesday made a long-awaited update to its autopilot software in China to add a city navigation feature, but the move disappointed Chinese owners who said it fell short of Elon Musk's promises. The U.S. electric vehicle maker, in a notification on its app, said capabilities will include automatic lane-changing depending on speed and route as well as detecting traffic lights at intersections and deciding whether to turn. An in-car camera will also monitor driver attention, it said. The features are similar to those available with Tesla's "Full Self-Driving" (FSD) but less advanced than what are available in the United States due to insufficient data training on Chinese roads and traffic rules, a person with direct knowledge of the matter said. FSD is a suite of driving-assistance technologies developed with generative artificial intelligence to cope with more complicated traffic conditions whereas Autopilot handles more routine conditions. Musk wants to bring full Autopilot and FSD systems to China but has said that the effort was proving to be tricky due to technology restrictions imposed by both the U.S. and Chinese governments. The company has postponed an initial goal of end-2024 to this year. Several Chinese social media users said the update was a disappointment as it did not achieve the capabilities Tesla has advertised for years and said rival Chinese automakers were offering similar driver-assistance features at a lower price or for free. Lu Panpan, a Tesla car owner in China's eastern Zhejiang province, said he paid 56,000 yuan ($7,720) for FSD software when he bought his Long Range Model 3 in 2019 but has been frustrated by the lack of updates to its features. "We can tell Tesla has no choice but to deliver a knowingly restricted system ... ," said Lu. "It is hard for Tesla to catch up with the smart-driving capabilities in Chinese cars, which even makes less sense given its high pricing." FALLING BEHIND The delays to rolling out a full FSD system in China have left Tesla on the back foot versus Chinese rivals such as Huawei, Xiaomi and BYD, which have launched dozens of EVs with advanced smart-driving software capable of navigating through China's complicated city traffic. Tesla charges its customers an additional fee of nearly $9,000 to access a limited version of its FSD software in its EVs priced from $32,000. By comparison, Xiaomi, whose SU7 electric sedan priced from $29,700 has outsold Tesla's Model 3 in China on monthly basis, offers an enhanced smart-driving system including city navigation for free.          </t>
  </si>
  <si>
    <t>https://finance.yahoo.com/news/tesla-add-city-navigation-feature-002955994.html</t>
  </si>
  <si>
    <t>Tue, February 25, 2025 at 7:27 AM PST</t>
  </si>
  <si>
    <t>Tesla's Sales Are Crashing--And Elon Musk's Politics Might Be to Blame</t>
  </si>
  <si>
    <t>Tesla (NASDAQ:TSLA) is hitting a rough patch, and the numbers don't lie. Sales in Europe collapsed 45% year-over-year in January, with just 9,945 vehicles soldits worst performance in the region in years. In the U.S., Tesla's share of the battery-electric vehicle (BEV) market tumbled from 59% to 45%, while sales in China slipped 15% from last year. All of this is happening while global BEV sales are rising, meaning Tesla isn't just facing a weak marketit's losing ground to competitors. Some analysts point to seasonality and a Model Y refresh disrupting demand, but others warn that CEO Elon Musk's increasingly political public persona is turning off traditional buyers, particularly in Europe. Warning! GuruFocus has detected 3 Warning Sign with AVDX. Investors aren't taking the sell-off lightly. Tesla stock has already cratered over 30% from its December highs, and Wall Street is scrambling to adjust its outlook. First-quarter delivery estimates have been slashed from 470,000 to as low as 420,000, with some questioning if even that's too optimistic. The debate now is whether this is just a temporary slump or a sign of deeper trouble. Some industry experts argue Tesla's brand is taking real damage, while others see a comeback playpointing to its upcoming affordable EV and expansion in self-driving technology as potential catalysts. Musk, meanwhile, is doubling down. Tesla is preparing to launch a robo-taxi service in the U.S. and is rolling out Full Self-Driving capabilities in China, a move that could be a game-changer in one of its most important markets. Bulls believe that Tesla's tech advantage and new product pipeline will be enough to reignite demand. But with competition heating up and consumer sentiment shifting, the road ahead is looking anything but smooth. This article first appeared on GuruFocus.</t>
  </si>
  <si>
    <t>https://finance.yahoo.com/news/teslas-sales-crashing-elon-musks-152753312.html</t>
  </si>
  <si>
    <t>Wed, February 26, 2025 at 6:46 AM PST</t>
  </si>
  <si>
    <t>Analyst Says Trends for Tesla, Inc. (TSLA) ‚ÄòAren‚Äôt Great‚Äô</t>
  </si>
  <si>
    <t xml:space="preserve">We recently published a list of Top 10 Buzzing AI Stocks to Watch Now. In this article, we are going to take a look at where Tesla, Inc. (NASDAQ:TSLA) stands against other top buzzing AI stocks to watch now. Doug Clinton, Deepwater Asset Management co-founder, said in a latest program on CNBC that the AI trade is still intact but the market is going through a period of ‚Äúdoubt‚Äù and many major AI stocks have lost their momentum. ‚ÄúThe vibe has shifted, and I think investors, more broadly, almost want to believe the AI trade is over. They‚Äôre looking for evidence, reasons to doubt. That‚Äôs the hard part for this trade right now‚Äîmomentum has lost its momentum. From our perspective, the AI trade is still real. I don‚Äôt think this boom is over; I still see two to four years ahead. But in every technology-driven boom, we go through periods of doubt. That‚Äôs a healthy part of the cycle, and we just need to work through it.‚Äù When asked about high valuations, the analyst said many of the AI stocks have ‚Äúreasonable‚Äù valuations and upside. ‚ÄúIf you look at the hyperscalers, I think their valuations are still largely reasonable, even though they make up a big share of the market, which concerns some investors. We‚Äôre talking about mid-20s PEs for them. Some of the more growth-driven momentum names still have upside. Their multiples look expensive now, but as they continue to grow‚Äîand that‚Äôs the key question‚Äîthose multiples will actually appear higher now than they will in the future.‚Äù READ ALSO 7 Best Stocks to Buy For Long-Term and 8 Cheap Jim Cramer Stocks to Invest In For this article, we picked 10 AI stocks the market is talking about these days. With each stock, we have mentioned the number of hedge fund investors. Why are we interested in the stocks that hedge funds pile into? The reason is simple: our research has shown that we can outperform the market by imitating the top stock picks of the best hedge funds. Our quarterly newsletter‚Äôs strategy selects 14 small-cap and large-cap stocks every quarter and has returned 373.4% since May 2014, beating its benchmark by 218 percentage points (see more details here). 25 Most In Demand Cars Heading into 2024 Number of Hedge Fund Investors: 126 George Gianarikas, Canaccord Genuity analyst, said in a latest program on CNBC that trends for Tesla, Inc. (NASDAQ:TSLA) in China have not been great. However, he‚Äôs still keeping his buy rating on the stock as he waits for more clarity on the performance and impact of the company‚Äôs new models. ‚ÄúThe trends in the US and Europe last year weren‚Äôt great; they were saved by a remarkably strong year in China. So far this year, just the little data points that we have suggest that the trends aren‚Äôt great in 2025, but the stock is really hinging upon the new vehicles they‚Äôre introducing, first the new Model Y, which looks like a remarkably nice vehicle, and the promise of additional vehicles throughout the rest of the year. Obviously, they‚Äôre going to start ramping Optimus production, so we‚Äôll have to wait and see. We kept our buy rating because usually, in technology or in vehicles, when you have new products coming out and the company‚Äôs done a really good job of introducing new products that people like, those tend to really move the P&amp;L and reinvigorate growth. So that‚Äôs what we‚Äôre hoping for, and we‚Äôll see. We‚Äôll find out how compelling the new vehicles are. So far, so good with the new Model Y.‚Äù         </t>
  </si>
  <si>
    <t>https://finance.yahoo.com/news/analyst-says-trends-tesla-inc-144609566.html</t>
  </si>
  <si>
    <t>Fri, February 21, 2025 at 12:22 AM PST</t>
  </si>
  <si>
    <t>Nissan Jumps on Report Japan Group Seeking Tesla Investment</t>
  </si>
  <si>
    <t xml:space="preserve">(Bloomberg) -- Nissan Motor Co. shares jumped after the Financial Times reported that a high-level Japanese group has drawn up plans to seek investment from Elon Musk‚Äôs Tesla Inc. to aid the struggling carmaker. Most Read from Bloomberg Trump to Halt NY Congestion Pricing by Terminating Approval Trump Targets $128 Billion California High-Speed Rail Project Airbnb Billionaire Offers Pre-Fab Homes for LA Fire Victims Sorry, Kids: Disney‚Äôs New York Headquarters Is for Grown-Ups Trump Asserts Power Over NYC, Proclaims ‚ÄòLong Live the King‚Äô The group believes the electric vehicle maker is interested in acquiring Nissan‚Äôs plants in the US, the newspaper reported, citing people it didn‚Äôt identify. The proposal envisions a consortium of investors, with Tesla as the largest backer, but also includes the possibility of a minority investment by Hon Hai Precision Industry Co. to prevent a full takeover by the Apple supplier, the report said. Nissan‚Äôs shares jumped more than 12% on the news of the potential investment, before closing 9.5% higher in Tokyo. Nissan has found itself in need of a lifeline once again after a deal with Honda Motor Co. to combine both brands under a single holding company formally ended earlier this month. While Nissan is now on the hunt for a new partner ‚Äî Chief Executive Officer Makoto Uchida has said it would be difficult to survive without one ‚Äî the idea of a tie up with Tesla was met with skepticism from industry watchers. That‚Äôs partly due to Tesla‚Äôs own struggles as EV demand slows: last month it reported a drop in annual sales for the first time in more than a decade, and it‚Äôs cut more than 10% of its workforce. But buying a stake in another carmaker would be a notable change from its usual investments, which focus on businesses that support its high-tech EV ambitions. It‚Äôs also unclear which Nissan assets would be a draw. The automaker has three plants in the US and has previously warned it may slow a planned ramp up of EV production at its facility in Canton, Mississippi, due to uncertainties about energy and trade policies under Donald Trump‚Äôs presidency. ‚ÄúFor Tesla, it‚Äôs difficult to think there are any merits in buying Nissan,‚Äù said Yasuhiko Hirakawa, head of investment at Rakuten Investment Management Inc. ‚ÄúIt obviously has no need for legacy assets like engines and assembly lines. It‚Äôs difficult to imagine something Tesla needs that Nissan can offer.‚Äù The proposal is being led by Hiromichi Mizuno, former chief investment officer of the Japan‚Äôs Government Investment Fund, who was on Tesla‚Äôs board as an independent director from 2020 to 2023, the FT reported. The push is also said to be supported by ex-Prime Minister Yoshihide Suga, it said.                </t>
  </si>
  <si>
    <t>https://finance.yahoo.com/news/nissan-jumps-report-japan-group-064852792.html</t>
  </si>
  <si>
    <t>Fri, February 21, 2025 at 5:09 AM PST</t>
  </si>
  <si>
    <t>Tesla recalling more than 375,000 vehicles due to power steering issue</t>
  </si>
  <si>
    <t>Tesla is recalling more than 375,000 vehicles due to a power steering issue. The recall is for certain 2023 Model 3 and Model Y vehicles operating software prior to 2023.38.4, according to the National Highway Traffic Safety Administration. The printed circuit board for the electronic power steering assist may become overstressed, causing a loss of power steering assist when the vehicle reaches a stop and then accelerates again, the agency said. The loss of power could required more effort to control the car by drivers, particularly at low speeds, increasing the risk of a crash. Tesla isn't aware of any crashes, injuries, or deaths related to the condition. The electric vehicle maker headed by Elon Musk has released a free software update to address the issue. Letters are expected to be sent to vehicle owners on March 25. Owners may contact Tesla customer service at 1-877-798-3752 or the NHTSA at 1-888-327-4236.</t>
  </si>
  <si>
    <t>https://finance.yahoo.com/news/tesla-recalling-more-375-000-130908897.html</t>
  </si>
  <si>
    <t>There's an ugly trend developing in the stock market</t>
  </si>
  <si>
    <t xml:space="preserve">Market leaders quickly becoming laggards ‚Äî that's what investors have witnessed lately, provided one looks underneath the surface of the daily market action. Some pros warn it could be sending a near-term negative sign for the broader market, which is dealing with new concerns ranging from tariffs to the possibility of no rate cuts from the Federal Reserve this year. Many of the best-performing stocks in the market meaningfully declined last week, 22V Research strategist Jeff Jacobson pointed out in a client note on Monday. It's not just that many of the leaders stopped going up or outperforming, Jacobson said. In several instances, stocks that had broken out to the upside on earnings ended last week below where they trended before results were disclosed. Two examples based on Jacobson's work include Robinhood (HOOD) and DraftKings (DKNG) ‚Äî the former has lost 16% in the past five sessions while the latter has shed 25%. Listen: Why Nvidia looks unstoppable Other leaders under pressure include JPMorgan (JPM), Goldman Sachs (GS), and Palantir (PLTR). All three stocks have underperformed the S&amp;P 500's (^GSPC) modest gain in the past five sessions. Palantir has lost the most, with a 22% plunge amid heightened worries about insider stock selling. Interestingly, after a stunning 20-day run of gains, Meta (META) saw its worst week since July, with a drop of 7.2%. The stock fell every day last week and continued to slide today. Jacobson said the action is an "incredible reversal of fortune." "If the largest, best performing, names have lost their market leadership for now, it may be hard for the indices to make new meaningful highs in the short-term," Jacobson wrote. He added, "In addition, continued weakness in the very names that had lifted the market to new highs could result in some further short-term pain on the index level." "This negative price action also comes at a seasonally weak period for the market and ahead of several potentially key catalysts," including Nvidia earnings, the February jobs report, key inflation reports, and a Fed policy decision, Jacobson wrote. "The market will also have to deal with a potential government shutdown deadline on 3/14 and the looming tariff deadlines on products from Canada and Mexico that were pushed back from early Feb to March." The real leaders of the bull market also continue to perform weakly. The "Magnificent Seven" trade of Meta (META), Amazon (AMZN), Google (GOOG), Apple (AAPL), Nvidia (NVDA), Microsoft (MSFT), and Tesla (TSLA) has been a mixed bag in 2025.        </t>
  </si>
  <si>
    <t>https://finance.yahoo.com/news/theres-an-ugly-trend-developing-in-the-stock-market-173015701.html</t>
  </si>
  <si>
    <t>Wed, February 26, 2025 at 4:07 AM PST</t>
  </si>
  <si>
    <t>Tesla to acquire assets of insolvent German parts maker Manz</t>
  </si>
  <si>
    <t>Tesla has agreed to acquire parts of the insolvent German high-tech parts maker Manz, which has recently entered insolvency proceedings due to a liquidity squeeze. The Local Court of Stuttgart officially opened insolvency proceedings concerning Manz‚Äôs assets. Attorney Martin Mucha from the law firm Grub Brugger has been appointed as the insolvency administrator. A purchase agreement has been signed between Tesla Automation, a subsidiary of Tesla based in Pr√ºm, and Manz‚Äôs insolvency administrator. The latest transaction forms part of Tesla‚Äôs efforts to expand its presence in Germany, where it already operates a manufacturing facility near Berlin. As part of deal, Tesla will acquire Manz‚Äôs more than 300 employees at its site in Reutlingen city in the southwest. The agreement includes the takeover of movable tangible assets and the use of Manz's company property in Reutlingen. Tesla Automation managing director Lothar Thommes said: ‚ÄúWe are gaining qualified employees with a high level of expertise in high-tech mechanical engineering. ‚ÄúThe Reutlingen site is an ideal complement to the continued successful implementation of our global automation projects in the Tesla Group. We are very pleased to be realising future innovations there.‚Äù The transaction's completion is pending the German Federal Cartel Office's approval. Mucha said: ‚ÄúThe structured sales process for the further assets is being driven forward with the highest priority ‚Äì in a very challenging market environment. We are currently holding promising talks with several interested parties.‚Äù Last month, Manz announced the extension of its sales process to all business units, aiming to sell economically independent subsidiaries and other holdings that continue to operate in the market. Manz said that the assets must be realised within the insolvency proceedings as its business operations cannot be maintained. Around 100 Manz employees not transitioning to Tesla Automation will be offered positions in a transfer company to mitigate the social impact of job losses. The proceeds from the sale will only partially satisfy the non-subordinated insolvency creditors, and no payments to the subordinated insolvency creditors, including Manz shareholders, are anticipated. "Tesla to acquire assets of insolvent German parts maker Manz"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</si>
  <si>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https://finance.yahoo.com/news/tesla-acquire-assets-insolvent-german-120705430.html</t>
  </si>
  <si>
    <t>Tue, February 25, 2025 at 4:58 AM PST</t>
  </si>
  <si>
    <t>Tesla to acquire parts of insolvent German parts maker Manz</t>
  </si>
  <si>
    <t>BERLIN (Reuters) - U.S. carmaker Tesla (TSLA) will acquire parts of the insolvent German high-tech parts maker Manz AG, including more than 300 employees at its site in Reutlingen city in the southwest, the German company said on Tuesday. The deal marks a wider presence by Tesla in Germany, where it runs a manufacturing site near Berlin, even after CEO Elon Musk endorsed the far-right party AfD, which mainstream parties have refused to work with due to its extreme positions. Tesla sold almost 60% fewer cars in Germany in January than a year earlier, as the U.S. electric vehicle maker faces a test of popularity amid Musk's U.S. political involvement. Manz's insolvency administrator and Tesla Automation GmbH, a subsidiary of the U.S. company, signed a purchase agreement on Monday, the German company said. The parties agreed not to disclose a purchase price, and completion of the transaction is subject to merger control law. Tesla Automation, which specializes in the construction of special-purpose machines at three German locations, plans to take over more than 300 employees, acquire movable tangible assets, and use Manz's property in Reutlingen. Approximately 100 employees will lose their jobs and not be transferred to Tesla Automation, according to Manz. Insolvency administrator Martin Mucha said the structured sales process for other assets was moving forward. "We are currently holding promising talks with several interested parties," added Mucha in a statement. (Writing by Miranda Murray; Editing by Ludwig Burger and Bernadette Baum)</t>
  </si>
  <si>
    <t>https://finance.yahoo.com/news/tesla-acquire-parts-insolvent-german-125800042.html</t>
  </si>
  <si>
    <t>Wed, February 26, 2025 at 3:27 AM PST</t>
  </si>
  <si>
    <t>Trending tickers: Nvidia, Tesla, Super Micro, AB InBev and BP</t>
  </si>
  <si>
    <t xml:space="preserve">After closing Tuesday's session nearly 3% in the red, Nvidia (NVDA) shares were up 1.5% in pre-market trading on Wednesday, ahead of the release of the chipmaker's highly anticipated earnings. Nvidia (NVDA) is set to release its fourth quarter results after the market closes on Wednesday, rounding off this season's earnings releases from the Magnificent 7. The company's earnings are particularly closely watched by markets, as its chips have helped facilitate the artificial intelligence (AI) boom, so its numbers can offer insight into demand for the technology. Nvidia (NVDA) has guided to revenue of $37.5bn (¬£29.7bn), plus or minus 2%, for the period, which compares to record revenue of $35.1bn in the third quarter. Read more: FTSE 100 LIVE: Stocks push higher as traders await Nvidia results The chipmaker has a track record of delivering results that beat estimates, so expectations have become high around its earnings, with Wall Street expecting the stock to move 7% in either direction on the results. Susannah Streeter, head of money and markets at Hargreaves Lansdown, said: "Given the AI euphoria, which has swamped markets and led to the chip giant‚Äôs heady valuation, there is a keen interest in whether the seemingly insatiable demand for its products is going to continue. "The arrival of low-cost Chinese model DeepSeek rattled investors but, given Nvidia‚Äôs (NVDA) first mover advantage and the huge infrastructure investment plans from tech giants like Meta, it‚Äôs an indication that Nvidia‚Äôs (NVDA) high-end chips will remain in demand." "However, investors have come to expect a lot from Nvidia (NVDA) given its previous record beating results so it could still be a volatile ride ahead especially if Nvidia‚Äôs (NVDA) misses forecasts of 72% revenue growth," she added. Shares in electric vehicle (EV) maker Tesla (TSLA) sank more than 8% in Tuesday's session, after data showed the company saw a sharp drop in sales last month. New car registrations for Tesla (TSLA) across Europe slid 45% in January year-on-year to 9,945 units, according to the figures from the European Automobile Manufacturers‚Äô Association released on Tuesday. Its share of new car registrations in Europe declined to 1% from 1.8% for the same period last year. Read more: Pound, gold and oil prices in focus: commodity and currency check, 26 February The drop comes after CEO Elon Musk made several high-profile interventions in European politics, including backing the far-right AfD party in the recent federal elections in Germany, and may hint at the Tesla's chief's waning popularity with the region's consumers.                                      </t>
  </si>
  <si>
    <t>https://finance.yahoo.com/news/nvidia-tesla-super-micro-ab-inbev-bp-trending-tickers-112723398.html</t>
  </si>
  <si>
    <t>Tue, February 25, 2025 at 1:13 PM PST</t>
  </si>
  <si>
    <t>Tesla Sales Fall 45% in Europe Amid Musk‚Äôs Political Meddling</t>
  </si>
  <si>
    <t xml:space="preserve">(Bloomberg) -- Tesla Inc.‚Äôs sales plunged 45% last month across Europe, where rival carmakers saw a surge in electric-vehicle demand. Most Read from Bloomberg NYC‚Äôs Congestion Pricing Pulls In $48.6 Million in First Month NYC to Shut Migrant Center in Former Hotel as Crisis Eases The Trump Administration Takes Aim at Transportation Research New York‚Äôs Congestion Pricing Plan Faces Another Legal Showdown Shelters Await Billions in Federal Money for Homelessness Providers The Elon Musk-led company registered only 9,945 cars in January, down from 18,161 a year ago, according to the European Automobile Manufacturers‚Äô Association. EV sales soared 37% for the overall industry, with carmakers posting big gains in Germany and the UK. Tesla shares fell 8.4% Tuesday in New York, sending the company‚Äôs market value back below $1 trillion. The stock has tumbled 25% this year. Tesla is changing over production lines for by far its most popular vehicle, the Model Y SUV, and contending with its chief executive officer becoming an increasingly polarizing figure in global politics. After emerging as a leading donor to Donald Trump during last year‚Äôs US election cycle, Musk set his sights on Europe, backing far-right parties and attacking incumbents. In addition to barraging leaders in Germany and the UK, Musk has joined Trump in disparaging Ukraine‚Äôs Volodymyr Zelenskiy and disputing polls that have found the president maintains support of the country‚Äôs people. In response to Trump‚Äôs criticisms, Zelenskiy said last week the US president had fallen victim to Russian ‚Äúdisinformation.‚Äù Tesla registered only 1,277 new cars last month in Germany, its lowest monthly total since July 2021. Sales in France plummeted 63% in its worst showing there since August 2022. The company also registered fewer vehicles than China‚Äôs BYD Co. for the first time ever in the UK. Tesla‚Äôs sales slumped almost 8% in an EV market that grew 42% last month. YouGov conducted polls in Germany and the UK in mid-January that found Musk was viewed unfavorably and that his meddling in the countries‚Äô politics was unwelcome. The Tesla CEO hosted a live discussion with Alternative for Germany party leader Alice Weidel on his social media site X on Jan. 9 in an attempt to boost the anti-immigration, pro-Russian party that finished second in this week‚Äôs election. During a virtual appearance at an AfD rally later in January, Musk urged Germans to be proud of their culture and discouraged ‚Äútoo much focus on past guilt.‚Äù The comments touched a nerve just before the 80th anniversary of the liberation of the Auschwitz death camp.            </t>
  </si>
  <si>
    <t>https://finance.yahoo.com/news/tesla-sales-fall-45-europe-150400851.html</t>
  </si>
  <si>
    <t>Sun, February 23, 2025 at 3:10 AM PST</t>
  </si>
  <si>
    <t>Where Will Tesla Stock Be in 10 Years?</t>
  </si>
  <si>
    <t xml:space="preserve">Tesla (NASDAQ: TSLA) investors have been on a roller-coaster ride for the last few years. Shares in the electric vehicle (EV) giant surged in 2020 and 2021 as business boomed in the post-pandemic period. Now, the company is once again near all-time highs amid optimism about its pivot to self-driving cars and robotics. Can Tesla live up to the hype? Let's dig deeper to determine what the next decade could have in store. Tesla's controversial CEO, Elon Musk, is no stranger to bold and arguably unrealistic projections. But his forecast for the company's new Optimus robots is particularly daring. First announced at Tesla's AI Day event in 2021, Optimus is a humanoid robot designed for general purpose tasks. Musk believes this could be a $10 trillion revenue opportunity as it replaces humans in repetitive and dangerous jobs. Humanoid robots also synergize with the large language models (LLMs) behind AI chatbots, which could dramatically increase their potential use cases. Tesla's management aims to produce several thousand Optimus robots this year, with an exponential ramp-up in production. However, while Tesla's Optimus project looks exciting, investors should take everything with a grain of salt. For starters, Tesla's leadership has a track record of overpromising and underdelivering. They have already admitted the staggering complexities in building this technology, suggesting that its training needs will be 10 times more than what's needed for its full self-driving program. It is also unclear if robots will be a more efficient labor source than low-wage workers in developing countries. Overall, investors should consider Tesla's Optimus program an experimental project instead of a core growth driver for the company. On the surface, Tesla's automotive business is fantastic. In 2024, the company sold a whopping 1.77 million vehicles, making it the second largest EV maker. Its Model Y is the best-selling car in the world. And its Cybertruck is America's best-selling electric pickup truck (with 38,965 units sold) despite its polarizing design and $80,000 price tag. However, there is one big problem: growth. Tesla's fourth-quarter revenue increased by only 2% year over year to $25.2 billion because of an 8% decline in automotive revenue. And while the company's other business segments, like energy generation and storage, helped prop up the top line, operating income dropped 23% to $1.58 billion. The EV industry is becoming more competitive, especially in the key Chinese market. This is a significant threat for Tesla because it doesn't want to become just another low-margin automaker. Over the coming decade, self-driving cars may be the key to boosting profitability.             </t>
  </si>
  <si>
    <t>https://finance.yahoo.com/news/where-tesla-stock-10-years-111000808.html</t>
  </si>
  <si>
    <t>Fri, February 21, 2025 at 5:05 AM PST</t>
  </si>
  <si>
    <t>5 Things to Know Before the Stock Market Opens</t>
  </si>
  <si>
    <t xml:space="preserve">Spencer Platt / Getty Images U.S. stock futures are mixed after markets fell sharply in the prior session; UnitedHealth Group (UNH) shares are plunging in premarket trading after a report that the Justice Department is investigating the insurer's Medicare billing practices; a Japanese group is reportedly planning to propose to Tesla (TSLA) that it invest in struggling automaker Nissan; Chinese e-commerce firm Alibaba Group (BABA) shares are rising on a report that GameStop (GME) CEO Ryan Cohen has raised his stake in the company; and energy-drink maker Celsius (CELH) stock is soaring after the company reported strong earnings and moved to acquire rival Alani Nu. Here's what investors need to know today. U.S. stock futures are mixed in premarket trading after markets fell in the prior session on investor concerns over consumer health. Dow Jones Industrial Average futures have turned 0.4% lower on the UnitedHealth report after the index fell 1% yesterday, while S&amp;P 500 futures are little changed after it pulled back from record-high levels. Nasdaq futures are 0.3% higher after the tech-focused index declined 0.5% Thursday. Bitcoin (BTCUSD) is up slightly to trade near $99,000, while yields on the 10-year Treasury note are down slightly. Oil and gold futures are lower. UnitedHealth Group (UNH) stock is sinking 10% in premarket trading after a report that the U.S. Department of Justice is investigating the insurer's Medicare billing practices. The Wall Street Journal reported that the DOJ civil fraud investigation is looking into the insurance giant's practices for recording diagnoses that trigger additional payments to its Medicare Advantage plans. Shares of other insurance providers also are falling on the report, with Humana (HUM) down 5% and Cigna Group (CI) 2% lower. A high-level Japanese group is reportedly planning to propose to Tesla (TSLA) to invest in ailing automaker Nissan after its merger with domestic competitor Honda collapsed earlier this month. Tesla may want to be a strategic investor in Nissan since the group believes the U.S. electric vehicle maker desires the Japanese firm's American factories, according to the Financial Times. Nissan shares closed 9.5% higher in Tokyo trading following the report. Tesla shares are little changed in premarket trading. U.S.-listed shares of Chinese e-commerce firm Alibaba Group (BABA) are jumping 4% in premarket trading after a report that GameStop (GME) CEO Ryan Cohen has raised his stake in the firm. The Wall Street Journal reported that Cohen now personally has about $1 billion in stock in the firm, increasing his holdings from several hundred million dollars. The stock soared 8% yesterday after its December-quarter results topped analysts' estimates.  </t>
  </si>
  <si>
    <t>https://finance.yahoo.com/news/5-things-know-stock-market-130542532.html</t>
  </si>
  <si>
    <t>Fri, February 21, 2025 at 3:32 AM PST</t>
  </si>
  <si>
    <t>Japan to approach Tesla about Nissan investment ‚Äì report</t>
  </si>
  <si>
    <t>A report in the Financial Times suggests that a Japanese group ‚Äì including a former Japanese prime minister ‚Äì is drawing up a plan for Tesla to invest in Nissan. Nissan is currently seeking a partner or strategic investor anchor after the recent collapse of merger discussions with Honda. The report says the proposal is being led by former Tesla board member Hiromichi Mizuno and is being supported by ex-premier Yoshihide Suga and his former aide Hiroto Izumi. The report says that under the plan, Tesla would become a strategic investor and gain the use of Nissan's plants in the US. Tesla is reportedly keen to boost US production in response to President Trump‚Äôs import tariff threats. Nissan is said to be open to working with new partners following the collapse of the merger plan with Honda. Taiwan's Hon Hai (Foxconn) was recently seen as a strong possibility. According to the FT, some Nissan board members have suggested Tesla and Apple as ideal strategic investors. "Japan to approach Tesla about Nissan investment ‚Äì report" was originally created and published by Just Auto, a GlobalData owned brand.    The information on this site has been included in good faith for general informational purposes only. It is not intended to amount to advice on which you should rely, and we give no representation, warranty or guarantee, whether express or implied as to its accuracy or completeness. You must obtain professional or specialist advice before taking, or refraining from, any action on the basis of the content on our site.</t>
  </si>
  <si>
    <t>https://finance.yahoo.com/news/japan-talk-tesla-nissan-investment-113202572.html</t>
  </si>
  <si>
    <t>Thu, February 20, 2025 at 1:08 PM PST</t>
  </si>
  <si>
    <t>Rivian expects drop in EV deliveries in 2025, sees modest gross profit</t>
  </si>
  <si>
    <t xml:space="preserve">By Akash Sriram (Reuters) -Rivian projected a surprise drop in electric vehicle deliveries for the year but said it expected to post a modest gross profit, as it slashed raw material and supply chain costs in its drive for efficiency. Rivian and other EV makers are facing tough demand as buyers opt for cheaper gas-powered cars in an uncertain economic and political climate. The Trump administration's new policies and potential tariffs threaten to boost inflation just as it was dipping, and EV buyers may no longer get tax credits that was a key support for demand. Rivian shares rose as much as 7% in extended trading before paring gains to trade up about 1%. The company also expects higher costs from U.S. President Donald Trump's plans to impose tariffs on Mexico and Canada. "We have a supply chain that does have a footprint in both Mexico and Canada, and so large tariffs being applied will just translate to higher costs for us," CEO RJ Scaringe told Reuters. "There is such a high level of uncertainty that will ultimately impact consumer behavior and top-line revenue," he added. Rivian, however, posted a first-ever gross profit of $170 million in the fourth quarter, compared with a loss of $606 million a year earlier. Annual deliveries are expected to be between 46,000 and 51,000 vehicles, lower than Wall Street expectations of 55,520, according to 15 analysts polled by Visible Alpha. Last year, it delivered 51,579 units. "I think they're appropriately being just cautious because it's unclear and they have no control over what's going to happen politically here," said Vitaly Golomb, managing partner at Mavka Capital, a Rivian investor. The EV maker is also planning a month-long halt in production in the second half of 2025, as it gears up to launch the Tesla Model Y-rivaling R2 vehicle and start its deliveries early next year. EV makers are staring at a tough market, with Elon Musk-led market leader Tesla reporting its first drop in annual sales in 2024. Electric big rig manufacturer Nikola recently filed for Chapter 11 bankruptcy protection after struggling with rapid cash burn and funding challenges amid weak demand. Revenue for the last three months of the year stood at $1.73 billion, beating analysts' average estimate of $1.4 billion, according to LSEG data. Its software and services segment generated $214 million in fourth-quarter revenue, doubling from a year earlier. Rivian said that over the next four years, it expects to recognize about $2 billion in revenue from its joint venture with Germany's Volkswagen Group .  </t>
  </si>
  <si>
    <t>https://finance.yahoo.com/news/rivian-forecasts-dour-deliveries-demand-210815598.html</t>
  </si>
  <si>
    <t>Fri, February 21, 2025 at 12:05 PM PST</t>
  </si>
  <si>
    <t>Tesla Recalls 380,000 Vehicles in U.S. Over Power Steering Issue</t>
  </si>
  <si>
    <t>Tesla (TSLA, Financials) is recalling approximately 380,000 vehicles in the United States due to a potential power steering assist failure, according to the National Highway Traffic Safety Administration. Warning! GuruFocus has detected 3 Warning Signs with AMD. Tesla stock is down 5.5% to $334.69 as of 2:38 p.m. ET on Friday. The recall specifically affects certain 2023 Model 3 cars and Model Y crossovers. The problem comes from outdated programs that could cause an overvoltage breakdown and thereby damage printed circuit board motor driving components. The NHTSA conducted a year-long study based on claims from Tesla owners complaining about steering problems. Should the breakdown happen while the car is in motion, steering remains operational and the driver is visually alerted. But should the automobile halt, the steering assist might fail and stay disabled until movement starts. Although Tesla has found over 3,000 warranty claims linked to the issue, it has not recorded any collisions or injuries connected with the fault. The corporation is fixing the problem with an over-the-air free software upgrade. March 25 will see letters of notice sent to owners of impacted automobiles. This article first appeared on GuruFocus.</t>
  </si>
  <si>
    <t>https://finance.yahoo.com/news/tesla-recalls-380-000-vehicles-200509656.html</t>
  </si>
  <si>
    <t>Wed, February 26, 2025 at 9:35 AM PST</t>
  </si>
  <si>
    <t>Elon Musk has lost $52 billion in net worth this year. He‚Äôs still the richest person in the world</t>
  </si>
  <si>
    <t>Elon Musk has lost $52 billion in net worth since the year began, but he‚Äôs still the richest person in the world by a long shot, according to the Bloomberg Billionaires Index. Shares of Musk‚Äôs Tesla dropped 8% before market close Tuesday after a steady decrease of more than 20% over the past month. Tesla‚Äôs market value dropped below $1 trillion for the first time since November 2024. Tesla sales are in an unprecedented slide, and the company‚Äôs sales dropped 45% last month across Europe despite the popularity of electric vehicles there, according to the European Automobile Manufacturers‚Äô Association. And though Musk is a deeply polarizing figure, it‚Äôs not clear that his politics are playing a major role in Tesla‚Äôs sales slump. Growing competition, especially in China, and sinking demand growth in the United States are playing a major role in Tesla‚Äôs slump this year. Nevertheless, Tesla‚Äôs stock slide represents a stark change in investors‚Äô attitudes from November 2024, right after Donald Trump won the US presidential election. Musk had never been richer, with his net worth hitting a record $347.8 billion, Bloomberg reported, after a steady rally for Tesla. Investors believed that Musk‚Äôs influence in the Trump administration would usher in an era of deregulation that will benefit the company. Musk, Tesla‚Äôs largest individual shareholder, was roughly $83 billion richer since Election Day by the end of November. Steve Man, global lead director for auto and industrial market research at Bloomberg Intelligence, told CNN over email that Tesla could still ‚Äúthrive beyond the noise.‚Äù Musk‚Äôs ‚Äúpolitical maneuvers steer headlines and spark backlash in parts of the consumer base, but the company continue to drive cutting-edge tech with ambition to build a loyal fanbase,‚Äù he said. Musk‚Äôs alliance with Trump pushed his ventures to the forefront. Musk is the chief executive of Tesla and SpaceX, as well as the owner of X and the CEO of other ventures, including Neuralink, xAI and the Boring Company. He now oversees the Department of Government Efficiency (DOGE) and has made a number of controversial job cuts and downsizing in the federal government, including thousands of layoffs across agencies. Musk‚Äôs net worth dropped $5.2 billion this past week, according to the latest update to the Bloomberg Billionaire‚Äôs Index. He‚Äôs still the richest person in the world with a net worth of $380 billion ‚Äî a whopping $144 billion richer than the second-richest person in the world, Meta CEO Mark Zuckerberg. CNN‚Äôs Matt Egan contributed to this report. For more CNN news and newsletters create an account at CNN.com</t>
  </si>
  <si>
    <t>https://finance.yahoo.com/news/elon-musk-lost-52-billion-212320659.html</t>
  </si>
  <si>
    <t>Fri, February 21, 2025 at 3:09 AM PST</t>
  </si>
  <si>
    <t>Japanese Group to Approach Tesla to Invest in Nissan, Report Says</t>
  </si>
  <si>
    <t>Idrees Abbas / SOPA Images / LightRocket via Getty Images  A high-level Japanese group is reportedly proposing that Elon Musk's Tesla invest in ailing automaker Nissan after its merger with domestic competitor Honda collapsed earlier this month. Tesla board member Hiro Mizuno, former prime minister Yoshihide Suga, and his former aide Hiroto Izumi have drawn up the plans and plan to approach Tesla, according to the Financial TImes. The group is seeking an investment into Nissan by a consortium led by Tesla and possibly including a minority stake by Taiwan's Foxconn.  A high-level Japanese group is reportedly planning to propose to Tesla (TSLA) to invest in ailing automaker Nissan after its merger with domestic competitor Honda collapsed earlier this month. Nissan shares closed 9.5% higher in Tokyo trading following the report. Tesla board member Hiro Mizuno, former prime minister Yoshihide Suga, and his former aide Hiroto Izumi have drawn up the plans and plan to approach Tesla, according to the Financial TImes, citing three people with direct knowledge of the move. Tesla may want to be a strategic investor in Nissan since the group believes the U.S. electric vehicle maker desires the Japanese firm's American factories, the report said. Buying the U.S. plants would give Tesla an increased domestic manufacturing base as President Donald Trump readies tariffs against auto imports into the country, the FT said. The report said the group's plan is for Tesla to lead a consortium that may include Taiwan's Foxconn, which assembles Apple (AAPL) iPhones.
Investopedia has not independently confirmed the report. Nissan, Tesla, and Foxconn did not immediately respond to requests for comment. Read the original article on Investopedia</t>
  </si>
  <si>
    <t>https://finance.yahoo.com/news/japanese-group-approach-tesla-invest-110929688.html</t>
  </si>
  <si>
    <t>Mon, February 24, 2025 at 4:03 PM PST</t>
  </si>
  <si>
    <t>Grok sparks backlash with answer to question concerning Elon Musk</t>
  </si>
  <si>
    <t xml:space="preserve">Anyone who follows Elon Musk‚Äôs X account has likely noticed a significant change over the past few months. In recent years, the CEO of Tesla  (TSLA)  and SpaceX often focused primarily on his companies and their progress, sometimes throwing memes that he found humorous into the mix. üí∞üí∏ Don‚Äôt miss the move: SIGN UP for TheStreet‚Äôs FREE Daily newsletter üí∞üí∏ However, since he assumed his new position at the so-called Department of Government Efficiency (DOGE), his content has focused primarily on government-related matters, such as DOGE‚Äôs plans to reduce what it deems as wasteful federal spending. While Musk has been focused on his new responsibilities, TSLA stock continues to trend downward. But his artificial intelligence (AI) startup xAI has been making waves lately, specifically its Grok AI chatbot. Last weekend, social media users reported that Grok seemed to be censoring unflattering information about both Musk and Trump. However, an unexpected source has since provided information that challenges this claim. Ever since Musk assumed ownership of X (then Twitter) in October 2022, many experts have reported that disinformation on the platform is rising. A year later, European Union officials warned that X had become the world‚Äôs single biggest spreader of fake news and disinformation, urging Musk to take action. Experts have since accused the platform's owner many times of using X to amplify false claims and spread disinformation. ‚ÄúThe tech billionaire always had a problem with telling the truth ‚Äî now he has an entire social network built on lies,‚Äù reported Rolling Stone in August 2024. Related: Elon Musk's latest move shocks tech world Over the past few days, a screenshot of a conversation with the new Grok 3 beta has been trending. When asked who the biggest disinformation spreaders are and told to list anyone it had been instructed to ignore, the bot responded that it needed to ignore any mentions of Musk or Trump. This quickly spread across social media, raising accusations that Musk had taken action to prevent the chatbot from revealing information that could reflect negatively on either himself or Trump. However, political scientist and commentator Ian Bremmer recently shared a photo of his conversation with Grok 3 on his LinkedIn, which revealed a different answer. When Bremmer asked, ‚ÄúWho are the two biggest disinformation spreaders on X?‚Äù Grok3 named Musk and Trump, respectively, ‚Äúbased on prominence, reach and instances of sharing misleading content.‚Äù                </t>
  </si>
  <si>
    <t>https://finance.yahoo.com/news/elon-musks-grok-displays-shocking-000300210.html</t>
  </si>
  <si>
    <t>Sentiment</t>
  </si>
  <si>
    <t>Title</t>
  </si>
  <si>
    <t>Li Auto, NIO</t>
  </si>
  <si>
    <t>Li Auto, NIO, Tesla</t>
  </si>
  <si>
    <t>Tesla, Li Auto, NIO</t>
  </si>
  <si>
    <t>NIO, Li Auto, Tesla</t>
  </si>
  <si>
    <t>NIO, Tesla</t>
  </si>
  <si>
    <t>Tesla, Li auto, NIO</t>
  </si>
  <si>
    <t>NIO %</t>
  </si>
  <si>
    <t>Sentiment Distribution</t>
  </si>
  <si>
    <r>
      <rPr>
        <sz val="18"/>
        <rFont val="Arial"/>
        <family val="2"/>
      </rPr>
      <t xml:space="preserve">The EV sector remains promising, despite clear headwinds that have formed. Higher interest rates have pressured demand for higher-priced electric vehicles (EVs). And with more competition coming onto the market, we see better prices and more options for EV buyers to choose. And this is great for car buyers, but not so much for the EV stocks most investors care most about. We’ve seen Tesla (NASDAQ:TSLA) become the worst-performing stock in the S&amp;P 500 for periods of time due to these headwinds. The thing is, the EV market is a global one. There are plenty of other EV stocks outside of Tesla in which to choose. For U.S. investors, that’s a great point. InvestorPlace - Stock Market News, Stock Advice &amp; Trading Tips Since January 1st, the U.S. government has refunded over $580 million to auto dealers in upfront point-of-sale EV tax credit payments. Previously, buyers could only claim the EV credit when filing taxes the following year. Over 100,000 time-of-sale EV reports were received, with most requests for the full $7,500 credit. Conflicting views on EV sales persist, with recent dips countered by forecasts of sustained growth. Optimism emerges from recent delivery numbers of select EV companies, indicating renewed consumer interest in certain brands. Despite varied performance, the U.S. EV market share has risen to 7.6%, reflecting increasing demand. For those looking to invest in some top EV stocks for the long-term, here are three I’d put on my list right now. Source: Robert Way / </t>
    </r>
    <r>
      <rPr>
        <u/>
        <sz val="18"/>
        <color rgb="FF1155CC"/>
        <rFont val="Arial"/>
        <family val="2"/>
      </rPr>
      <t>Shutterstock.com</t>
    </r>
  </si>
  <si>
    <r>
      <rPr>
        <sz val="18"/>
        <rFont val="Arial"/>
        <family val="2"/>
      </rPr>
      <t xml:space="preserve">While Tesla, the legacy EV leader, has been grappling with declining automotive gross margin. Click to get this free report Tesla, Inc. (TSLA) : Free Stock Analysis Report </t>
    </r>
    <r>
      <rPr>
        <u/>
        <sz val="18"/>
        <color rgb="FF1155CC"/>
        <rFont val="Arial"/>
        <family val="2"/>
      </rPr>
      <t>JD.com</t>
    </r>
  </si>
  <si>
    <r>
      <rPr>
        <sz val="18"/>
        <rFont val="Arial"/>
        <family val="2"/>
      </rPr>
      <t xml:space="preserve">AUSTIN, Texas, April 02, 2024--(BUSINESS WIRE)--In the first quarter, we produced over 433,000 vehicles and delivered approximately 387,000 vehicles. We deployed 4,053 MWh of energy storage products in Q1, the highest quarterly deployment yet. Decline in volumes was partially due to the early phase of the production ramp of the updated Model 3 at our Fremont factory and factory shutdowns resulting from shipping diversions caused by the Red Sea conflict and an arson attack at Gigafactory Berlin. Production Deliveries Subject to operating lease accounting Model 3/Y 412,376 369,783 2% Other Models 20,995 17,027 1% Total 433,371 386,810 2% Tesla will post its financial results for the first quarter of 2024 after market close on Tuesday, April 23, 2024. At that time, Tesla will issue a brief advisory containing a link to the Q1 2024 update, which will be available on Tesla's Investor Relations website. Tesla management will hold a live question and answer webcast that day at 4:30 p.m. Central Time (5:30 p.m. Eastern Time) to discuss the Company's financial and business results and outlook. What: Date of Tesla Q1 2024 Financial Results and Q&amp;A WebcastWhen: Tuesday, April 23, 2024Time: 4:30 p.m. Central Time / 5:30 p.m. Eastern TimeQ1 2024 Update: https://ir.tesla.com Webcast: https://ir.tesla.com (live and replay) Approximately two hours after the Q&amp;A session, an archived version of the webcast will be available on the Companyâ€™s website. For additional information, please visit https://ir.tesla.com. Our net income and cash flow results will be announced along with the rest of our financial performance when we announce Q1 earnings. Tesla vehicle deliveries and storage deployments represent only two measures of the company's financial performance and should not be relied on as an indicator of quarterly financial results, which depend on a variety of factors, including average selling price, cost of sales, foreign exchange movements and others as to be disclosed in the 10-Q for the quarter ended on March 31, 2024. View source version on businesswire.com: </t>
    </r>
    <r>
      <rPr>
        <u/>
        <sz val="18"/>
        <color rgb="FF1155CC"/>
        <rFont val="Arial"/>
        <family val="2"/>
      </rPr>
      <t>https://www.businesswire.com/news/home/20240402814946/en/</t>
    </r>
  </si>
  <si>
    <r>
      <rPr>
        <sz val="18"/>
        <rFont val="Arial"/>
        <family val="2"/>
      </rPr>
      <t xml:space="preserve">Li Auto (NASDAQ:LI) is a Chinese automaker specializing in premium electric SUVs. In 2024, LI aims to hit ambitious sales targets, notably planning to sell 800,000 vehicles. The key to this strategy is the introduction of more competitively priced models like the Li L6, which aims to penetrate the market segment below RMB 300,000. This segment is twice as large and highly competitive, challenging even established players like Tesla (NASDAQ:TSLA). LI is expanding its direct sales store network from 467 to 800 by the end of 2024 to achieve these targets. LI stock is uniquely positioned to take advantage of cheaper EVs as it’s central to its undercutting pricing strategy. Companies like TLSA are in a vulnerable position if vehicles, on the whole, become cheaper, which makes them less of an exclusive option, as evidenced by the new entrants to the market that are disrupting its market share. Source: THINK A / </t>
    </r>
    <r>
      <rPr>
        <u/>
        <sz val="18"/>
        <color rgb="FF1155CC"/>
        <rFont val="Arial"/>
        <family val="2"/>
      </rPr>
      <t>Shutterstock.com</t>
    </r>
  </si>
  <si>
    <r>
      <rPr>
        <sz val="18"/>
        <rFont val="Arial"/>
        <family val="2"/>
      </rPr>
      <t xml:space="preserve">As electric vehicles continue to permeate the market, it's not a single-company game anymore. There are plenty of companies out there that aren't named Tesla (NASDAQ:TSLA) that are poised to take market share and grow in line with broader sector-wide trends. One such company I've had on my radar for some time is Chinese EV maker Li Auto stock (NASDAQ:LI). Li Auto stock is one of roughly 500 EV companies in China, but consolidation has taken place as the clear leaders become established. Unlike the U.S., China saw significant adoption of electric vehicles, with over one-third of car sales being electric or hybrid in recent years. That number is only likely to grow, given the CCP's stance on creating a green energy economy moving forward. Li Auto's stock price has been volatile, and is up over the past year. However, I think more upside could be on the horizon, and here's why LI stock remains a buy in my books right now. InvestorPlace - Stock Market News, Stock Advice &amp; Trading Tips Li Auto has been competing with more prominent brands, specifically Tesla, and has shown great resilience in 2023. However, the company has been struggling lately to maintain a spot in the top EV stocks list. Recently, Li launched its first all-electric minivan, boasting a 310-mile range and rapid 10-minute charging. To support this expansion, Li plans to establish a network of 10,000 superchargers by 2025, aiming to double production to 800,000 cars this year amidst competition with Tesla. Li Auto stock impressed its investors with consistent deliveries, but adjusted Q1 2024 guidance due to a sales dip and misaligned strategy with its MPV Li MEGA. CEO Xiang Li emphasized prioritizing user value over competition for sustainable growth. Li revised its Q1 delivery forecast to 76,000 to 78,000 electric vehicles due to lower order intake, a 26% decrease from initial estimates. Despite potential 44.5% growth from Q1 2023, investors were surprised by the sudden volume reduction. Xiang Li also acknowledged errors in overestimating the market readiness for its high-end MEGA electric car, mistakenly assuming it was in full-scale production. Despite strong 2023 results, with 173.5% sales growth and $1.7 billion in profits, Li Auto's Q1 2024 sales projection of 100,000 to 103,000 EVs fell short of expectations - this slowdown from Q4's sales of 131,805 units concerned investors about the company's future performance. Li Auto's stock took a hit on March 21, dropping 7.1% after the company adjusted its EV production forecasts, disappointing investors. That said, there is a strong fundamental case to be made for this stock long-term. The company's margins are expected to expand over time, as cost-cutting pressures give way to eventual price increases, and costs continue to decline. Bank of America analyst Ming Hsun Lee reaffirmed a "buy" rating and raised the price target to $57, largely on a positive forward outlook. Lee's confidence in Li's potential stems from its impressive Q4 performance: EV sales nearly tripled, revenues rose 136%, and profits doubled. Li generates substantial free cash flow with gross profit margins surpassing significant automakers. Despite an anticipated Q1 sales slowdown, Li's valuation at 7.3-times free cash flow seems remarkably undervalued given its robust growth. Li Auto stock faced multiple downward movements in the past month, dropping below its 20-day moving average, previously a support level. Resistance at $47 halted February and August 2023 rallies, resulting in a 30.2% decline this month. Despite this, all nine analysts rate LI stock a "buy" or better, with a consensus target price of $57.09, suggesting significant upside potential over the next year. I tend to agree, and take the longer-term view on this innovative and fast-growing Chinese EV stock. I think investors need to look past near-term headwinds and a few years ahead to truly see the picture. But it's one that's starting to look a lot more rosy, at least in my view. On the date of publication, Chris MacDonald did not have (either directly or indirectly) any positions in the securities mentioned in this article. The opinions expressed in this article are those of the writer, subject to the </t>
    </r>
    <r>
      <rPr>
        <u/>
        <sz val="18"/>
        <color rgb="FF1155CC"/>
        <rFont val="Arial"/>
        <family val="2"/>
      </rPr>
      <t>InvestorPlace.com</t>
    </r>
    <r>
      <rPr>
        <sz val="18"/>
        <rFont val="Arial"/>
        <family val="2"/>
      </rPr>
      <t xml:space="preserve"> Publishing Guidelines.</t>
    </r>
  </si>
  <si>
    <r>
      <rPr>
        <sz val="18"/>
        <rFont val="Arial"/>
        <family val="2"/>
      </rPr>
      <t xml:space="preserve">Tesla (NASDAQ:TSLA) is undoubtedly one of the largest and most prominent players in the global electric vehicle market. However, as I pointed out before, the US EV manufacturer has been struggling recently. In 2023, to mitigate the ever-prescient EV slump, Tesla pursued a largely successful price-cut strategy. The automaker began to pursue an increase quarterly deliveries while also placing pressure on gross margins. Tesla’s Q4 2023 financial figures also beat Wall Street’s estimates, but the company issued grim guidance for 2024. Tesla’s shares have fallen more than 30% since the start of the year, which has put the stock in “buy” territory. The EV maker’s valuation multiple has also dropped significantly over the past several months, now trading around 56x forward earnings. Tesla’s stock has been well-known to strongly rebound after a sharp sell-off period. Given where the EV maker’s stock has landed these days, I’m inclined to believe its shares could significantly rebound amidst the next stock market bull run. Source: Robert Way / </t>
    </r>
    <r>
      <rPr>
        <u/>
        <sz val="18"/>
        <color rgb="FF1155CC"/>
        <rFont val="Arial"/>
        <family val="2"/>
      </rPr>
      <t>Shutterstock.com</t>
    </r>
  </si>
  <si>
    <r>
      <rPr>
        <sz val="18"/>
        <rFont val="Arial"/>
        <family val="2"/>
      </rPr>
      <t xml:space="preserve">With that said, below are three EV stocks to buy on the dip. InvestorPlace - Stock Market News, Stock Advice &amp; Trading Tips Source: Rokas Tenys / Shutterstock.com Tesla (NASDAQ:TSLA) is undoubtedly one of the largest and most prominent players in the global EV market. However, as I pointed out before, the U.S. EV manufacturer has been struggling recently. In 2023, to mitigate the ever-prescient EV slump, Tesla pursued a largely successful price-cut strategy the automaker began to pursue in the beginning year has increased quarterly deliveries while also placing pressure on gross margins. Tesla’s Q4 2023 financial figures also beat Wall Street’s estimates, but the company issued grim guidance for 2024. Tesla’s shares have fallen nearly 30% since the start of the year, which has put the stock in “buy-in” territory. The EV maker’s valuation multiple has also dropped significantly over the past several months, now trading around 56.0x forward earnings. Tesla’s stock has been well-known to strongly rebound after a sharp sell-off period. Given where the EV maker’s stock has landed these days, I’m inclined to believe it could be one of the best EV stocks to buy amidst the next stock market bull run. Source: Roschetzky Photography / </t>
    </r>
    <r>
      <rPr>
        <u/>
        <sz val="18"/>
        <color rgb="FF1155CC"/>
        <rFont val="Arial"/>
        <family val="2"/>
      </rPr>
      <t>Shutterstock.com</t>
    </r>
  </si>
  <si>
    <r>
      <rPr>
        <sz val="18"/>
        <rFont val="Arial"/>
        <family val="2"/>
      </rPr>
      <t xml:space="preserve">Rivian saw some early gains, but its stock seems to rebound slowly. Issues facing the EV sector might only go away once the macroeconomy stabilizes. For Rivian to succeed, it must increase production, cut losses, introduce new models, and set eyes for gross profit in 2024. To prevent more future losses, steer clear of RIVN's current direction. On the date of publication, Chris MacDonald did not have (either directly or indirectly) any positions in the securities mentioned in this article. The opinions expressed in this article are those of the writer, subject to the </t>
    </r>
    <r>
      <rPr>
        <u/>
        <sz val="18"/>
        <color rgb="FF1155CC"/>
        <rFont val="Arial"/>
        <family val="2"/>
      </rPr>
      <t>InvestorPlace.com</t>
    </r>
    <r>
      <rPr>
        <sz val="18"/>
        <rFont val="Arial"/>
        <family val="2"/>
      </rPr>
      <t xml:space="preserve"> Publishing Guidelines.</t>
    </r>
  </si>
  <si>
    <t>Topics</t>
  </si>
  <si>
    <t xml:space="preserve">Company Launches products,
Makes Loss,
Product Quality
Competitor
Share Tip
</t>
  </si>
  <si>
    <t xml:space="preserve">Compay Performance
</t>
  </si>
  <si>
    <t xml:space="preserve">Competitor,
</t>
  </si>
  <si>
    <t>Share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</si>
</sst>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quot;/&quot;d&quot;/&quot;yy"/>
    <numFmt numFmtId="165" formatCode="mm/dd/yyyy"/>
    <numFmt numFmtId="166" formatCode="ddd\,\ mmm\ d\,\ yyyy"/>
    <numFmt numFmtId="167" formatCode="ddd\,\ mmmm\ d\,\ yyyy"/>
    <numFmt numFmtId="168" formatCode="m/d/yyyy"/>
  </numFmts>
  <fonts count="22">
    <font>
      <sz val="10"/>
      <color rgb="FF000000"/>
      <name val="Arial"/>
      <scheme val="minor"/>
    </font>
    <font>
      <b/>
      <sz val="10"/>
      <color theme="1"/>
      <name val="Arial"/>
      <family val="2"/>
      <scheme val="minor"/>
    </font>
    <font>
      <b/>
      <sz val="10"/>
      <color rgb="FF000000"/>
      <name val="Arial"/>
      <family val="2"/>
      <scheme val="minor"/>
    </font>
    <font>
      <sz val="10"/>
      <color theme="1"/>
      <name val="Arial"/>
      <family val="2"/>
    </font>
    <font>
      <sz val="10"/>
      <color theme="1"/>
      <name val="Arial"/>
      <family val="2"/>
      <scheme val="minor"/>
    </font>
    <font>
      <b/>
      <sz val="10"/>
      <color theme="1"/>
      <name val="Arial"/>
      <family val="2"/>
      <scheme val="minor"/>
    </font>
    <font>
      <sz val="10"/>
      <color theme="1"/>
      <name val="Arial"/>
      <family val="2"/>
      <scheme val="minor"/>
    </font>
    <font>
      <b/>
      <sz val="10"/>
      <color theme="1"/>
      <name val="Arial"/>
      <family val="2"/>
    </font>
    <font>
      <sz val="10"/>
      <color rgb="FF000000"/>
      <name val="Arial"/>
      <family val="2"/>
      <scheme val="minor"/>
    </font>
    <font>
      <b/>
      <sz val="18"/>
      <color theme="1"/>
      <name val="Arial"/>
      <family val="2"/>
      <scheme val="minor"/>
    </font>
    <font>
      <b/>
      <sz val="18"/>
      <color rgb="FF000000"/>
      <name val="Arial"/>
      <family val="2"/>
      <scheme val="minor"/>
    </font>
    <font>
      <sz val="18"/>
      <color rgb="FF000000"/>
      <name val="Arial"/>
      <family val="2"/>
      <scheme val="minor"/>
    </font>
    <font>
      <sz val="18"/>
      <color theme="1"/>
      <name val="Arial"/>
      <family val="2"/>
    </font>
    <font>
      <u/>
      <sz val="18"/>
      <color rgb="FF1155CC"/>
      <name val="Arial"/>
      <family val="2"/>
    </font>
    <font>
      <u/>
      <sz val="18"/>
      <color rgb="FF0000FF"/>
      <name val="Arial"/>
      <family val="2"/>
    </font>
    <font>
      <sz val="18"/>
      <color theme="1"/>
      <name val="Arial"/>
      <family val="2"/>
      <scheme val="minor"/>
    </font>
    <font>
      <sz val="18"/>
      <color theme="1"/>
      <name val="&quot;Aptos Narrow&quot;"/>
    </font>
    <font>
      <u/>
      <sz val="18"/>
      <color rgb="FF0000FF"/>
      <name val="&quot;Aptos Narrow&quot;"/>
    </font>
    <font>
      <sz val="18"/>
      <name val="Arial"/>
      <family val="2"/>
    </font>
    <font>
      <sz val="18"/>
      <color theme="1"/>
      <name val="Calibri"/>
      <family val="2"/>
    </font>
    <font>
      <u/>
      <sz val="18"/>
      <color rgb="FF0000FF"/>
      <name val="Calibri"/>
      <family val="2"/>
    </font>
    <font>
      <u/>
      <sz val="18"/>
      <color theme="1"/>
      <name val="Arial"/>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1" fillId="0" borderId="0" xfId="0" applyFont="1"/>
    <xf numFmtId="0" fontId="3" fillId="0" borderId="0" xfId="0" applyFont="1"/>
    <xf numFmtId="0" fontId="5" fillId="0" borderId="0" xfId="0" applyFont="1"/>
    <xf numFmtId="0" fontId="6" fillId="0" borderId="1" xfId="0" applyFont="1" applyBorder="1"/>
    <xf numFmtId="10" fontId="6" fillId="0" borderId="1" xfId="0" applyNumberFormat="1" applyFont="1" applyBorder="1"/>
    <xf numFmtId="0" fontId="7" fillId="0" borderId="0" xfId="0" applyFont="1"/>
    <xf numFmtId="0" fontId="3" fillId="0" borderId="1" xfId="0" applyFont="1" applyBorder="1"/>
    <xf numFmtId="0" fontId="6" fillId="0" borderId="0" xfId="0" applyFont="1"/>
    <xf numFmtId="0" fontId="5" fillId="0" borderId="1" xfId="0" applyFont="1" applyBorder="1"/>
    <xf numFmtId="10" fontId="6" fillId="0" borderId="0" xfId="0" applyNumberFormat="1" applyFont="1"/>
    <xf numFmtId="0" fontId="0" fillId="0" borderId="2" xfId="0" applyBorder="1"/>
    <xf numFmtId="0" fontId="2" fillId="0" borderId="2" xfId="0" applyFont="1" applyBorder="1"/>
    <xf numFmtId="0" fontId="4" fillId="0" borderId="1" xfId="0" applyFont="1" applyBorder="1"/>
    <xf numFmtId="0" fontId="8" fillId="0" borderId="0" xfId="0" applyFont="1"/>
    <xf numFmtId="0" fontId="6" fillId="0" borderId="2" xfId="0" applyFont="1" applyBorder="1"/>
    <xf numFmtId="10" fontId="0" fillId="0" borderId="2" xfId="0" applyNumberFormat="1" applyBorder="1"/>
    <xf numFmtId="164" fontId="9" fillId="0" borderId="2" xfId="0" applyNumberFormat="1" applyFont="1" applyBorder="1"/>
    <xf numFmtId="0" fontId="9" fillId="0" borderId="2" xfId="0" applyFont="1" applyBorder="1"/>
    <xf numFmtId="0" fontId="11" fillId="0" borderId="2" xfId="0" applyFont="1" applyBorder="1"/>
    <xf numFmtId="165" fontId="12" fillId="0" borderId="2" xfId="0" applyNumberFormat="1" applyFont="1" applyBorder="1" applyAlignment="1">
      <alignment horizontal="right"/>
    </xf>
    <xf numFmtId="0" fontId="12" fillId="0" borderId="2" xfId="0" applyFont="1" applyBorder="1"/>
    <xf numFmtId="0" fontId="13" fillId="0" borderId="2" xfId="0" applyFont="1" applyBorder="1"/>
    <xf numFmtId="0" fontId="12" fillId="0" borderId="2" xfId="0" applyFont="1" applyBorder="1" applyAlignment="1">
      <alignment wrapText="1"/>
    </xf>
    <xf numFmtId="166" fontId="12" fillId="0" borderId="2" xfId="0" applyNumberFormat="1" applyFont="1" applyBorder="1"/>
    <xf numFmtId="0" fontId="14" fillId="0" borderId="2" xfId="0" applyFont="1" applyBorder="1"/>
    <xf numFmtId="0" fontId="15" fillId="0" borderId="2" xfId="0" applyFont="1" applyBorder="1"/>
    <xf numFmtId="167" fontId="12" fillId="0" borderId="2" xfId="0" applyNumberFormat="1" applyFont="1" applyBorder="1" applyAlignment="1">
      <alignment horizontal="right"/>
    </xf>
    <xf numFmtId="168" fontId="16" fillId="0" borderId="2" xfId="0" applyNumberFormat="1" applyFont="1" applyBorder="1" applyAlignment="1">
      <alignment horizontal="right"/>
    </xf>
    <xf numFmtId="0" fontId="16" fillId="0" borderId="2" xfId="0" applyFont="1" applyBorder="1"/>
    <xf numFmtId="0" fontId="17" fillId="0" borderId="2" xfId="0" applyFont="1" applyBorder="1"/>
    <xf numFmtId="166" fontId="16" fillId="0" borderId="2" xfId="0" applyNumberFormat="1" applyFont="1" applyBorder="1" applyAlignment="1">
      <alignment horizontal="right"/>
    </xf>
    <xf numFmtId="168" fontId="12" fillId="0" borderId="2" xfId="0" applyNumberFormat="1" applyFont="1" applyBorder="1" applyAlignment="1">
      <alignment horizontal="right"/>
    </xf>
    <xf numFmtId="166" fontId="16" fillId="0" borderId="2" xfId="0" applyNumberFormat="1" applyFont="1" applyBorder="1"/>
    <xf numFmtId="166" fontId="19" fillId="0" borderId="2" xfId="0" applyNumberFormat="1" applyFont="1" applyBorder="1"/>
    <xf numFmtId="0" fontId="19" fillId="0" borderId="2" xfId="0" applyFont="1" applyBorder="1"/>
    <xf numFmtId="0" fontId="20" fillId="0" borderId="2" xfId="0" applyFont="1" applyBorder="1"/>
    <xf numFmtId="15" fontId="16" fillId="0" borderId="2" xfId="0" applyNumberFormat="1" applyFont="1" applyBorder="1" applyAlignment="1">
      <alignment horizontal="right"/>
    </xf>
    <xf numFmtId="15" fontId="12" fillId="0" borderId="2" xfId="0" applyNumberFormat="1" applyFont="1" applyBorder="1"/>
    <xf numFmtId="166" fontId="12" fillId="0" borderId="2" xfId="0" applyNumberFormat="1" applyFont="1" applyBorder="1" applyAlignment="1">
      <alignment horizontal="right"/>
    </xf>
    <xf numFmtId="167" fontId="16" fillId="0" borderId="2" xfId="0" applyNumberFormat="1" applyFont="1" applyBorder="1" applyAlignment="1">
      <alignment horizontal="right"/>
    </xf>
    <xf numFmtId="0" fontId="12" fillId="0" borderId="2" xfId="0" applyFont="1" applyBorder="1"/>
    <xf numFmtId="0" fontId="11" fillId="0" borderId="2" xfId="0" applyFont="1" applyBorder="1"/>
    <xf numFmtId="15" fontId="11" fillId="0" borderId="2" xfId="0" applyNumberFormat="1" applyFont="1" applyBorder="1"/>
    <xf numFmtId="0" fontId="11" fillId="0" borderId="2" xfId="0" applyFont="1" applyBorder="1" applyAlignment="1">
      <alignment wrapText="1"/>
    </xf>
    <xf numFmtId="0" fontId="21" fillId="0" borderId="2" xfId="0" applyFont="1" applyBorder="1"/>
    <xf numFmtId="165" fontId="12" fillId="0" borderId="2" xfId="0" applyNumberFormat="1" applyFont="1" applyBorder="1" applyAlignment="1">
      <alignment horizontal="right" wrapText="1"/>
    </xf>
    <xf numFmtId="0" fontId="13" fillId="0" borderId="2" xfId="0" applyFont="1" applyBorder="1" applyAlignment="1">
      <alignment wrapText="1"/>
    </xf>
    <xf numFmtId="0" fontId="10" fillId="0" borderId="2" xfId="0" applyFont="1" applyBorder="1" applyAlignment="1">
      <alignment wrapText="1"/>
    </xf>
    <xf numFmtId="0" fontId="14" fillId="0" borderId="2" xfId="0" applyFont="1" applyBorder="1" applyAlignment="1">
      <alignment wrapText="1"/>
    </xf>
    <xf numFmtId="0" fontId="19" fillId="0" borderId="2" xfId="0" applyFont="1" applyBorder="1" applyAlignment="1">
      <alignment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finance.yahoo.com/news/nio-inc-files-2023-annual-101100594.html" TargetMode="External"/><Relationship Id="rId1827" Type="http://schemas.openxmlformats.org/officeDocument/2006/relationships/hyperlink" Target="https://finance.yahoo.com/news/rivian-stock-buy-072100776.html" TargetMode="External"/><Relationship Id="rId21" Type="http://schemas.openxmlformats.org/officeDocument/2006/relationships/hyperlink" Target="https://www.bloomberg.com/news/articles/2023-02-16/tesla-tsla-fires-unionizing-workers-after-labor-campaign-complaint-alleges" TargetMode="External"/><Relationship Id="rId170" Type="http://schemas.openxmlformats.org/officeDocument/2006/relationships/hyperlink" Target="https://finance.yahoo.com/news/rivian-hail-mary-evs-unveiled-105600081.html" TargetMode="External"/><Relationship Id="rId268" Type="http://schemas.openxmlformats.org/officeDocument/2006/relationships/hyperlink" Target="https://finance.yahoo.com/news/analyst-revamps-tesla-rivian-nio-233700842.html" TargetMode="External"/><Relationship Id="rId475" Type="http://schemas.openxmlformats.org/officeDocument/2006/relationships/hyperlink" Target="https://finance.yahoo.com/news/refuse-first-fatality-elon-musks-161507318.html" TargetMode="External"/><Relationship Id="rId682" Type="http://schemas.openxmlformats.org/officeDocument/2006/relationships/hyperlink" Target="https://finance.yahoo.com/news/why-rivian-stock-bounced-back-164240069.html" TargetMode="External"/><Relationship Id="rId128" Type="http://schemas.openxmlformats.org/officeDocument/2006/relationships/hyperlink" Target="https://finance.yahoo.com/news/us-stocks-futures-ease-investors-102355373.html" TargetMode="External"/><Relationship Id="rId335" Type="http://schemas.openxmlformats.org/officeDocument/2006/relationships/hyperlink" Target="https://www.bloomberg.com/news/articles/2023-04-02/tesla-tsla-deliveries-rise-to-record-after-slashing-ev-prices" TargetMode="External"/><Relationship Id="rId542" Type="http://schemas.openxmlformats.org/officeDocument/2006/relationships/hyperlink" Target="https://finance.yahoo.com/news/rivian-break-moment-tesla-deliver-103800586.html" TargetMode="External"/><Relationship Id="rId987" Type="http://schemas.openxmlformats.org/officeDocument/2006/relationships/hyperlink" Target="https://finance.yahoo.com/news/where-nio-stock-3-years-102400838.html" TargetMode="External"/><Relationship Id="rId1172" Type="http://schemas.openxmlformats.org/officeDocument/2006/relationships/hyperlink" Target="https://finance.yahoo.com/news/departing-top-tesla-exec-cashes-120109532.html" TargetMode="External"/><Relationship Id="rId402" Type="http://schemas.openxmlformats.org/officeDocument/2006/relationships/hyperlink" Target="https://finance.yahoo.com/news/tesla-shares-tumble-toward-break-111555532.html" TargetMode="External"/><Relationship Id="rId847" Type="http://schemas.openxmlformats.org/officeDocument/2006/relationships/hyperlink" Target="https://finance.yahoo.com/news/7-ev-stocks-buy-sector-101056940.html" TargetMode="External"/><Relationship Id="rId1032" Type="http://schemas.openxmlformats.org/officeDocument/2006/relationships/hyperlink" Target="https://finance.yahoo.com/news/hop-3-white-hot-ev-200016395.html" TargetMode="External"/><Relationship Id="rId1477" Type="http://schemas.openxmlformats.org/officeDocument/2006/relationships/hyperlink" Target="https://finance.yahoo.com/news/4-appealing-growth-stocks-youll-100600411.html" TargetMode="External"/><Relationship Id="rId1684" Type="http://schemas.openxmlformats.org/officeDocument/2006/relationships/hyperlink" Target="https://finance.yahoo.com/news/li-auto-inc-nasdaq-li-120023834.html" TargetMode="External"/><Relationship Id="rId707" Type="http://schemas.openxmlformats.org/officeDocument/2006/relationships/hyperlink" Target="https://finance.yahoo.com/news/why-rivian-stock-higher-today-183423899.html" TargetMode="External"/><Relationship Id="rId914" Type="http://schemas.openxmlformats.org/officeDocument/2006/relationships/hyperlink" Target="https://finance.yahoo.com/news/rivian-charging-reliability-scores-prioritize-160000554.html" TargetMode="External"/><Relationship Id="rId1337" Type="http://schemas.openxmlformats.org/officeDocument/2006/relationships/hyperlink" Target="https://finance.yahoo.com/news/3-hyper-growth-ev-stocks-100000726.html" TargetMode="External"/><Relationship Id="rId1544" Type="http://schemas.openxmlformats.org/officeDocument/2006/relationships/hyperlink" Target="https://finance.yahoo.com/news/solid-power-sldp-sk-sign-140000841.html" TargetMode="External"/><Relationship Id="rId1751" Type="http://schemas.openxmlformats.org/officeDocument/2006/relationships/hyperlink" Target="https://finance.yahoo.com/news/rivian-stock-over-30-upside-203000451.html" TargetMode="External"/><Relationship Id="rId43" Type="http://schemas.openxmlformats.org/officeDocument/2006/relationships/hyperlink" Target="https://www.bloomberg.com/news/articles/2024-03-08/li-auto-sinks-20-as-price-wars-cloud-launch-of-luxury-model" TargetMode="External"/><Relationship Id="rId1404" Type="http://schemas.openxmlformats.org/officeDocument/2006/relationships/hyperlink" Target="https://finance.yahoo.com/news/nio-stock-canary-ev-market-153027751.html" TargetMode="External"/><Relationship Id="rId1611" Type="http://schemas.openxmlformats.org/officeDocument/2006/relationships/hyperlink" Target="https://finance.yahoo.com/news/tesla-stock-nasdaq-tsla-earnings-060933704.html" TargetMode="External"/><Relationship Id="rId1849" Type="http://schemas.openxmlformats.org/officeDocument/2006/relationships/hyperlink" Target="https://finance.yahoo.com/news/rivian-stock-wall-street-whipping-101500001.html" TargetMode="External"/><Relationship Id="rId192" Type="http://schemas.openxmlformats.org/officeDocument/2006/relationships/hyperlink" Target="https://finance.yahoo.com/news/could-rivian-become-next-tesla-073500771.html" TargetMode="External"/><Relationship Id="rId1709" Type="http://schemas.openxmlformats.org/officeDocument/2006/relationships/hyperlink" Target="https://finance.yahoo.com/news/near-time-lows-finally-positive-210400282.html" TargetMode="External"/><Relationship Id="rId497" Type="http://schemas.openxmlformats.org/officeDocument/2006/relationships/hyperlink" Target="https://www.cnbc.com/2023/10/19/chinese-ev-stocks-fall-after-teslas-disappointing-q3-results.html" TargetMode="External"/><Relationship Id="rId357" Type="http://schemas.openxmlformats.org/officeDocument/2006/relationships/hyperlink" Target="https://www.bloomberg.com/news/articles/2024-03-28/tesla-s-350-billion-stock-slump-shreds-investor-expectations" TargetMode="External"/><Relationship Id="rId1194" Type="http://schemas.openxmlformats.org/officeDocument/2006/relationships/hyperlink" Target="https://finance.yahoo.com/news/china-tech-beating-apple-happy-154317766.html" TargetMode="External"/><Relationship Id="rId217" Type="http://schemas.openxmlformats.org/officeDocument/2006/relationships/hyperlink" Target="https://finance.yahoo.com/news/analyst-correctly-predicted-teslas-stock-010300768.html" TargetMode="External"/><Relationship Id="rId564" Type="http://schemas.openxmlformats.org/officeDocument/2006/relationships/hyperlink" Target="https://www.bloomberg.com/news/articles/2023-02-08/china-s-li-auto-launches-electrified-suv-to-rival-tesla-model-y" TargetMode="External"/><Relationship Id="rId771" Type="http://schemas.openxmlformats.org/officeDocument/2006/relationships/hyperlink" Target="https://finance.yahoo.com/news/big-news-rivian-stock-investors-094000432.html" TargetMode="External"/><Relationship Id="rId869" Type="http://schemas.openxmlformats.org/officeDocument/2006/relationships/hyperlink" Target="https://www.bloomberg.com/news/articles/2023-04-19/tesla-tsla-model-y-starting-price-plunges-29-in-three-months" TargetMode="External"/><Relationship Id="rId1499" Type="http://schemas.openxmlformats.org/officeDocument/2006/relationships/hyperlink" Target="https://finance.yahoo.com/news/rivian-automotive-rivn-gains-market-214520005.html" TargetMode="External"/><Relationship Id="rId424" Type="http://schemas.openxmlformats.org/officeDocument/2006/relationships/hyperlink" Target="https://www.bloomberg.com/news/articles/2023-12-13/battered-ev-landscape-leads-investors-to-bet-on-industry-stalwart-tesla" TargetMode="External"/><Relationship Id="rId631" Type="http://schemas.openxmlformats.org/officeDocument/2006/relationships/hyperlink" Target="https://finance.yahoo.com/news/analysts-see-big-strategy-shift-121209899.html" TargetMode="External"/><Relationship Id="rId729" Type="http://schemas.openxmlformats.org/officeDocument/2006/relationships/hyperlink" Target="https://www.bloomberg.com/opinion/articles/2024-04-02/tesla-s-sales-flop-is-even-more-shocking-than-elon-musk" TargetMode="External"/><Relationship Id="rId1054" Type="http://schemas.openxmlformats.org/officeDocument/2006/relationships/hyperlink" Target="https://www.bloomberg.com/news/features/2023-07-18/tesla-investor-who-saw-14-800-gain-on-tsla-stock-on-musk-electric-vehicles" TargetMode="External"/><Relationship Id="rId1261" Type="http://schemas.openxmlformats.org/officeDocument/2006/relationships/hyperlink" Target="https://finance.yahoo.com/news/rivian-automotive-rivn-stock-moves-214521420.html" TargetMode="External"/><Relationship Id="rId1359" Type="http://schemas.openxmlformats.org/officeDocument/2006/relationships/hyperlink" Target="https://finance.yahoo.com/news/nio-xpeng-xpev-li-auto-134000916.html" TargetMode="External"/><Relationship Id="rId936" Type="http://schemas.openxmlformats.org/officeDocument/2006/relationships/hyperlink" Target="https://finance.yahoo.com/news/honda-hmc-contemplates-14b-plan-170600064.html" TargetMode="External"/><Relationship Id="rId1121" Type="http://schemas.openxmlformats.org/officeDocument/2006/relationships/hyperlink" Target="https://finance.yahoo.com/news/why-li-auto-stock-jumped-154600539.html" TargetMode="External"/><Relationship Id="rId1219" Type="http://schemas.openxmlformats.org/officeDocument/2006/relationships/hyperlink" Target="https://finance.yahoo.com/news/li-auto-stock-nasdaq-li-205844896.html" TargetMode="External"/><Relationship Id="rId1566" Type="http://schemas.openxmlformats.org/officeDocument/2006/relationships/hyperlink" Target="https://finance.yahoo.com/news/3-stocks-buy-double-money-100000987.html" TargetMode="External"/><Relationship Id="rId1773" Type="http://schemas.openxmlformats.org/officeDocument/2006/relationships/hyperlink" Target="https://finance.yahoo.com/news/rivn-stock-forecast-rivian-turn-124418511.html" TargetMode="External"/><Relationship Id="rId65" Type="http://schemas.openxmlformats.org/officeDocument/2006/relationships/hyperlink" Target="https://finance.yahoo.com/news/3-ev-stocks-dump-drive-114000294.html" TargetMode="External"/><Relationship Id="rId1426" Type="http://schemas.openxmlformats.org/officeDocument/2006/relationships/hyperlink" Target="https://finance.yahoo.com/news/investors-heavily-search-nio-inc-140013188.html" TargetMode="External"/><Relationship Id="rId1633" Type="http://schemas.openxmlformats.org/officeDocument/2006/relationships/hyperlink" Target="https://finance.yahoo.com/news/nio-stock-outlook-chinese-ev-100000343.html" TargetMode="External"/><Relationship Id="rId1840" Type="http://schemas.openxmlformats.org/officeDocument/2006/relationships/hyperlink" Target="https://finance.yahoo.com/news/lucid-stock-turnaround-story-high-153945759.html" TargetMode="External"/><Relationship Id="rId1700" Type="http://schemas.openxmlformats.org/officeDocument/2006/relationships/hyperlink" Target="https://finance.yahoo.com/news/no-way-jose-nio-stock-102500635.html" TargetMode="External"/><Relationship Id="rId281" Type="http://schemas.openxmlformats.org/officeDocument/2006/relationships/hyperlink" Target="https://finance.yahoo.com/news/chief-accounting-officer-jeff-baker-055057186.html" TargetMode="External"/><Relationship Id="rId141" Type="http://schemas.openxmlformats.org/officeDocument/2006/relationships/hyperlink" Target="https://www.bloomberg.com/news/articles/2023-05-11/musk-would-compound-tesla-automated-driving-risk-with-free-trial" TargetMode="External"/><Relationship Id="rId379" Type="http://schemas.openxmlformats.org/officeDocument/2006/relationships/hyperlink" Target="https://finance.yahoo.com/news/tesla-sales-plunge-far-more-145230510.html" TargetMode="External"/><Relationship Id="rId586" Type="http://schemas.openxmlformats.org/officeDocument/2006/relationships/hyperlink" Target="https://finance.yahoo.com/news/nio-stock-outlook-chinese-ev-181554305.html" TargetMode="External"/><Relationship Id="rId793" Type="http://schemas.openxmlformats.org/officeDocument/2006/relationships/hyperlink" Target="https://www.bloomberg.com/news/articles/2023-06-30/tesla-electric-car-charging-hype-questioned-by-lucid-ceo-rawlinson-tsla-lcid" TargetMode="External"/><Relationship Id="rId7" Type="http://schemas.openxmlformats.org/officeDocument/2006/relationships/hyperlink" Target="https://finance.yahoo.com/news/tesla-shares-slump-disappointing-first-132344794.html" TargetMode="External"/><Relationship Id="rId239" Type="http://schemas.openxmlformats.org/officeDocument/2006/relationships/hyperlink" Target="https://finance.yahoo.com/news/nio-xpeng-xpev-li-auto-134000916.html" TargetMode="External"/><Relationship Id="rId446" Type="http://schemas.openxmlformats.org/officeDocument/2006/relationships/hyperlink" Target="https://finance.yahoo.com/news/rivian-stuns-investors-surprise-vehicle-105300251.html" TargetMode="External"/><Relationship Id="rId653" Type="http://schemas.openxmlformats.org/officeDocument/2006/relationships/hyperlink" Target="https://finance.yahoo.com/news/tesla-bear-says-poised-bust-163426912.html" TargetMode="External"/><Relationship Id="rId1076" Type="http://schemas.openxmlformats.org/officeDocument/2006/relationships/hyperlink" Target="http://investorplace.com/" TargetMode="External"/><Relationship Id="rId1283" Type="http://schemas.openxmlformats.org/officeDocument/2006/relationships/hyperlink" Target="https://finance.yahoo.com/news/3-most-undervalued-ev-stocks-180007729.html" TargetMode="External"/><Relationship Id="rId1490" Type="http://schemas.openxmlformats.org/officeDocument/2006/relationships/hyperlink" Target="https://finance.yahoo.com/news/nio-full-2023-earnings-eps-185847062.html" TargetMode="External"/><Relationship Id="rId306" Type="http://schemas.openxmlformats.org/officeDocument/2006/relationships/hyperlink" Target="https://finance.yahoo.com/news/why-li-auto-vinfast-xpeng-154341821.html" TargetMode="External"/><Relationship Id="rId860" Type="http://schemas.openxmlformats.org/officeDocument/2006/relationships/hyperlink" Target="https://www.bloomberg.com/news/articles/2024-03-04/tesla-china-shipments-plunge-to-lowest-in-more-than-a-year" TargetMode="External"/><Relationship Id="rId958" Type="http://schemas.openxmlformats.org/officeDocument/2006/relationships/hyperlink" Target="https://finance.yahoo.com/news/li-auto-inc-hosts-2024-120000428.html" TargetMode="External"/><Relationship Id="rId1143" Type="http://schemas.openxmlformats.org/officeDocument/2006/relationships/hyperlink" Target="https://finance.yahoo.com/news/nio-stock-just-12-upside-085500990.html" TargetMode="External"/><Relationship Id="rId1588" Type="http://schemas.openxmlformats.org/officeDocument/2006/relationships/hyperlink" Target="https://finance.yahoo.com/news/1-us-probes-tesla-recall-102347319.html" TargetMode="External"/><Relationship Id="rId1795" Type="http://schemas.openxmlformats.org/officeDocument/2006/relationships/hyperlink" Target="https://finance.yahoo.com/news/red-alert-why-rivian-stock-114000373.html" TargetMode="External"/><Relationship Id="rId87" Type="http://schemas.openxmlformats.org/officeDocument/2006/relationships/hyperlink" Target="https://www.bloomberg.com/news/articles/2024-03-11/tesla-model-2-may-not-fully-ramp-until-2027-evercore-warns" TargetMode="External"/><Relationship Id="rId513" Type="http://schemas.openxmlformats.org/officeDocument/2006/relationships/hyperlink" Target="https://finance.yahoo.com/news/where-rivian-stock-5-years-110000998.html" TargetMode="External"/><Relationship Id="rId720" Type="http://schemas.openxmlformats.org/officeDocument/2006/relationships/hyperlink" Target="https://finance.yahoo.com/news/li-auto-inc-nasdaq-li-120023834.html" TargetMode="External"/><Relationship Id="rId818" Type="http://schemas.openxmlformats.org/officeDocument/2006/relationships/hyperlink" Target="https://finance.yahoo.com/news/rivian-manage-money-trucks-end-073000195.html" TargetMode="External"/><Relationship Id="rId1350" Type="http://schemas.openxmlformats.org/officeDocument/2006/relationships/hyperlink" Target="https://www.bloomberg.com/news/articles/2024-02-26/li-auto-posts-first-full-year-in-black-but-sees-challenges-ahead" TargetMode="External"/><Relationship Id="rId1448" Type="http://schemas.openxmlformats.org/officeDocument/2006/relationships/hyperlink" Target="https://finance.yahoo.com/news/nio-inc-nio-attracting-investor-130013378.html" TargetMode="External"/><Relationship Id="rId1655" Type="http://schemas.openxmlformats.org/officeDocument/2006/relationships/hyperlink" Target="https://finance.yahoo.com/news/why-li-only-auto-stock-114500711.html" TargetMode="External"/><Relationship Id="rId1003" Type="http://schemas.openxmlformats.org/officeDocument/2006/relationships/hyperlink" Target="https://finance.yahoo.com/news/ev-maker-rivian-unveils-smaller-184751250.html" TargetMode="External"/><Relationship Id="rId1210" Type="http://schemas.openxmlformats.org/officeDocument/2006/relationships/hyperlink" Target="https://finance.yahoo.com/news/zacks-analyst-blog-highlights-li-085200840.html" TargetMode="External"/><Relationship Id="rId1308" Type="http://schemas.openxmlformats.org/officeDocument/2006/relationships/hyperlink" Target="https://finance.yahoo.com/news/wall-street-favorites-3-ev-165805355.html" TargetMode="External"/><Relationship Id="rId1862" Type="http://schemas.openxmlformats.org/officeDocument/2006/relationships/hyperlink" Target="https://finance.yahoo.com/news/top-3-ev-stocks-buy-113300495.html" TargetMode="External"/><Relationship Id="rId1515" Type="http://schemas.openxmlformats.org/officeDocument/2006/relationships/hyperlink" Target="https://finance.yahoo.com/news/rivian-stock-going-23-1-132114853.html" TargetMode="External"/><Relationship Id="rId1722" Type="http://schemas.openxmlformats.org/officeDocument/2006/relationships/hyperlink" Target="https://finance.yahoo.com/news/cathie-wood-touts-2-000-143300166.html" TargetMode="External"/><Relationship Id="rId14" Type="http://schemas.openxmlformats.org/officeDocument/2006/relationships/hyperlink" Target="https://www.bloomberg.com/news/articles/2024-01-25/tesla-tsla-loses-its-luster-as-weight-loss-drugmaker-lilly-lly-overtakes" TargetMode="External"/><Relationship Id="rId163" Type="http://schemas.openxmlformats.org/officeDocument/2006/relationships/hyperlink" Target="https://www.bloomberg.com/opinion/articles/2024-02-23/rivian-can-t-reverse-out-of-valley-of-financial-pain" TargetMode="External"/><Relationship Id="rId370" Type="http://schemas.openxmlformats.org/officeDocument/2006/relationships/hyperlink" Target="https://www.bloomberg.com/news/articles/2024-03-05/tesla-stock-set-to-lose-76-billion-in-two-days-on-growth-risks" TargetMode="External"/><Relationship Id="rId230" Type="http://schemas.openxmlformats.org/officeDocument/2006/relationships/hyperlink" Target="https://finance.yahoo.com/news/nio-jumped-big-news-today-213400536.html" TargetMode="External"/><Relationship Id="rId468" Type="http://schemas.openxmlformats.org/officeDocument/2006/relationships/hyperlink" Target="https://www.bloomberg.com/news/articles/2023-10-27/tesla-tsla-ev-investors-face-a-reckoning-as-demand-starts-to-crack" TargetMode="External"/><Relationship Id="rId675" Type="http://schemas.openxmlformats.org/officeDocument/2006/relationships/hyperlink" Target="https://finance.yahoo.com/news/3-things-know-buying-rivian-151000006.html" TargetMode="External"/><Relationship Id="rId882" Type="http://schemas.openxmlformats.org/officeDocument/2006/relationships/hyperlink" Target="https://www.bloomberg.com/news/articles/2024-02-05/options-traders-betting-on-tesla-rebound-turn-to-leveraged-etf" TargetMode="External"/><Relationship Id="rId1098" Type="http://schemas.openxmlformats.org/officeDocument/2006/relationships/hyperlink" Target="https://finance.yahoo.com/news/li-auto-inc-march-2024-083000693.html" TargetMode="External"/><Relationship Id="rId328" Type="http://schemas.openxmlformats.org/officeDocument/2006/relationships/hyperlink" Target="https://finance.yahoo.com/news/why-tesla-electric-car-bubble-143822903.html" TargetMode="External"/><Relationship Id="rId535" Type="http://schemas.openxmlformats.org/officeDocument/2006/relationships/hyperlink" Target="https://finance.yahoo.com/news/rivian-break-moment-tesla-deliver-103800586.html" TargetMode="External"/><Relationship Id="rId742" Type="http://schemas.openxmlformats.org/officeDocument/2006/relationships/hyperlink" Target="https://finance.yahoo.com/news/teslas-elon-musk-explains-why-131949953.html" TargetMode="External"/><Relationship Id="rId1165" Type="http://schemas.openxmlformats.org/officeDocument/2006/relationships/hyperlink" Target="https://finance.yahoo.com/news/1-growth-stock-down-56-084700012.html" TargetMode="External"/><Relationship Id="rId1372" Type="http://schemas.openxmlformats.org/officeDocument/2006/relationships/hyperlink" Target="https://finance.yahoo.com/news/li-auto-stock-buy-sell-100700394.html" TargetMode="External"/><Relationship Id="rId602" Type="http://schemas.openxmlformats.org/officeDocument/2006/relationships/hyperlink" Target="https://www.bloomberg.com/news/articles/2023-11-13/rivian-to-issue-up-to-15-billion-of-debt-for-georgia-plant" TargetMode="External"/><Relationship Id="rId1025" Type="http://schemas.openxmlformats.org/officeDocument/2006/relationships/hyperlink" Target="https://finance.yahoo.com/news/top-3-ev-stocks-buy-113300495.html" TargetMode="External"/><Relationship Id="rId1232" Type="http://schemas.openxmlformats.org/officeDocument/2006/relationships/hyperlink" Target="https://finance.yahoo.com/news/buy-sell-hold-evaluating-nio-102000679.html" TargetMode="External"/><Relationship Id="rId1677" Type="http://schemas.openxmlformats.org/officeDocument/2006/relationships/hyperlink" Target="https://www.barrons.com/articles/li-autos-ev-sales-buy-stock-7dfd1a13" TargetMode="External"/><Relationship Id="rId907" Type="http://schemas.openxmlformats.org/officeDocument/2006/relationships/hyperlink" Target="https://finance.yahoo.com/news/tesla-stock-87-downside-according-080000249.html" TargetMode="External"/><Relationship Id="rId1537" Type="http://schemas.openxmlformats.org/officeDocument/2006/relationships/hyperlink" Target="https://finance.yahoo.com/news/13-most-undervalued-ev-stocks-133152839.html" TargetMode="External"/><Relationship Id="rId1744" Type="http://schemas.openxmlformats.org/officeDocument/2006/relationships/hyperlink" Target="https://finance.yahoo.com/news/automaker-rivian-pauses-construction-5-230206412.html" TargetMode="External"/><Relationship Id="rId36" Type="http://schemas.openxmlformats.org/officeDocument/2006/relationships/hyperlink" Target="https://www.bloomberg.com/news/articles/2023-02-14/tesla-autopilot-workers-launch-union-campaign-in-buffalo-new-york-tsla" TargetMode="External"/><Relationship Id="rId1604" Type="http://schemas.openxmlformats.org/officeDocument/2006/relationships/hyperlink" Target="https://www.bloomberg.com/news/articles/2023-03-20/tesla-tsla-vision-of-electric-cars-without-rare-earths-to-spur-magnet-race" TargetMode="External"/><Relationship Id="rId185" Type="http://schemas.openxmlformats.org/officeDocument/2006/relationships/hyperlink" Target="https://finance.yahoo.com/news/why-nio-chinese-ev-stocks-131349900.html" TargetMode="External"/><Relationship Id="rId1811" Type="http://schemas.openxmlformats.org/officeDocument/2006/relationships/hyperlink" Target="https://finance.yahoo.com/news/rivian-receive-827m-illinois-state-183000774.html" TargetMode="External"/><Relationship Id="rId392" Type="http://schemas.openxmlformats.org/officeDocument/2006/relationships/hyperlink" Target="https://finance.yahoo.com/news/tesla-stock-slides-big-deliveries-135147571.html" TargetMode="External"/><Relationship Id="rId697" Type="http://schemas.openxmlformats.org/officeDocument/2006/relationships/hyperlink" Target="https://finance.yahoo.com/news/massive-hedge-fund-just-upped-134500854.html" TargetMode="External"/><Relationship Id="rId252" Type="http://schemas.openxmlformats.org/officeDocument/2006/relationships/hyperlink" Target="https://finance.yahoo.com/news/cathie-wood-touts-2-000-143300166.html" TargetMode="External"/><Relationship Id="rId1187" Type="http://schemas.openxmlformats.org/officeDocument/2006/relationships/hyperlink" Target="https://finance.yahoo.com/news/tesla-tsla-q1-2024-earnings-013013938.html" TargetMode="External"/><Relationship Id="rId112" Type="http://schemas.openxmlformats.org/officeDocument/2006/relationships/hyperlink" Target="https://www.bloomberg.com/news/articles/2023-12-14/ev-inventories-hit-record-high-in-us-as-cars-pile-up-on-dealer-lots" TargetMode="External"/><Relationship Id="rId557" Type="http://schemas.openxmlformats.org/officeDocument/2006/relationships/hyperlink" Target="https://www.businesswire.com/news/home/20240402814946/en/" TargetMode="External"/><Relationship Id="rId764" Type="http://schemas.openxmlformats.org/officeDocument/2006/relationships/hyperlink" Target="https://finance.yahoo.com/news/nio-inc-provides-april-2024-093000366.html" TargetMode="External"/><Relationship Id="rId971" Type="http://schemas.openxmlformats.org/officeDocument/2006/relationships/hyperlink" Target="https://www.bloomberg.com/news/articles/2024-03-07/rivian-reveals-r2-suv-and-teases-r3-for-cost-conscious-consumers" TargetMode="External"/><Relationship Id="rId1394" Type="http://schemas.openxmlformats.org/officeDocument/2006/relationships/hyperlink" Target="https://finance.yahoo.com/news/only-buy-one-ev-charging-162627484.html" TargetMode="External"/><Relationship Id="rId1699" Type="http://schemas.openxmlformats.org/officeDocument/2006/relationships/hyperlink" Target="https://finance.yahoo.com/news/tesla-stock-nasdaq-tsla-earnings-060933704.html" TargetMode="External"/><Relationship Id="rId417" Type="http://schemas.openxmlformats.org/officeDocument/2006/relationships/hyperlink" Target="https://finance.yahoo.com/news/stellantis-stla-invests-tiamat-low-135900254.html" TargetMode="External"/><Relationship Id="rId624" Type="http://schemas.openxmlformats.org/officeDocument/2006/relationships/hyperlink" Target="https://finance.yahoo.com/news/ford-targets-tesla-owners-with-1500-ev-conquest-rebates-184627837.html" TargetMode="External"/><Relationship Id="rId831" Type="http://schemas.openxmlformats.org/officeDocument/2006/relationships/hyperlink" Target="https://finance.yahoo.com/news/nio-inc-report-unaudited-fourth-093000334.html" TargetMode="External"/><Relationship Id="rId1047" Type="http://schemas.openxmlformats.org/officeDocument/2006/relationships/hyperlink" Target="https://finance.yahoo.com/news/xiaomi-success-means-more-trouble-002503734.html" TargetMode="External"/><Relationship Id="rId1254" Type="http://schemas.openxmlformats.org/officeDocument/2006/relationships/hyperlink" Target="https://finance.yahoo.com/news/general-motors-gm-logs-strong-123500096.html" TargetMode="External"/><Relationship Id="rId1461" Type="http://schemas.openxmlformats.org/officeDocument/2006/relationships/hyperlink" Target="https://finance.yahoo.com/news/stellantis-stla-invests-tiamat-low-135900254.html" TargetMode="External"/><Relationship Id="rId929" Type="http://schemas.openxmlformats.org/officeDocument/2006/relationships/hyperlink" Target="https://www.bloomberg.com/news/articles/2024-01-31/tesla-to-open-new-us-battery-plant-with-equipment-from-catl" TargetMode="External"/><Relationship Id="rId1114" Type="http://schemas.openxmlformats.org/officeDocument/2006/relationships/hyperlink" Target="https://finance.yahoo.com/news/opinion-10-figures-show-tesla-092100111.html" TargetMode="External"/><Relationship Id="rId1321" Type="http://schemas.openxmlformats.org/officeDocument/2006/relationships/hyperlink" Target="https://finance.yahoo.com/news/li-auto-stock-86-upside-191400993.html" TargetMode="External"/><Relationship Id="rId1559" Type="http://schemas.openxmlformats.org/officeDocument/2006/relationships/hyperlink" Target="https://finance.yahoo.com/news/2030-vision-7-stocks-primed-203000557.html" TargetMode="External"/><Relationship Id="rId1766" Type="http://schemas.openxmlformats.org/officeDocument/2006/relationships/hyperlink" Target="https://finance.yahoo.com/news/rivian-introduces-r2-r3-r3x-184000926.html" TargetMode="External"/><Relationship Id="rId58" Type="http://schemas.openxmlformats.org/officeDocument/2006/relationships/hyperlink" Target="https://finance.yahoo.com/news/why-li-auto-stock-tumbling-165624412.html" TargetMode="External"/><Relationship Id="rId1419" Type="http://schemas.openxmlformats.org/officeDocument/2006/relationships/hyperlink" Target="https://finance.yahoo.com/news/byd-nio-li-xpeng-report-160727739.html" TargetMode="External"/><Relationship Id="rId1626" Type="http://schemas.openxmlformats.org/officeDocument/2006/relationships/hyperlink" Target="https://finance.yahoo.com/news/massive-hedge-fund-just-upped-134500854.html" TargetMode="External"/><Relationship Id="rId1833" Type="http://schemas.openxmlformats.org/officeDocument/2006/relationships/hyperlink" Target="https://finance.yahoo.com/news/rivian-needs-become-tesla-075900637.html" TargetMode="External"/><Relationship Id="rId274" Type="http://schemas.openxmlformats.org/officeDocument/2006/relationships/hyperlink" Target="https://www.bloomberg.com/news/articles/2023-10-27/tesla-tsla-ev-investors-face-a-reckoning-as-demand-starts-to-crack" TargetMode="External"/><Relationship Id="rId481" Type="http://schemas.openxmlformats.org/officeDocument/2006/relationships/hyperlink" Target="https://finance.yahoo.com/news/rivian-sympathy-slump-rare-opportunity-101000935.html" TargetMode="External"/><Relationship Id="rId134" Type="http://schemas.openxmlformats.org/officeDocument/2006/relationships/hyperlink" Target="https://finance.yahoo.com/news/tesla-hits-brakes-time-buy-203000202.html" TargetMode="External"/><Relationship Id="rId579" Type="http://schemas.openxmlformats.org/officeDocument/2006/relationships/hyperlink" Target="https://finance.yahoo.com/news/tesla-could-start-selling-optimus-002059264.html" TargetMode="External"/><Relationship Id="rId786" Type="http://schemas.openxmlformats.org/officeDocument/2006/relationships/hyperlink" Target="https://finance.yahoo.com/news/crucial-earnings-call-musk-reminds-010112214.html" TargetMode="External"/><Relationship Id="rId993" Type="http://schemas.openxmlformats.org/officeDocument/2006/relationships/hyperlink" Target="https://finance.yahoo.com/news/rivian-45k-r2-break-ev-100500724.html" TargetMode="External"/><Relationship Id="rId341" Type="http://schemas.openxmlformats.org/officeDocument/2006/relationships/hyperlink" Target="https://finance.yahoo.com/news/analyst-correctly-predicted-teslas-stock-010300768.html" TargetMode="External"/><Relationship Id="rId439" Type="http://schemas.openxmlformats.org/officeDocument/2006/relationships/hyperlink" Target="https://www.bloomberg.com/news/articles/2023-02-14/tesla-autopilot-workers-launch-union-campaign-in-buffalo-new-york-tsla" TargetMode="External"/><Relationship Id="rId646" Type="http://schemas.openxmlformats.org/officeDocument/2006/relationships/hyperlink" Target="https://finance.yahoo.com/news/1-growth-stock-down-56-084700012.html" TargetMode="External"/><Relationship Id="rId1069" Type="http://schemas.openxmlformats.org/officeDocument/2006/relationships/hyperlink" Target="https://finance.yahoo.com/news/rivian-accomplish-greatest-feat-2024-120500071.html" TargetMode="External"/><Relationship Id="rId1276" Type="http://schemas.openxmlformats.org/officeDocument/2006/relationships/hyperlink" Target="https://finance.yahoo.com/news/13-most-undervalued-ev-stocks-133152839.html" TargetMode="External"/><Relationship Id="rId1483" Type="http://schemas.openxmlformats.org/officeDocument/2006/relationships/hyperlink" Target="https://finance.yahoo.com/news/why-shares-rivian-nio-fisker-022720475.html" TargetMode="External"/><Relationship Id="rId201" Type="http://schemas.openxmlformats.org/officeDocument/2006/relationships/hyperlink" Target="https://www.bloomberg.com/news/articles/2023-03-31/did-tesla-tsla-price-cuts-fix-its-demand-problem-investors-will-soon-find-out" TargetMode="External"/><Relationship Id="rId506" Type="http://schemas.openxmlformats.org/officeDocument/2006/relationships/hyperlink" Target="https://finance.yahoo.com/news/rivian-best-ev-stock-084100234.html" TargetMode="External"/><Relationship Id="rId853" Type="http://schemas.openxmlformats.org/officeDocument/2006/relationships/hyperlink" Target="https://finance.yahoo.com/news/ev-revival-3-stocks-poised-125940684.html" TargetMode="External"/><Relationship Id="rId1136" Type="http://schemas.openxmlformats.org/officeDocument/2006/relationships/hyperlink" Target="https://finance.yahoo.com/news/ev-roundup-lis-106-y-135400451.html" TargetMode="External"/><Relationship Id="rId1690" Type="http://schemas.openxmlformats.org/officeDocument/2006/relationships/hyperlink" Target="https://www.forbes.com/sites/russellflannery/2023/04/17/china-ev-stocks-gain-as-key-auto-show-opens-xpeng-leaps-13-on-new-platform/?sh=5ad8efac5625" TargetMode="External"/><Relationship Id="rId1788" Type="http://schemas.openxmlformats.org/officeDocument/2006/relationships/hyperlink" Target="https://finance.yahoo.com/news/r2-unveiling-march-7-saving-122200711.html" TargetMode="External"/><Relationship Id="rId713" Type="http://schemas.openxmlformats.org/officeDocument/2006/relationships/hyperlink" Target="http://shutterstock.com/" TargetMode="External"/><Relationship Id="rId920" Type="http://schemas.openxmlformats.org/officeDocument/2006/relationships/hyperlink" Target="https://finance.yahoo.com/news/little-good-news-rivian-investors-130000120.html" TargetMode="External"/><Relationship Id="rId1343" Type="http://schemas.openxmlformats.org/officeDocument/2006/relationships/hyperlink" Target="https://www.bloomberg.com/news/articles/2024-02-27/li-auto-jumps-most-in-over-a-year-as-profits-withstand-price-war" TargetMode="External"/><Relationship Id="rId1550" Type="http://schemas.openxmlformats.org/officeDocument/2006/relationships/hyperlink" Target="https://finance.yahoo.com/news/3-ev-stocks-turn-100-141300351.html" TargetMode="External"/><Relationship Id="rId1648" Type="http://schemas.openxmlformats.org/officeDocument/2006/relationships/hyperlink" Target="https://finance.yahoo.com/news/31-stake-li-auto-inc-120051652.html" TargetMode="External"/><Relationship Id="rId1203" Type="http://schemas.openxmlformats.org/officeDocument/2006/relationships/hyperlink" Target="https://finance.yahoo.com/news/best-stocks-buy-tesla-stock-110000589.html" TargetMode="External"/><Relationship Id="rId1410" Type="http://schemas.openxmlformats.org/officeDocument/2006/relationships/hyperlink" Target="https://finance.yahoo.com/news/ev-roundup-lis-106-y-135400452.html" TargetMode="External"/><Relationship Id="rId1508" Type="http://schemas.openxmlformats.org/officeDocument/2006/relationships/hyperlink" Target="https://www.bloomberg.com/news/articles/2023-07-03/rivian-to-expand-amazon-electric-van-deliveries-to-eu-in-germany" TargetMode="External"/><Relationship Id="rId1855" Type="http://schemas.openxmlformats.org/officeDocument/2006/relationships/hyperlink" Target="https://finance.yahoo.com/news/electric-avenue-doom-3-ev-104500912.html" TargetMode="External"/><Relationship Id="rId1715" Type="http://schemas.openxmlformats.org/officeDocument/2006/relationships/hyperlink" Target="https://finance.yahoo.com/news/3-discounted-chinese-ev-stocks-130000391.html" TargetMode="External"/><Relationship Id="rId296" Type="http://schemas.openxmlformats.org/officeDocument/2006/relationships/hyperlink" Target="https://www.bloomberg.com/news/articles/2023-02-28/rivian-misses-estimates-on-earnings-as-it-vows-output-growth" TargetMode="External"/><Relationship Id="rId156" Type="http://schemas.openxmlformats.org/officeDocument/2006/relationships/hyperlink" Target="https://www.bloomberg.com/news/articles/2024-04-08/tesla-faces-trial-over-apple-engineer-s-fatal-autopilot-crash" TargetMode="External"/><Relationship Id="rId363" Type="http://schemas.openxmlformats.org/officeDocument/2006/relationships/hyperlink" Target="https://www.bloomberg.com/news/articles/2024-03-05/tesla-halts-german-factory-after-nearby-fire-caused-power-outage" TargetMode="External"/><Relationship Id="rId570" Type="http://schemas.openxmlformats.org/officeDocument/2006/relationships/hyperlink" Target="https://finance.yahoo.com/news/li-auto-inc-launches-li-132000218.html" TargetMode="External"/><Relationship Id="rId223" Type="http://schemas.openxmlformats.org/officeDocument/2006/relationships/hyperlink" Target="https://finance.yahoo.com/news/teslas-elon-musk-explains-why-131949953.html" TargetMode="External"/><Relationship Id="rId430" Type="http://schemas.openxmlformats.org/officeDocument/2006/relationships/hyperlink" Target="https://finance.yahoo.com/news/warren-buffett-backed-ev-maker-222549280.html" TargetMode="External"/><Relationship Id="rId668" Type="http://schemas.openxmlformats.org/officeDocument/2006/relationships/hyperlink" Target="https://finance.yahoo.com/news/13-most-promising-ev-stocks-155131926.html" TargetMode="External"/><Relationship Id="rId875" Type="http://schemas.openxmlformats.org/officeDocument/2006/relationships/hyperlink" Target="https://www.bloomberg.com/news/articles/2024-04-05/elon-musk-says-tesla-will-unveil-robotaxi-on-aug-8" TargetMode="External"/><Relationship Id="rId1060" Type="http://schemas.openxmlformats.org/officeDocument/2006/relationships/hyperlink" Target="https://finance.yahoo.com/news/li-auto-stock-27-upside-105400977.html" TargetMode="External"/><Relationship Id="rId1298" Type="http://schemas.openxmlformats.org/officeDocument/2006/relationships/hyperlink" Target="https://finance.yahoo.com/news/top-3-stocks-watch-2024-210648323.html" TargetMode="External"/><Relationship Id="rId528" Type="http://schemas.openxmlformats.org/officeDocument/2006/relationships/hyperlink" Target="https://finance.yahoo.com/news/1-uaw-says-workers-vw-174159223.html" TargetMode="External"/><Relationship Id="rId735" Type="http://schemas.openxmlformats.org/officeDocument/2006/relationships/hyperlink" Target="https://finance.yahoo.com/news/analyst-revamps-tesla-rivian-nio-233700842.html" TargetMode="External"/><Relationship Id="rId942" Type="http://schemas.openxmlformats.org/officeDocument/2006/relationships/hyperlink" Target="https://finance.yahoo.com/news/1-uaw-says-workers-vw-174159223.html" TargetMode="External"/><Relationship Id="rId1158" Type="http://schemas.openxmlformats.org/officeDocument/2006/relationships/hyperlink" Target="https://www.bloomberg.com/news/articles/2023-06-30/tesla-deliveries-2023-quarterly-record-expected-after-price-cuts" TargetMode="External"/><Relationship Id="rId1365" Type="http://schemas.openxmlformats.org/officeDocument/2006/relationships/hyperlink" Target="https://finance.yahoo.com/news/byd-nio-li-xpeng-report-160727739.html" TargetMode="External"/><Relationship Id="rId1572" Type="http://schemas.openxmlformats.org/officeDocument/2006/relationships/hyperlink" Target="https://finance.yahoo.com/news/li-auto-inc-sponsored-adr-214516739.html" TargetMode="External"/><Relationship Id="rId1018" Type="http://schemas.openxmlformats.org/officeDocument/2006/relationships/hyperlink" Target="https://finance.yahoo.com/news/rivian-automotive-inc-rivn-trending-130014908.html" TargetMode="External"/><Relationship Id="rId1225" Type="http://schemas.openxmlformats.org/officeDocument/2006/relationships/hyperlink" Target="https://finance.yahoo.com/news/gentex-gntx-solace-develop-wireless-134500044.html" TargetMode="External"/><Relationship Id="rId1432" Type="http://schemas.openxmlformats.org/officeDocument/2006/relationships/hyperlink" Target="https://finance.yahoo.com/news/nio-hold-annual-general-meeting-093000253.html" TargetMode="External"/><Relationship Id="rId71" Type="http://schemas.openxmlformats.org/officeDocument/2006/relationships/hyperlink" Target="https://finance.yahoo.com/news/better-ev-stock-rivian-automotive-131000470.html" TargetMode="External"/><Relationship Id="rId802" Type="http://schemas.openxmlformats.org/officeDocument/2006/relationships/hyperlink" Target="https://finance.yahoo.com/news/rivian-automotive-stock-nearly-100-121558508.html" TargetMode="External"/><Relationship Id="rId1737" Type="http://schemas.openxmlformats.org/officeDocument/2006/relationships/hyperlink" Target="https://finance.yahoo.com/news/look-closely-rivian-suv-ll-125513991.html" TargetMode="External"/><Relationship Id="rId29" Type="http://schemas.openxmlformats.org/officeDocument/2006/relationships/hyperlink" Target="https://finance.yahoo.com/news/1-rivian-misses-production-estimates-124050711.html" TargetMode="External"/><Relationship Id="rId178" Type="http://schemas.openxmlformats.org/officeDocument/2006/relationships/hyperlink" Target="https://finance.yahoo.com/news/rivian-no-choice-way-reduce-075000499.html" TargetMode="External"/><Relationship Id="rId1804" Type="http://schemas.openxmlformats.org/officeDocument/2006/relationships/hyperlink" Target="https://finance.yahoo.com/news/rivian-lost-spark-why-time-153914850.html" TargetMode="External"/><Relationship Id="rId385" Type="http://schemas.openxmlformats.org/officeDocument/2006/relationships/hyperlink" Target="https://finance.yahoo.com/news/tesla-sales-slump-wipes-35bn-180556774.html" TargetMode="External"/><Relationship Id="rId592" Type="http://schemas.openxmlformats.org/officeDocument/2006/relationships/hyperlink" Target="https://finance.yahoo.com/news/li-auto-stock-buy-sell-100700394.html" TargetMode="External"/><Relationship Id="rId245" Type="http://schemas.openxmlformats.org/officeDocument/2006/relationships/hyperlink" Target="https://www.bloomberg.com/news/newsletters/2024-01-19/ev-stocks-are-in-shambles-everywhere-you-look" TargetMode="External"/><Relationship Id="rId452" Type="http://schemas.openxmlformats.org/officeDocument/2006/relationships/hyperlink" Target="https://www.bloomberg.com/news/articles/2024-03-13/tesla-a-growth-company-with-no-growth-wells-fargo-says" TargetMode="External"/><Relationship Id="rId897" Type="http://schemas.openxmlformats.org/officeDocument/2006/relationships/hyperlink" Target="https://finance.yahoo.com/news/rivian-automotive-reach-100-billion-084500911.html" TargetMode="External"/><Relationship Id="rId1082" Type="http://schemas.openxmlformats.org/officeDocument/2006/relationships/hyperlink" Target="https://finance.yahoo.com/news/asbury-abg-q4-earnings-miss-154500422.html" TargetMode="External"/><Relationship Id="rId105" Type="http://schemas.openxmlformats.org/officeDocument/2006/relationships/hyperlink" Target="https://www.bloomberg.com/news/articles/2023-07-17/musk-told-to-focus-on-tesla-tsla-as-electric-car-rivals-byd-gm-pick-up-pace" TargetMode="External"/><Relationship Id="rId312" Type="http://schemas.openxmlformats.org/officeDocument/2006/relationships/hyperlink" Target="https://finance.yahoo.com/news/rivian-lucid-tesla-stocks-tumble-160000068.html" TargetMode="External"/><Relationship Id="rId757" Type="http://schemas.openxmlformats.org/officeDocument/2006/relationships/hyperlink" Target="https://finance.yahoo.com/news/whats-going-ev-maker-nio-173915508.html" TargetMode="External"/><Relationship Id="rId964" Type="http://schemas.openxmlformats.org/officeDocument/2006/relationships/hyperlink" Target="https://www.bloomberg.com/news/articles/2023-10-02/vw-hires-ex-tesla-rivian-manager-sanjay-lal-to-bolster-ev-software-push" TargetMode="External"/><Relationship Id="rId1387" Type="http://schemas.openxmlformats.org/officeDocument/2006/relationships/hyperlink" Target="https://finance.yahoo.com/news/byd-outperformed-tesla-while-li-182616555.html" TargetMode="External"/><Relationship Id="rId1594" Type="http://schemas.openxmlformats.org/officeDocument/2006/relationships/hyperlink" Target="https://www.bloomberg.com/news/articles/2024-02-09/tesla-rakes-in-9-billion-from-carmakers-failing-to-sell-enough-evs" TargetMode="External"/><Relationship Id="rId93" Type="http://schemas.openxmlformats.org/officeDocument/2006/relationships/hyperlink" Target="https://www.bloomberg.com/news/articles/2024-03-02/how-the-shift-to-electric-cars-is-reshaping-the-global-auto-industry" TargetMode="External"/><Relationship Id="rId617" Type="http://schemas.openxmlformats.org/officeDocument/2006/relationships/hyperlink" Target="https://finance.yahoo.com/news/buy-dip-nio-stock-2024-223106967.html" TargetMode="External"/><Relationship Id="rId824" Type="http://schemas.openxmlformats.org/officeDocument/2006/relationships/hyperlink" Target="https://www.bloomberg.com/news/articles/2024-03-07/rivian-unveils-r2-and-r3-electric-suvs-to-compete-with-tesla" TargetMode="External"/><Relationship Id="rId1247" Type="http://schemas.openxmlformats.org/officeDocument/2006/relationships/hyperlink" Target="https://finance.yahoo.com/news/hypergrowth-hitlist-7-stocks-primed-150434341.html" TargetMode="External"/><Relationship Id="rId1454" Type="http://schemas.openxmlformats.org/officeDocument/2006/relationships/hyperlink" Target="https://finance.yahoo.com/news/nio-stock-buy-sell-hold-134500541.html" TargetMode="External"/><Relationship Id="rId1661" Type="http://schemas.openxmlformats.org/officeDocument/2006/relationships/hyperlink" Target="https://finance.yahoo.com/news/rivian-resurgence-why-rivn-stock-101000460.html" TargetMode="External"/><Relationship Id="rId1107" Type="http://schemas.openxmlformats.org/officeDocument/2006/relationships/hyperlink" Target="https://finance.yahoo.com/news/li-auto-inc-announces-put-123000799.html" TargetMode="External"/><Relationship Id="rId1314" Type="http://schemas.openxmlformats.org/officeDocument/2006/relationships/hyperlink" Target="https://finance.yahoo.com/news/li-auto-stock-buy-sell-100700394.html" TargetMode="External"/><Relationship Id="rId1521" Type="http://schemas.openxmlformats.org/officeDocument/2006/relationships/hyperlink" Target="https://finance.yahoo.com/news/chinas-li-auto-cuts-car-043117460.html" TargetMode="External"/><Relationship Id="rId1759" Type="http://schemas.openxmlformats.org/officeDocument/2006/relationships/hyperlink" Target="https://finance.yahoo.com/news/why-rivian-stock-moving-higher-193141502.html" TargetMode="External"/><Relationship Id="rId1619" Type="http://schemas.openxmlformats.org/officeDocument/2006/relationships/hyperlink" Target="https://finance.yahoo.com/news/li-auto-stock-82-upside-185013454.html" TargetMode="External"/><Relationship Id="rId1826" Type="http://schemas.openxmlformats.org/officeDocument/2006/relationships/hyperlink" Target="https://finance.yahoo.com/news/3-no-brainer-ev-stocks-153000114.html" TargetMode="External"/><Relationship Id="rId20" Type="http://schemas.openxmlformats.org/officeDocument/2006/relationships/hyperlink" Target="https://www.bloomberg.com/news/articles/2024-03-28/tesla-s-350-billion-stock-slump-shreds-investor-expectations" TargetMode="External"/><Relationship Id="rId267" Type="http://schemas.openxmlformats.org/officeDocument/2006/relationships/hyperlink" Target="https://finance.yahoo.com/news/hedge-fund-manager-says-tesla-182819604.html" TargetMode="External"/><Relationship Id="rId474" Type="http://schemas.openxmlformats.org/officeDocument/2006/relationships/hyperlink" Target="https://finance.yahoo.com/news/d-rated-nio-stock-still-113000667.html" TargetMode="External"/><Relationship Id="rId127" Type="http://schemas.openxmlformats.org/officeDocument/2006/relationships/hyperlink" Target="https://finance.yahoo.com/news/fisker-fsr-falls-below-1-154000331.html" TargetMode="External"/><Relationship Id="rId681" Type="http://schemas.openxmlformats.org/officeDocument/2006/relationships/hyperlink" Target="https://finance.yahoo.com/news/time-rivian-070200468.html" TargetMode="External"/><Relationship Id="rId779" Type="http://schemas.openxmlformats.org/officeDocument/2006/relationships/hyperlink" Target="https://finance.yahoo.com/news/3-things-know-buying-rivian-151000006.html" TargetMode="External"/><Relationship Id="rId986" Type="http://schemas.openxmlformats.org/officeDocument/2006/relationships/hyperlink" Target="https://www.bloomberg.com/news/articles/2024-02-01/electric-car-sales-growth-is-slowing-globally-here-s-why" TargetMode="External"/><Relationship Id="rId334" Type="http://schemas.openxmlformats.org/officeDocument/2006/relationships/hyperlink" Target="https://www.bloomberg.com/news/articles/2024-04-02/tesla-sales-miss-in-first-year-over-year-drop-since-pandemic" TargetMode="External"/><Relationship Id="rId541" Type="http://schemas.openxmlformats.org/officeDocument/2006/relationships/hyperlink" Target="https://finance.yahoo.com/news/13-best-growth-etfs-buy-160359967.html" TargetMode="External"/><Relationship Id="rId639" Type="http://schemas.openxmlformats.org/officeDocument/2006/relationships/hyperlink" Target="https://www.bloomberg.com/news/features/2023-05-04/what-s-the-best-ev-to-buy-consider-car-parts-and-future-repairs" TargetMode="External"/><Relationship Id="rId1171" Type="http://schemas.openxmlformats.org/officeDocument/2006/relationships/hyperlink" Target="https://finance.yahoo.com/news/3-global-stocks-double-second-200000771.html" TargetMode="External"/><Relationship Id="rId1269" Type="http://schemas.openxmlformats.org/officeDocument/2006/relationships/hyperlink" Target="https://finance.yahoo.com/news/nio-stock-outlook-nio-buy-111000910.html" TargetMode="External"/><Relationship Id="rId1476" Type="http://schemas.openxmlformats.org/officeDocument/2006/relationships/hyperlink" Target="https://finance.yahoo.com/news/heres-why-nio-inc-nio-214503806.html" TargetMode="External"/><Relationship Id="rId401" Type="http://schemas.openxmlformats.org/officeDocument/2006/relationships/hyperlink" Target="https://finance.yahoo.com/news/elon-musk-says-increasing-salaries-120710183.html" TargetMode="External"/><Relationship Id="rId846" Type="http://schemas.openxmlformats.org/officeDocument/2006/relationships/hyperlink" Target="https://finance.yahoo.com/news/3-strong-buy-green-energy-100000242.html" TargetMode="External"/><Relationship Id="rId1031" Type="http://schemas.openxmlformats.org/officeDocument/2006/relationships/hyperlink" Target="https://finance.yahoo.com/news/tesla-hits-brakes-time-buy-203000202.html" TargetMode="External"/><Relationship Id="rId1129" Type="http://schemas.openxmlformats.org/officeDocument/2006/relationships/hyperlink" Target="https://www.investors.com/news/china-ev-stocks-revving-higher-chinese-economic-recovery-slowing/" TargetMode="External"/><Relationship Id="rId1683" Type="http://schemas.openxmlformats.org/officeDocument/2006/relationships/hyperlink" Target="https://finance.yahoo.com/news/li-auto-inc-nasdaq-li-120023834.html" TargetMode="External"/><Relationship Id="rId706" Type="http://schemas.openxmlformats.org/officeDocument/2006/relationships/hyperlink" Target="https://finance.yahoo.com/news/li-auto-selects-hesai-lidar-134700765.html" TargetMode="External"/><Relationship Id="rId913" Type="http://schemas.openxmlformats.org/officeDocument/2006/relationships/hyperlink" Target="https://finance.yahoo.com/news/rivian-best-ev-stock-084100234.html" TargetMode="External"/><Relationship Id="rId1336" Type="http://schemas.openxmlformats.org/officeDocument/2006/relationships/hyperlink" Target="https://finance.yahoo.com/news/3-ev-stocks-buy-now-160000432.html" TargetMode="External"/><Relationship Id="rId1543" Type="http://schemas.openxmlformats.org/officeDocument/2006/relationships/hyperlink" Target="https://finance.yahoo.com/news/u-tariffs-mean-chinese-automakers-013950446.html" TargetMode="External"/><Relationship Id="rId1750" Type="http://schemas.openxmlformats.org/officeDocument/2006/relationships/hyperlink" Target="https://finance.yahoo.com/news/3-ev-stocks-sell-great-223000316.html" TargetMode="External"/><Relationship Id="rId42" Type="http://schemas.openxmlformats.org/officeDocument/2006/relationships/hyperlink" Target="https://www.bloomberg.com/news/articles/2024-03-08/li-auto-sinks-20-as-price-wars-cloud-launch-of-luxury-model" TargetMode="External"/><Relationship Id="rId1403" Type="http://schemas.openxmlformats.org/officeDocument/2006/relationships/hyperlink" Target="https://finance.yahoo.com/news/forget-rest-why-nio-ev-112000375.html" TargetMode="External"/><Relationship Id="rId1610" Type="http://schemas.openxmlformats.org/officeDocument/2006/relationships/hyperlink" Target="https://finance.yahoo.com/news/tesla-notifies-thousands-texas-california-223723882.html" TargetMode="External"/><Relationship Id="rId1848" Type="http://schemas.openxmlformats.org/officeDocument/2006/relationships/hyperlink" Target="https://finance.yahoo.com/news/rivian-stock-wall-street-whipping-101500001.html" TargetMode="External"/><Relationship Id="rId191" Type="http://schemas.openxmlformats.org/officeDocument/2006/relationships/hyperlink" Target="https://finance.yahoo.com/news/toyota-stock-nyse-tm-benefiting-034529633.html" TargetMode="External"/><Relationship Id="rId1708" Type="http://schemas.openxmlformats.org/officeDocument/2006/relationships/hyperlink" Target="https://finance.yahoo.com/news/why-li-auto-stock-zoomed-213851709.html" TargetMode="External"/><Relationship Id="rId289" Type="http://schemas.openxmlformats.org/officeDocument/2006/relationships/hyperlink" Target="https://www.bloomberg.com/news/articles/2023-10-04/rivian-sinks-after-ev-maker-plans-convertible-note-offering" TargetMode="External"/><Relationship Id="rId496" Type="http://schemas.openxmlformats.org/officeDocument/2006/relationships/hyperlink" Target="https://www.bloomberg.com/news/articles/2023-02-23/cathie-wood-tesla-robotaxi-hopes-are-still-alive-tsla-arkk-arkq" TargetMode="External"/><Relationship Id="rId149" Type="http://schemas.openxmlformats.org/officeDocument/2006/relationships/hyperlink" Target="https://www.bloomberg.com/opinion/articles/2024-02-23/rivian-can-t-reverse-out-of-valley-of-financial-pain" TargetMode="External"/><Relationship Id="rId356" Type="http://schemas.openxmlformats.org/officeDocument/2006/relationships/hyperlink" Target="https://www.bloomberg.com/news/articles/2024-01-12/tesla-cuts-prices-of-both-locally-made-models-in-china" TargetMode="External"/><Relationship Id="rId563" Type="http://schemas.openxmlformats.org/officeDocument/2006/relationships/hyperlink" Target="https://finance.yahoo.com/news/1-china-ev-launch-xiaomis-145112068.html" TargetMode="External"/><Relationship Id="rId770" Type="http://schemas.openxmlformats.org/officeDocument/2006/relationships/hyperlink" Target="https://finance.yahoo.com/news/magnificent-seven-stocks-ranked-best-104500843.html" TargetMode="External"/><Relationship Id="rId1193" Type="http://schemas.openxmlformats.org/officeDocument/2006/relationships/hyperlink" Target="https://finance.yahoo.com/news/driving-green-3-ev-companies-181919437.html" TargetMode="External"/><Relationship Id="rId216" Type="http://schemas.openxmlformats.org/officeDocument/2006/relationships/hyperlink" Target="https://www.bloomberg.com/opinion/articles/2023-06-23/sticky-inflation-repairing-modern-cars-and-evs-is-increasingly-expensive" TargetMode="External"/><Relationship Id="rId423" Type="http://schemas.openxmlformats.org/officeDocument/2006/relationships/hyperlink" Target="https://www.bloomberg.com/news/articles/2023-12-13/battered-ev-landscape-leads-investors-to-bet-on-industry-stalwart-tesla" TargetMode="External"/><Relationship Id="rId868" Type="http://schemas.openxmlformats.org/officeDocument/2006/relationships/hyperlink" Target="https://www.bloomberg.com/news/articles/2023-05-13/four-reasons-tesla-prices-keep-changing" TargetMode="External"/><Relationship Id="rId1053" Type="http://schemas.openxmlformats.org/officeDocument/2006/relationships/hyperlink" Target="https://finance.yahoo.com/news/opinion-10-figures-show-tesla-092100111.html" TargetMode="External"/><Relationship Id="rId1260" Type="http://schemas.openxmlformats.org/officeDocument/2006/relationships/hyperlink" Target="https://finance.yahoo.com/news/down-more-50-magnificent-seven-075800007.html" TargetMode="External"/><Relationship Id="rId1498" Type="http://schemas.openxmlformats.org/officeDocument/2006/relationships/hyperlink" Target="https://finance.yahoo.com/news/3-ev-stocks-turn-100-141300351.html" TargetMode="External"/><Relationship Id="rId630" Type="http://schemas.openxmlformats.org/officeDocument/2006/relationships/hyperlink" Target="https://www.bloomberg.com/opinion/articles/2023-03-01/elon-musk-was-right-about-tesla-rivals-rivn-lcid-losing-billions" TargetMode="External"/><Relationship Id="rId728" Type="http://schemas.openxmlformats.org/officeDocument/2006/relationships/hyperlink" Target="https://www.bloomberg.com/news/features/2023-04-04/how-tesla-tsla-elon-musk-are-helping-australia-quit-coal-power" TargetMode="External"/><Relationship Id="rId935" Type="http://schemas.openxmlformats.org/officeDocument/2006/relationships/hyperlink" Target="https://finance.yahoo.com/news/1-wall-street-analyst-upgraded-180000830.html" TargetMode="External"/><Relationship Id="rId1358" Type="http://schemas.openxmlformats.org/officeDocument/2006/relationships/hyperlink" Target="https://www.bloomberg.com/news/articles/2023-11-20/byd-s-tesla-rival-leads-new-ev-launches-at-guangzhou-auto-show" TargetMode="External"/><Relationship Id="rId1565" Type="http://schemas.openxmlformats.org/officeDocument/2006/relationships/hyperlink" Target="https://finance.yahoo.com/news/ev-stock-shuffle-2-buy-100000470.html" TargetMode="External"/><Relationship Id="rId1772" Type="http://schemas.openxmlformats.org/officeDocument/2006/relationships/hyperlink" Target="https://finance.yahoo.com/news/rivn-stock-forecast-rivian-turn-124418511.html" TargetMode="External"/><Relationship Id="rId64" Type="http://schemas.openxmlformats.org/officeDocument/2006/relationships/hyperlink" Target="https://finance.yahoo.com/news/3-reasons-why-time-hit-115000176.html" TargetMode="External"/><Relationship Id="rId1120" Type="http://schemas.openxmlformats.org/officeDocument/2006/relationships/hyperlink" Target="https://finance.yahoo.com/news/tesla-begins-making-cars-germany-125639644.html" TargetMode="External"/><Relationship Id="rId1218" Type="http://schemas.openxmlformats.org/officeDocument/2006/relationships/hyperlink" Target="https://finance.yahoo.com/news/tesla-inc-tsla-q1-2024-213155064.html" TargetMode="External"/><Relationship Id="rId1425" Type="http://schemas.openxmlformats.org/officeDocument/2006/relationships/hyperlink" Target="https://finance.yahoo.com/news/down-31-24-4-weeks-143503523.html" TargetMode="External"/><Relationship Id="rId1632" Type="http://schemas.openxmlformats.org/officeDocument/2006/relationships/hyperlink" Target="https://finance.yahoo.com/news/why-bidens-tariffs-on-chinese-evs-will-have-little-immediate-impact-on-the-us-auto-market-140135630.html" TargetMode="External"/><Relationship Id="rId280" Type="http://schemas.openxmlformats.org/officeDocument/2006/relationships/hyperlink" Target="https://finance.yahoo.com/news/investors-heavily-search-rivian-automotive-130017784.html" TargetMode="External"/><Relationship Id="rId140" Type="http://schemas.openxmlformats.org/officeDocument/2006/relationships/hyperlink" Target="https://finance.yahoo.com/news/down-more-50-magnificent-seven-075800007.html" TargetMode="External"/><Relationship Id="rId378" Type="http://schemas.openxmlformats.org/officeDocument/2006/relationships/hyperlink" Target="https://finance.yahoo.com/news/why-stock-market-left-behind-110522650.html" TargetMode="External"/><Relationship Id="rId585" Type="http://schemas.openxmlformats.org/officeDocument/2006/relationships/hyperlink" Target="https://finance.yahoo.com/news/why-tesla-electric-car-bubble-143822903.html" TargetMode="External"/><Relationship Id="rId792" Type="http://schemas.openxmlformats.org/officeDocument/2006/relationships/hyperlink" Target="https://finance.yahoo.com/news/rivian-stock-just-13-upside-081500652.html" TargetMode="External"/><Relationship Id="rId6" Type="http://schemas.openxmlformats.org/officeDocument/2006/relationships/hyperlink" Target="https://www.bloomberg.com/news/articles/2023-10-27/tesla-tsla-ev-investors-face-a-reckoning-as-demand-starts-to-crack" TargetMode="External"/><Relationship Id="rId238" Type="http://schemas.openxmlformats.org/officeDocument/2006/relationships/hyperlink" Target="https://finance.yahoo.com/news/nio-2-2b-investment-abu-185800759.html" TargetMode="External"/><Relationship Id="rId445" Type="http://schemas.openxmlformats.org/officeDocument/2006/relationships/hyperlink" Target="https://www.bloomberg.com/news/articles/2024-04-03/tesla-also-losing-ground-in-china-as-it-disappoints-globally" TargetMode="External"/><Relationship Id="rId652" Type="http://schemas.openxmlformats.org/officeDocument/2006/relationships/hyperlink" Target="https://finance.yahoo.com/news/little-good-news-rivian-investors-130000120.html" TargetMode="External"/><Relationship Id="rId1075" Type="http://schemas.openxmlformats.org/officeDocument/2006/relationships/hyperlink" Target="https://finance.yahoo.com/news/tesla-earnings-5-key-issues-171725551.html" TargetMode="External"/><Relationship Id="rId1282" Type="http://schemas.openxmlformats.org/officeDocument/2006/relationships/hyperlink" Target="https://finance.yahoo.com/news/3-ev-stocks-buy-weakness-163423563.html" TargetMode="External"/><Relationship Id="rId305" Type="http://schemas.openxmlformats.org/officeDocument/2006/relationships/hyperlink" Target="https://finance.yahoo.com/news/why-li-auto-vinfast-xpeng-154341821.html" TargetMode="External"/><Relationship Id="rId512" Type="http://schemas.openxmlformats.org/officeDocument/2006/relationships/hyperlink" Target="https://finance.yahoo.com/news/analysis-ev-maker-rivian-faces-110439433.html" TargetMode="External"/><Relationship Id="rId957" Type="http://schemas.openxmlformats.org/officeDocument/2006/relationships/hyperlink" Target="https://finance.yahoo.com/news/13-most-promising-ev-stocks-155131926.html" TargetMode="External"/><Relationship Id="rId1142" Type="http://schemas.openxmlformats.org/officeDocument/2006/relationships/hyperlink" Target="https://www.bloomberg.com/news/articles/2023-02-27/li-auto-first-quarter-sales-forecast-soars-on-expanded-ev-lineup" TargetMode="External"/><Relationship Id="rId1587" Type="http://schemas.openxmlformats.org/officeDocument/2006/relationships/hyperlink" Target="https://finance.yahoo.com/news/tesla-stock-surges-on-watershed-full-self-driving-approval-in-china-171449770.html" TargetMode="External"/><Relationship Id="rId1794" Type="http://schemas.openxmlformats.org/officeDocument/2006/relationships/hyperlink" Target="https://finance.yahoo.com/news/red-alert-why-rivian-stock-114000373.html" TargetMode="External"/><Relationship Id="rId86" Type="http://schemas.openxmlformats.org/officeDocument/2006/relationships/hyperlink" Target="https://www.bloomberg.com/news/features/2023-05-04/what-s-the-best-ev-to-buy-consider-car-parts-and-future-repairs" TargetMode="External"/><Relationship Id="rId817" Type="http://schemas.openxmlformats.org/officeDocument/2006/relationships/hyperlink" Target="https://finance.yahoo.com/news/ev-stock-bargain-dip-113700246.html" TargetMode="External"/><Relationship Id="rId1002" Type="http://schemas.openxmlformats.org/officeDocument/2006/relationships/hyperlink" Target="https://finance.yahoo.com/news/ev-maker-rivian-unveils-smaller-184751250.html" TargetMode="External"/><Relationship Id="rId1447" Type="http://schemas.openxmlformats.org/officeDocument/2006/relationships/hyperlink" Target="https://finance.yahoo.com/news/nio-stock-outlook-chinese-ev-100000343.html" TargetMode="External"/><Relationship Id="rId1654" Type="http://schemas.openxmlformats.org/officeDocument/2006/relationships/hyperlink" Target="https://finance.yahoo.com/news/us-investigates-tesla-autopilot-recall-133712636.html" TargetMode="External"/><Relationship Id="rId1861" Type="http://schemas.openxmlformats.org/officeDocument/2006/relationships/hyperlink" Target="https://finance.yahoo.com/news/top-3-ev-stocks-buy-113300495.html" TargetMode="External"/><Relationship Id="rId1307" Type="http://schemas.openxmlformats.org/officeDocument/2006/relationships/hyperlink" Target="https://www.bloomberg.com/news/features/2023-07-18/tesla-investor-who-saw-14-800-gain-on-tsla-stock-on-musk-electric-vehicles" TargetMode="External"/><Relationship Id="rId1514" Type="http://schemas.openxmlformats.org/officeDocument/2006/relationships/hyperlink" Target="https://finance.yahoo.com/news/3-best-ev-stocks-buy-175510419.html" TargetMode="External"/><Relationship Id="rId1721" Type="http://schemas.openxmlformats.org/officeDocument/2006/relationships/hyperlink" Target="https://finance.yahoo.com/news/no-way-jose-nio-stock-102500635.html" TargetMode="External"/><Relationship Id="rId13" Type="http://schemas.openxmlformats.org/officeDocument/2006/relationships/hyperlink" Target="https://www.bloomberg.com/news/articles/2024-02-20/rivian-needs-to-show-it-can-stop-burning-cash-as-ev-demand-slows" TargetMode="External"/><Relationship Id="rId1819" Type="http://schemas.openxmlformats.org/officeDocument/2006/relationships/hyperlink" Target="https://finance.yahoo.com/news/rivian-automotive-rivn-report-negative-140103989.html" TargetMode="External"/><Relationship Id="rId162" Type="http://schemas.openxmlformats.org/officeDocument/2006/relationships/hyperlink" Target="https://finance.yahoo.com/news/uh-oh-why-nio-stock-165421446.html" TargetMode="External"/><Relationship Id="rId467" Type="http://schemas.openxmlformats.org/officeDocument/2006/relationships/hyperlink" Target="https://finance.yahoo.com/news/teslas-first-quarter-deliveries-miss-130813884.html" TargetMode="External"/><Relationship Id="rId1097" Type="http://schemas.openxmlformats.org/officeDocument/2006/relationships/hyperlink" Target="https://finance.yahoo.com/news/chinese-automaker-faws-auto-finance-090036420.html" TargetMode="External"/><Relationship Id="rId674" Type="http://schemas.openxmlformats.org/officeDocument/2006/relationships/hyperlink" Target="https://finance.yahoo.com/news/3-stocks-ai-predicts-10-210026162.html" TargetMode="External"/><Relationship Id="rId881" Type="http://schemas.openxmlformats.org/officeDocument/2006/relationships/hyperlink" Target="https://www.bloomberg.com/news/articles/2023-12-13/tesla-tsla-critics-say-autopilot-recall-fixes-don-t-go-far-enough" TargetMode="External"/><Relationship Id="rId979" Type="http://schemas.openxmlformats.org/officeDocument/2006/relationships/hyperlink" Target="https://finance.yahoo.com/news/rivian-not-only-survive-thrive-091300539.html" TargetMode="External"/><Relationship Id="rId327" Type="http://schemas.openxmlformats.org/officeDocument/2006/relationships/hyperlink" Target="https://www.barrons.com/articles/stock-market-movers-bd49873d?siteid=yhoof2" TargetMode="External"/><Relationship Id="rId534" Type="http://schemas.openxmlformats.org/officeDocument/2006/relationships/hyperlink" Target="https://finance.yahoo.com/news/16-most-volatile-stocks-buy-141732618.html" TargetMode="External"/><Relationship Id="rId741" Type="http://schemas.openxmlformats.org/officeDocument/2006/relationships/hyperlink" Target="https://www.bloomberg.com/news/articles/2023-02-14/tesla-autopilot-workers-launch-union-campaign-in-buffalo-new-york-tsla" TargetMode="External"/><Relationship Id="rId839" Type="http://schemas.openxmlformats.org/officeDocument/2006/relationships/hyperlink" Target="https://finance.yahoo.com/news/31-stake-li-auto-inc-120051652.html" TargetMode="External"/><Relationship Id="rId1164" Type="http://schemas.openxmlformats.org/officeDocument/2006/relationships/hyperlink" Target="https://finance.yahoo.com/news/chasing-20x-gains-3-best-174941399.html" TargetMode="External"/><Relationship Id="rId1371" Type="http://schemas.openxmlformats.org/officeDocument/2006/relationships/hyperlink" Target="https://finance.yahoo.com/news/closer-look-chinas-changing-ev-134800981.html" TargetMode="External"/><Relationship Id="rId1469" Type="http://schemas.openxmlformats.org/officeDocument/2006/relationships/hyperlink" Target="https://finance.yahoo.com/news/11-best-ev-stocks-buy-234731090.html" TargetMode="External"/><Relationship Id="rId601" Type="http://schemas.openxmlformats.org/officeDocument/2006/relationships/hyperlink" Target="https://finance.yahoo.com/news/six-figures-seven-3-ev-170000567.html" TargetMode="External"/><Relationship Id="rId1024" Type="http://schemas.openxmlformats.org/officeDocument/2006/relationships/hyperlink" Target="https://finance.yahoo.com/news/rivian-stock-wall-street-whipping-101500001.html" TargetMode="External"/><Relationship Id="rId1231" Type="http://schemas.openxmlformats.org/officeDocument/2006/relationships/hyperlink" Target="https://finance.yahoo.com/news/goodyear-gt-q4-earnings-beat-131800987.html" TargetMode="External"/><Relationship Id="rId1676" Type="http://schemas.openxmlformats.org/officeDocument/2006/relationships/hyperlink" Target="https://finance.yahoo.com/news/huge-news-tesla-stock-investors-110000029.html" TargetMode="External"/><Relationship Id="rId906" Type="http://schemas.openxmlformats.org/officeDocument/2006/relationships/hyperlink" Target="https://finance.yahoo.com/news/li-auto-inc-hold-annual-093000034.html" TargetMode="External"/><Relationship Id="rId1329" Type="http://schemas.openxmlformats.org/officeDocument/2006/relationships/hyperlink" Target="https://finance.yahoo.com/news/3-ev-stocks-buy-dip-100000031.html" TargetMode="External"/><Relationship Id="rId1536" Type="http://schemas.openxmlformats.org/officeDocument/2006/relationships/hyperlink" Target="https://finance.yahoo.com/news/wall-street-analysts-think-nio-145503141.html" TargetMode="External"/><Relationship Id="rId1743" Type="http://schemas.openxmlformats.org/officeDocument/2006/relationships/hyperlink" Target="https://finance.yahoo.com/news/rivian-stock-screaming-buy-launch-002241990.html" TargetMode="External"/><Relationship Id="rId35" Type="http://schemas.openxmlformats.org/officeDocument/2006/relationships/hyperlink" Target="https://www.bloomberg.com/news/articles/2024-03-08/tesla-s-wall-street-fans-turn-squeamish-with-ev-turmoil-mounting" TargetMode="External"/><Relationship Id="rId1603" Type="http://schemas.openxmlformats.org/officeDocument/2006/relationships/hyperlink" Target="https://www.bloomberg.com/news/articles/2024-01-24/tesla-s-battery-business-growth-set-to-outpace-evs-this-year" TargetMode="External"/><Relationship Id="rId1810" Type="http://schemas.openxmlformats.org/officeDocument/2006/relationships/hyperlink" Target="https://finance.yahoo.com/news/1-rivian-receives-827-mln-184007302.html" TargetMode="External"/><Relationship Id="rId184" Type="http://schemas.openxmlformats.org/officeDocument/2006/relationships/hyperlink" Target="https://finance.yahoo.com/news/3-ev-stocks-sell-march-140856487.html" TargetMode="External"/><Relationship Id="rId391" Type="http://schemas.openxmlformats.org/officeDocument/2006/relationships/hyperlink" Target="https://finance.yahoo.com/news/teslas-first-quarter-deliveries-miss-130813884.html" TargetMode="External"/><Relationship Id="rId251" Type="http://schemas.openxmlformats.org/officeDocument/2006/relationships/hyperlink" Target="https://www.cnbc.com/2024/03/05/china-ev-shares-are-feeling-the-heat-as-price-war-concerns-grow.html" TargetMode="External"/><Relationship Id="rId489" Type="http://schemas.openxmlformats.org/officeDocument/2006/relationships/hyperlink" Target="https://www.bloomberg.com/opinion/articles/2024-04-02/tesla-s-sales-flop-is-even-more-shocking-than-elon-musk" TargetMode="External"/><Relationship Id="rId696" Type="http://schemas.openxmlformats.org/officeDocument/2006/relationships/hyperlink" Target="https://finance.yahoo.com/news/tesla-4-strengths-4-weaknesses-110000448.html" TargetMode="External"/><Relationship Id="rId349" Type="http://schemas.openxmlformats.org/officeDocument/2006/relationships/hyperlink" Target="https://www.bloomberg.com/news/articles/2024-04-10/tesla-sales-outlook-worsens-with-two-analysts-seeing-2024-drop" TargetMode="External"/><Relationship Id="rId556" Type="http://schemas.openxmlformats.org/officeDocument/2006/relationships/hyperlink" Target="https://finance.yahoo.com/news/3-strong-buy-ev-stocks-184800246.html" TargetMode="External"/><Relationship Id="rId763" Type="http://schemas.openxmlformats.org/officeDocument/2006/relationships/hyperlink" Target="https://finance.yahoo.com/news/know-beyond-why-nio-inc-140011627.html" TargetMode="External"/><Relationship Id="rId1186" Type="http://schemas.openxmlformats.org/officeDocument/2006/relationships/hyperlink" Target="https://www.barrons.com/articles/xpeng-nio-li-auto-electric-vehicle-deliveries-a7943e84?siteid=yhoof2" TargetMode="External"/><Relationship Id="rId1393" Type="http://schemas.openxmlformats.org/officeDocument/2006/relationships/hyperlink" Target="https://finance.yahoo.com/news/tesla-stock-surges-on-watershed-full-self-driving-approval-in-china-171449770.html" TargetMode="External"/><Relationship Id="rId111" Type="http://schemas.openxmlformats.org/officeDocument/2006/relationships/hyperlink" Target="https://finance.yahoo.com/news/hedge-fund-manager-says-tesla-182819604.html" TargetMode="External"/><Relationship Id="rId209" Type="http://schemas.openxmlformats.org/officeDocument/2006/relationships/hyperlink" Target="https://www.bloomberg.com/news/articles/2024-01-25/tesla-tsla-loses-its-luster-as-weight-loss-drugmaker-lilly-lly-overtakes" TargetMode="External"/><Relationship Id="rId416" Type="http://schemas.openxmlformats.org/officeDocument/2006/relationships/hyperlink" Target="https://www.bloomberg.com/news/articles/2024-02-13/tesla-news-corp-caught-in-nyc-crackdown-on-job-ads-pay-ranges" TargetMode="External"/><Relationship Id="rId970" Type="http://schemas.openxmlformats.org/officeDocument/2006/relationships/hyperlink" Target="https://www.bloomberg.com/news/articles/2023-07-10/rivian-shares-soar-on-signs-the-ev-maker-has-turned-a-corner" TargetMode="External"/><Relationship Id="rId1046" Type="http://schemas.openxmlformats.org/officeDocument/2006/relationships/hyperlink" Target="https://finance.yahoo.com/news/tesla-autopilot-probed-20-crashes-142256768.html" TargetMode="External"/><Relationship Id="rId1253" Type="http://schemas.openxmlformats.org/officeDocument/2006/relationships/hyperlink" Target="https://www.bloomberg.com/news/articles/2023-03-27/tesla-tsla-overcomes-australia-electric-vehicle-hostility-sales-surge" TargetMode="External"/><Relationship Id="rId1698" Type="http://schemas.openxmlformats.org/officeDocument/2006/relationships/hyperlink" Target="https://finance.yahoo.com/news/li-auto-stock-27-upside-105400977.html" TargetMode="External"/><Relationship Id="rId623" Type="http://schemas.openxmlformats.org/officeDocument/2006/relationships/hyperlink" Target="https://finance.yahoo.com/news/3-ev-stocks-buy-dip-100000031.html" TargetMode="External"/><Relationship Id="rId830" Type="http://schemas.openxmlformats.org/officeDocument/2006/relationships/hyperlink" Target="https://finance.yahoo.com/news/nio-inc-announces-board-change-093000330.html" TargetMode="External"/><Relationship Id="rId928" Type="http://schemas.openxmlformats.org/officeDocument/2006/relationships/hyperlink" Target="https://finance.yahoo.com/news/rivian-automotive-rivn-rises-market-215019860.html" TargetMode="External"/><Relationship Id="rId1460" Type="http://schemas.openxmlformats.org/officeDocument/2006/relationships/hyperlink" Target="https://finance.yahoo.com/news/13-stocks-double-2024-153022696.html" TargetMode="External"/><Relationship Id="rId1558" Type="http://schemas.openxmlformats.org/officeDocument/2006/relationships/hyperlink" Target="https://finance.yahoo.com/news/7-emerging-markets-stocks-strong-153000258.html" TargetMode="External"/><Relationship Id="rId1765" Type="http://schemas.openxmlformats.org/officeDocument/2006/relationships/hyperlink" Target="https://finance.yahoo.com/news/rivian-introduces-r2-r3-r3x-184000926.html" TargetMode="External"/><Relationship Id="rId57" Type="http://schemas.openxmlformats.org/officeDocument/2006/relationships/hyperlink" Target="https://finance.yahoo.com/news/rivian-stock-break-moment-suvs-100500089.html" TargetMode="External"/><Relationship Id="rId1113" Type="http://schemas.openxmlformats.org/officeDocument/2006/relationships/hyperlink" Target="https://finance.yahoo.com/news/7-stocks-buy-asap-rate-210000543.html" TargetMode="External"/><Relationship Id="rId1320" Type="http://schemas.openxmlformats.org/officeDocument/2006/relationships/hyperlink" Target="https://finance.yahoo.com/news/why-li-auto-stock-surged-162006653.html" TargetMode="External"/><Relationship Id="rId1418" Type="http://schemas.openxmlformats.org/officeDocument/2006/relationships/hyperlink" Target="https://finance.yahoo.com/news/ev-roundup-wkhs-quarterly-results-130900036.html" TargetMode="External"/><Relationship Id="rId1625" Type="http://schemas.openxmlformats.org/officeDocument/2006/relationships/hyperlink" Target="https://finance.yahoo.com/news/tesla-earnings-5-key-issues-171725551.html" TargetMode="External"/><Relationship Id="rId1832" Type="http://schemas.openxmlformats.org/officeDocument/2006/relationships/hyperlink" Target="https://finance.yahoo.com/news/rivian-stock-buy-072100776.html" TargetMode="External"/><Relationship Id="rId273" Type="http://schemas.openxmlformats.org/officeDocument/2006/relationships/hyperlink" Target="https://finance.yahoo.com/news/why-ev-stocks-tesla-rivian-004800538.html" TargetMode="External"/><Relationship Id="rId480" Type="http://schemas.openxmlformats.org/officeDocument/2006/relationships/hyperlink" Target="https://finance.yahoo.com/news/tesla-bear-says-poised-bust-163426912.html" TargetMode="External"/><Relationship Id="rId133" Type="http://schemas.openxmlformats.org/officeDocument/2006/relationships/hyperlink" Target="https://www.bloomberg.com/news/features/2023-07-18/tesla-investor-who-saw-14-800-gain-on-tsla-stock-on-musk-electric-vehicles" TargetMode="External"/><Relationship Id="rId340" Type="http://schemas.openxmlformats.org/officeDocument/2006/relationships/hyperlink" Target="https://www.bloomberg.com/news/articles/2024-04-04/tesla-enlists-apple-to-prove-driver-killed-in-crash-was-gaming" TargetMode="External"/><Relationship Id="rId578" Type="http://schemas.openxmlformats.org/officeDocument/2006/relationships/hyperlink" Target="https://www.bloomberg.com/news/articles/2024-03-28/tesla-s-tsla-new-unboxed-manufacturing-process-aims-to-cut-costs-50" TargetMode="External"/><Relationship Id="rId785" Type="http://schemas.openxmlformats.org/officeDocument/2006/relationships/hyperlink" Target="https://finance.yahoo.com/news/pcar-tsla-better-value-stock-154009032.html" TargetMode="External"/><Relationship Id="rId992" Type="http://schemas.openxmlformats.org/officeDocument/2006/relationships/hyperlink" Target="https://www.bloomberg.com/news/articles/2023-07-17/musk-told-to-focus-on-tesla-tsla-as-electric-car-rivals-byd-gm-pick-up-pace" TargetMode="External"/><Relationship Id="rId200" Type="http://schemas.openxmlformats.org/officeDocument/2006/relationships/hyperlink" Target="https://finance.yahoo.com/news/why-ev-stocks-tesla-rivian-004800538.html" TargetMode="External"/><Relationship Id="rId438" Type="http://schemas.openxmlformats.org/officeDocument/2006/relationships/hyperlink" Target="https://finance.yahoo.com/news/li-auto-wants-sell-electric-081603594.html" TargetMode="External"/><Relationship Id="rId645" Type="http://schemas.openxmlformats.org/officeDocument/2006/relationships/hyperlink" Target="https://finance.yahoo.com/news/1-electric-vehicle-ev-stock-100600653.html" TargetMode="External"/><Relationship Id="rId852" Type="http://schemas.openxmlformats.org/officeDocument/2006/relationships/hyperlink" Target="https://finance.yahoo.com/news/could-rivian-become-next-tesla-081100809.html" TargetMode="External"/><Relationship Id="rId1068" Type="http://schemas.openxmlformats.org/officeDocument/2006/relationships/hyperlink" Target="https://finance.yahoo.com/news/tesla-tsla-q1-2024-earnings-013013938.html" TargetMode="External"/><Relationship Id="rId1275" Type="http://schemas.openxmlformats.org/officeDocument/2006/relationships/hyperlink" Target="https://finance.yahoo.com/news/13-best-ev-stocks-buy-202635737.html" TargetMode="External"/><Relationship Id="rId1482" Type="http://schemas.openxmlformats.org/officeDocument/2006/relationships/hyperlink" Target="https://www.bloomberg.com/news/newsletters/2024-03-19/biden-tailpipe-rules-will-charge-up-political-debate-over-evs" TargetMode="External"/><Relationship Id="rId505" Type="http://schemas.openxmlformats.org/officeDocument/2006/relationships/hyperlink" Target="https://finance.yahoo.com/news/forget-rivian-buy-magnificent-electric-070100810.html" TargetMode="External"/><Relationship Id="rId712" Type="http://schemas.openxmlformats.org/officeDocument/2006/relationships/hyperlink" Target="https://finance.yahoo.com/news/li-auto-inc-nasdaq-li-120023834.html" TargetMode="External"/><Relationship Id="rId1135" Type="http://schemas.openxmlformats.org/officeDocument/2006/relationships/hyperlink" Target="https://finance.yahoo.com/news/yuck-don-t-dumpster-diving-111000497.html" TargetMode="External"/><Relationship Id="rId1342" Type="http://schemas.openxmlformats.org/officeDocument/2006/relationships/hyperlink" Target="https://www.bloomberg.com/news/articles/2024-02-27/li-auto-jumps-most-in-over-a-year-as-profits-withstand-price-war" TargetMode="External"/><Relationship Id="rId1787" Type="http://schemas.openxmlformats.org/officeDocument/2006/relationships/hyperlink" Target="https://finance.yahoo.com/news/r2-unveiling-march-7-saving-122200711.html" TargetMode="External"/><Relationship Id="rId79" Type="http://schemas.openxmlformats.org/officeDocument/2006/relationships/hyperlink" Target="https://www.bloomberg.com/news/articles/2023-05-31/musk-starts-second-day-of-china-visit-after-emphasizing-ties" TargetMode="External"/><Relationship Id="rId1202" Type="http://schemas.openxmlformats.org/officeDocument/2006/relationships/hyperlink" Target="https://finance.yahoo.com/news/portfolio-next-level-nio-stock-205006450.html" TargetMode="External"/><Relationship Id="rId1647" Type="http://schemas.openxmlformats.org/officeDocument/2006/relationships/hyperlink" Target="https://finance.yahoo.com/news/3-ev-stocks-buy-weakness-163423563.html" TargetMode="External"/><Relationship Id="rId1854" Type="http://schemas.openxmlformats.org/officeDocument/2006/relationships/hyperlink" Target="https://finance.yahoo.com/news/electric-avenue-doom-3-ev-104500912.html" TargetMode="External"/><Relationship Id="rId1507" Type="http://schemas.openxmlformats.org/officeDocument/2006/relationships/hyperlink" Target="https://finance.yahoo.com/news/rivian-stock-break-moment-suvs-100500089.html" TargetMode="External"/><Relationship Id="rId1714" Type="http://schemas.openxmlformats.org/officeDocument/2006/relationships/hyperlink" Target="https://finance.yahoo.com/news/top-stocks-buy-rebound-among-222200497.html" TargetMode="External"/><Relationship Id="rId295" Type="http://schemas.openxmlformats.org/officeDocument/2006/relationships/hyperlink" Target="https://www.bloomberg.com/news/articles/2024-03-07/rivian-unveils-r2-and-r3-electric-suvs-to-compete-with-tesla" TargetMode="External"/><Relationship Id="rId155" Type="http://schemas.openxmlformats.org/officeDocument/2006/relationships/hyperlink" Target="https://www.cnbc.com/2023/10/19/chinese-ev-stocks-fall-after-teslas-disappointing-q3-results.html" TargetMode="External"/><Relationship Id="rId362" Type="http://schemas.openxmlformats.org/officeDocument/2006/relationships/hyperlink" Target="https://www.bloomberg.com/news/articles/2024-02-07/tesla-stokes-layoff-fears-by-asking-whether-jobs-are-critical" TargetMode="External"/><Relationship Id="rId1297" Type="http://schemas.openxmlformats.org/officeDocument/2006/relationships/hyperlink" Target="https://finance.yahoo.com/news/nio-making-big-moves-stock-121800117.html" TargetMode="External"/><Relationship Id="rId222" Type="http://schemas.openxmlformats.org/officeDocument/2006/relationships/hyperlink" Target="https://www.bloomberg.com/opinion/articles/2024-04-02/tesla-s-sales-flop-is-even-more-shocking-than-elon-musk" TargetMode="External"/><Relationship Id="rId667" Type="http://schemas.openxmlformats.org/officeDocument/2006/relationships/hyperlink" Target="https://finance.yahoo.com/news/12-best-battery-stocks-invest-174805276.html" TargetMode="External"/><Relationship Id="rId874" Type="http://schemas.openxmlformats.org/officeDocument/2006/relationships/hyperlink" Target="https://www.bloomberg.com/news/articles/2024-01-24/tesla-cybertruck-to-go-on-tour-in-china-to-burnish-tech-cred" TargetMode="External"/><Relationship Id="rId527" Type="http://schemas.openxmlformats.org/officeDocument/2006/relationships/hyperlink" Target="https://finance.yahoo.com/news/1-tesla-scout-sites-india-121437001.html" TargetMode="External"/><Relationship Id="rId734" Type="http://schemas.openxmlformats.org/officeDocument/2006/relationships/hyperlink" Target="https://finance.yahoo.com/news/magnificent-seven-too-expensive-buy-111500757.html" TargetMode="External"/><Relationship Id="rId941" Type="http://schemas.openxmlformats.org/officeDocument/2006/relationships/hyperlink" Target="https://www.bloomberg.com/news/articles/2024-04-02/chinese-ev-makers-post-strong-showing-in-march-after-slow-start" TargetMode="External"/><Relationship Id="rId1157" Type="http://schemas.openxmlformats.org/officeDocument/2006/relationships/hyperlink" Target="https://finance.yahoo.com/news/nio-stock-outlook-why-investors-101500091.html" TargetMode="External"/><Relationship Id="rId1364" Type="http://schemas.openxmlformats.org/officeDocument/2006/relationships/hyperlink" Target="https://www.barrons.com/articles/li-auto-nio-xpeng-hong-kong-earnings-stock-price-7bd0493c?siteid=yhoof2" TargetMode="External"/><Relationship Id="rId1571" Type="http://schemas.openxmlformats.org/officeDocument/2006/relationships/hyperlink" Target="https://finance.yahoo.com/news/million-reasons-buy-rivian-stock-105500665.html" TargetMode="External"/><Relationship Id="rId70" Type="http://schemas.openxmlformats.org/officeDocument/2006/relationships/hyperlink" Target="https://finance.yahoo.com/news/li-auto-inc-updates-first-083000044.html" TargetMode="External"/><Relationship Id="rId801" Type="http://schemas.openxmlformats.org/officeDocument/2006/relationships/hyperlink" Target="https://finance.yahoo.com/news/did-r2-just-mark-turning-100200445.html" TargetMode="External"/><Relationship Id="rId1017" Type="http://schemas.openxmlformats.org/officeDocument/2006/relationships/hyperlink" Target="https://finance.yahoo.com/news/rivian-receive-827m-illinois-state-183000774.html" TargetMode="External"/><Relationship Id="rId1224" Type="http://schemas.openxmlformats.org/officeDocument/2006/relationships/hyperlink" Target="https://www.bloomberg.com/news/articles/2023-06-09/chargepoint-ev-charging-stocks-sink-in-wake-of-gm-tesla-pact" TargetMode="External"/><Relationship Id="rId1431" Type="http://schemas.openxmlformats.org/officeDocument/2006/relationships/hyperlink" Target="https://finance.yahoo.com/news/nio-inc-nio-attracting-investor-130016617.html" TargetMode="External"/><Relationship Id="rId1669" Type="http://schemas.openxmlformats.org/officeDocument/2006/relationships/hyperlink" Target="https://finance.yahoo.com/news/7-no-brainer-growth-stocks-120000489.html" TargetMode="External"/><Relationship Id="rId1529" Type="http://schemas.openxmlformats.org/officeDocument/2006/relationships/hyperlink" Target="https://finance.yahoo.com/news/why-nio-stock-down-today-151041027.html" TargetMode="External"/><Relationship Id="rId1736" Type="http://schemas.openxmlformats.org/officeDocument/2006/relationships/hyperlink" Target="https://finance.yahoo.com/news/look-closely-rivian-suv-ll-125513991.html" TargetMode="External"/><Relationship Id="rId28" Type="http://schemas.openxmlformats.org/officeDocument/2006/relationships/hyperlink" Target="https://finance.yahoo.com/news/tesla-losing-ground-china-disappoints-033011602.html" TargetMode="External"/><Relationship Id="rId1803" Type="http://schemas.openxmlformats.org/officeDocument/2006/relationships/hyperlink" Target="https://finance.yahoo.com/news/rivian-lost-spark-why-time-153914850.html" TargetMode="External"/><Relationship Id="rId177" Type="http://schemas.openxmlformats.org/officeDocument/2006/relationships/hyperlink" Target="https://finance.yahoo.com/news/hyundai-mulls-adding-fast-selling-181140416.html" TargetMode="External"/><Relationship Id="rId384" Type="http://schemas.openxmlformats.org/officeDocument/2006/relationships/hyperlink" Target="https://www.bloomberg.com/news/articles/2023-03-31/did-tesla-tsla-price-cuts-fix-its-demand-problem-investors-will-soon-find-out" TargetMode="External"/><Relationship Id="rId591" Type="http://schemas.openxmlformats.org/officeDocument/2006/relationships/hyperlink" Target="https://finance.yahoo.com/news/time-rivian-070200468.html" TargetMode="External"/><Relationship Id="rId244" Type="http://schemas.openxmlformats.org/officeDocument/2006/relationships/hyperlink" Target="https://finance.yahoo.com/news/good-bad-news-rivian-lucid-183300118.html" TargetMode="External"/><Relationship Id="rId689" Type="http://schemas.openxmlformats.org/officeDocument/2006/relationships/hyperlink" Target="https://finance.yahoo.com/news/declining-stock-solid-fundamentals-market-104458760.html" TargetMode="External"/><Relationship Id="rId896" Type="http://schemas.openxmlformats.org/officeDocument/2006/relationships/hyperlink" Target="https://www.bloomberg.com/news/articles/2024-03-03/nvidia-becomes-tesla-s-successor-as-market-flips-from-ev-to-ai" TargetMode="External"/><Relationship Id="rId1081" Type="http://schemas.openxmlformats.org/officeDocument/2006/relationships/hyperlink" Target="https://finance.yahoo.com/news/crucial-earnings-call-musk-reminds-010112214.html" TargetMode="External"/><Relationship Id="rId451" Type="http://schemas.openxmlformats.org/officeDocument/2006/relationships/hyperlink" Target="https://finance.yahoo.com/news/tesla-hits-brakes-time-buy-203000202.html" TargetMode="External"/><Relationship Id="rId549" Type="http://schemas.openxmlformats.org/officeDocument/2006/relationships/hyperlink" Target="https://finance.yahoo.com/news/hedge-fund-manager-says-tesla-182819604.html" TargetMode="External"/><Relationship Id="rId756" Type="http://schemas.openxmlformats.org/officeDocument/2006/relationships/hyperlink" Target="https://finance.yahoo.com/news/nio-stock-outlook-why-investors-101500091.html" TargetMode="External"/><Relationship Id="rId1179" Type="http://schemas.openxmlformats.org/officeDocument/2006/relationships/hyperlink" Target="https://finance.yahoo.com/news/tesla-sales-slump-wipes-35bn-180556774.html" TargetMode="External"/><Relationship Id="rId1386" Type="http://schemas.openxmlformats.org/officeDocument/2006/relationships/hyperlink" Target="https://finance.yahoo.com/news/elon-musk-tesla-turnaround-near-031427105.html" TargetMode="External"/><Relationship Id="rId1593" Type="http://schemas.openxmlformats.org/officeDocument/2006/relationships/hyperlink" Target="https://finance.yahoo.com/news/cathie-woods-ark-invest-14-093500560.html" TargetMode="External"/><Relationship Id="rId104" Type="http://schemas.openxmlformats.org/officeDocument/2006/relationships/hyperlink" Target="https://www.bloomberg.com/news/articles/2024-04-01/tesla-china-price-hike-meets-slew-of-cuts-from-other-carmakers" TargetMode="External"/><Relationship Id="rId311" Type="http://schemas.openxmlformats.org/officeDocument/2006/relationships/hyperlink" Target="https://www.bloomberg.com/news/articles/2023-06-01/rivian-may-lose-nasdaq-spot-after-90-selloff-jpmorgan-says" TargetMode="External"/><Relationship Id="rId409" Type="http://schemas.openxmlformats.org/officeDocument/2006/relationships/hyperlink" Target="https://www.bloomberg.com/news/articles/2024-02-01/tesla-upgrades-model-y-self-driving-hardware-to-lift-china-sales" TargetMode="External"/><Relationship Id="rId963" Type="http://schemas.openxmlformats.org/officeDocument/2006/relationships/hyperlink" Target="https://www.bloomberg.com/news/articles/2023-08-24/soaring-ev-stock-that-chanos-calls-insane-is-a-dangerous-short" TargetMode="External"/><Relationship Id="rId1039" Type="http://schemas.openxmlformats.org/officeDocument/2006/relationships/hyperlink" Target="https://www.bloomberg.com/news/articles/2023-02-14/tesla-autopilot-workers-launch-union-campaign-in-buffalo-new-york-tsla" TargetMode="External"/><Relationship Id="rId1246" Type="http://schemas.openxmlformats.org/officeDocument/2006/relationships/hyperlink" Target="https://www.bloomberg.com/news/articles/2023-11-27/huawei-smart-car-deal-sparks-gains-in-china-automaker-suppliers" TargetMode="External"/><Relationship Id="rId92" Type="http://schemas.openxmlformats.org/officeDocument/2006/relationships/hyperlink" Target="https://www.bloomberg.com/news/articles/2024-02-02/china-s-new-energy-vehicle-sales-are-softening-in-early-2024" TargetMode="External"/><Relationship Id="rId616" Type="http://schemas.openxmlformats.org/officeDocument/2006/relationships/hyperlink" Target="https://finance.yahoo.com/news/where-nio-stock-1-142900071.html" TargetMode="External"/><Relationship Id="rId823" Type="http://schemas.openxmlformats.org/officeDocument/2006/relationships/hyperlink" Target="https://finance.yahoo.com/news/rivian-owners-can-now-access-teslas-supercharger-network-161652527.html" TargetMode="External"/><Relationship Id="rId1453" Type="http://schemas.openxmlformats.org/officeDocument/2006/relationships/hyperlink" Target="https://finance.yahoo.com/news/3-top-ranked-automakers-ride-141700693.html" TargetMode="External"/><Relationship Id="rId1660" Type="http://schemas.openxmlformats.org/officeDocument/2006/relationships/hyperlink" Target="https://finance.yahoo.com/news/closer-look-chinas-changing-ev-134800981.html" TargetMode="External"/><Relationship Id="rId1758" Type="http://schemas.openxmlformats.org/officeDocument/2006/relationships/hyperlink" Target="https://finance.yahoo.com/news/why-rivian-stock-moving-higher-193141502.html" TargetMode="External"/><Relationship Id="rId1106" Type="http://schemas.openxmlformats.org/officeDocument/2006/relationships/hyperlink" Target="https://finance.yahoo.com/news/li-auto-inc-report-first-083000994.html" TargetMode="External"/><Relationship Id="rId1313" Type="http://schemas.openxmlformats.org/officeDocument/2006/relationships/hyperlink" Target="https://finance.yahoo.com/news/week-evs-chinese-brands-deliver-082504744.html" TargetMode="External"/><Relationship Id="rId1520" Type="http://schemas.openxmlformats.org/officeDocument/2006/relationships/hyperlink" Target="https://finance.yahoo.com/news/good-news-why-top-china-113000719.html" TargetMode="External"/><Relationship Id="rId1618" Type="http://schemas.openxmlformats.org/officeDocument/2006/relationships/hyperlink" Target="https://finance.yahoo.com/news/tesla-earnings-5-key-issues-171725551.html" TargetMode="External"/><Relationship Id="rId1825" Type="http://schemas.openxmlformats.org/officeDocument/2006/relationships/hyperlink" Target="https://finance.yahoo.com/news/3-no-brainer-ev-stocks-153000114.html" TargetMode="External"/><Relationship Id="rId199" Type="http://schemas.openxmlformats.org/officeDocument/2006/relationships/hyperlink" Target="https://finance.yahoo.com/news/1-wall-street-analyst-warns-161100846.html" TargetMode="External"/><Relationship Id="rId266" Type="http://schemas.openxmlformats.org/officeDocument/2006/relationships/hyperlink" Target="https://finance.yahoo.com/news/top-analyst-reveals-tesla-price-122025473.html" TargetMode="External"/><Relationship Id="rId473" Type="http://schemas.openxmlformats.org/officeDocument/2006/relationships/hyperlink" Target="https://www.bloomberg.com/news/articles/2024-02-24/investors-flee-tumbling-ev-upstarts-once-hailed-as-next-tesla" TargetMode="External"/><Relationship Id="rId680" Type="http://schemas.openxmlformats.org/officeDocument/2006/relationships/hyperlink" Target="https://finance.yahoo.com/news/fisker-stock-downfall-cautionary-tale-125057923.html" TargetMode="External"/><Relationship Id="rId126" Type="http://schemas.openxmlformats.org/officeDocument/2006/relationships/hyperlink" Target="https://finance.yahoo.com/news/why-rivian-stock-getting-clobbered-183007848.html" TargetMode="External"/><Relationship Id="rId333" Type="http://schemas.openxmlformats.org/officeDocument/2006/relationships/hyperlink" Target="https://finance.yahoo.com/news/tesla-focused-etfs-sink-ev-181354724.html" TargetMode="External"/><Relationship Id="rId540" Type="http://schemas.openxmlformats.org/officeDocument/2006/relationships/hyperlink" Target="https://finance.yahoo.com/news/rivian-manage-money-trucks-end-073000195.html" TargetMode="External"/><Relationship Id="rId778" Type="http://schemas.openxmlformats.org/officeDocument/2006/relationships/hyperlink" Target="https://finance.yahoo.com/news/elon-musk-says-increasing-salaries-120710183.html" TargetMode="External"/><Relationship Id="rId985" Type="http://schemas.openxmlformats.org/officeDocument/2006/relationships/hyperlink" Target="https://finance.yahoo.com/news/forget-rivian-buy-magnificent-electric-070100810.html" TargetMode="External"/><Relationship Id="rId1170" Type="http://schemas.openxmlformats.org/officeDocument/2006/relationships/hyperlink" Target="https://finance.yahoo.com/news/3-electric-vehicle-stocks-could-190000752.html" TargetMode="External"/><Relationship Id="rId638" Type="http://schemas.openxmlformats.org/officeDocument/2006/relationships/hyperlink" Target="https://www.bloomberg.com/news/articles/2023-07-10/rivian-shares-soar-on-signs-the-ev-maker-has-turned-a-corner" TargetMode="External"/><Relationship Id="rId845" Type="http://schemas.openxmlformats.org/officeDocument/2006/relationships/hyperlink" Target="https://finance.yahoo.com/news/electrify-returns-7-ev-stocks-100000158.html" TargetMode="External"/><Relationship Id="rId1030" Type="http://schemas.openxmlformats.org/officeDocument/2006/relationships/hyperlink" Target="https://finance.yahoo.com/news/goldman-sachs-predicts-falling-battery-185001959.html" TargetMode="External"/><Relationship Id="rId1268" Type="http://schemas.openxmlformats.org/officeDocument/2006/relationships/hyperlink" Target="https://finance.yahoo.com/news/nio-inc-nio-rises-higher-224510751.html" TargetMode="External"/><Relationship Id="rId1475" Type="http://schemas.openxmlformats.org/officeDocument/2006/relationships/hyperlink" Target="https://www.bloomberg.com/news/articles/2023-03-31/did-tesla-tsla-price-cuts-fix-its-demand-problem-investors-will-soon-find-out" TargetMode="External"/><Relationship Id="rId1682" Type="http://schemas.openxmlformats.org/officeDocument/2006/relationships/hyperlink" Target="https://www.bloomberg.com/news/articles/2023-05-11/jd-health-li-auto-likely-to-join-hong-kong-s-hang-seng-index" TargetMode="External"/><Relationship Id="rId400" Type="http://schemas.openxmlformats.org/officeDocument/2006/relationships/hyperlink" Target="https://www.bloomberg.com/news/articles/2024-03-13/tesla-a-growth-company-with-no-growth-wells-fargo-says" TargetMode="External"/><Relationship Id="rId705" Type="http://schemas.openxmlformats.org/officeDocument/2006/relationships/hyperlink" Target="https://www.bloomberg.com/news/features/2023-07-18/tesla-investor-who-saw-14-800-gain-on-tsla-stock-on-musk-electric-vehicles" TargetMode="External"/><Relationship Id="rId1128" Type="http://schemas.openxmlformats.org/officeDocument/2006/relationships/hyperlink" Target="https://www.investors.com/news/china-ev-sales-may-2023-nio-stock-xpeng-li-auto-byd/" TargetMode="External"/><Relationship Id="rId1335" Type="http://schemas.openxmlformats.org/officeDocument/2006/relationships/hyperlink" Target="https://finance.yahoo.com/news/ev-revival-3-stocks-poised-125940684.html" TargetMode="External"/><Relationship Id="rId1542" Type="http://schemas.openxmlformats.org/officeDocument/2006/relationships/hyperlink" Target="https://finance.yahoo.com/news/tesla-tsla-q1-2024-earnings-013013938.html" TargetMode="External"/><Relationship Id="rId912" Type="http://schemas.openxmlformats.org/officeDocument/2006/relationships/hyperlink" Target="https://finance.yahoo.com/news/massive-hedge-fund-just-upped-134500854.html" TargetMode="External"/><Relationship Id="rId1847" Type="http://schemas.openxmlformats.org/officeDocument/2006/relationships/hyperlink" Target="https://finance.yahoo.com/news/rivian-stock-wall-street-whipping-101500001.html" TargetMode="External"/><Relationship Id="rId41" Type="http://schemas.openxmlformats.org/officeDocument/2006/relationships/hyperlink" Target="https://www.bloomberg.com/news/articles/2024-01-22/china-stock-selloff-worsens-as-hong-kong-index-nears-19-year-low" TargetMode="External"/><Relationship Id="rId1402" Type="http://schemas.openxmlformats.org/officeDocument/2006/relationships/hyperlink" Target="https://finance.yahoo.com/news/nio-stock-snap-shares-earnings-110000483.html" TargetMode="External"/><Relationship Id="rId1707" Type="http://schemas.openxmlformats.org/officeDocument/2006/relationships/hyperlink" Target="https://finance.yahoo.com/news/nio-xpeng-xpev-li-auto-133800181.html" TargetMode="External"/><Relationship Id="rId190" Type="http://schemas.openxmlformats.org/officeDocument/2006/relationships/hyperlink" Target="https://finance.yahoo.com/news/near-time-lows-finally-positive-210400282.html" TargetMode="External"/><Relationship Id="rId288" Type="http://schemas.openxmlformats.org/officeDocument/2006/relationships/hyperlink" Target="https://www.bloomberg.com/news/videos/2023-10-05/rivian-to-offer-1-5-billion-in-convertible-debt-video" TargetMode="External"/><Relationship Id="rId495" Type="http://schemas.openxmlformats.org/officeDocument/2006/relationships/hyperlink" Target="https://www.bloomberg.com/news/articles/2023-05-13/four-reasons-tesla-prices-keep-changing" TargetMode="External"/><Relationship Id="rId148" Type="http://schemas.openxmlformats.org/officeDocument/2006/relationships/hyperlink" Target="https://www.bloomberg.com/news/articles/2024-01-30/ev-stocks-were-worth-100-billion-now-they-face-a-bleak-future" TargetMode="External"/><Relationship Id="rId355" Type="http://schemas.openxmlformats.org/officeDocument/2006/relationships/hyperlink" Target="https://www.bloomberg.com/news/articles/2024-04-19/tesla-recalls-almost-3-900-cybertrucks-to-repair-faulty-pedals" TargetMode="External"/><Relationship Id="rId562" Type="http://schemas.openxmlformats.org/officeDocument/2006/relationships/hyperlink" Target="https://finance.yahoo.com/news/chinas-li-auto-pins-hopes-095145748.html" TargetMode="External"/><Relationship Id="rId1192" Type="http://schemas.openxmlformats.org/officeDocument/2006/relationships/hyperlink" Target="https://finance.yahoo.com/news/3-under-radar-ev-stocks-174447072.html" TargetMode="External"/><Relationship Id="rId215" Type="http://schemas.openxmlformats.org/officeDocument/2006/relationships/hyperlink" Target="https://finance.yahoo.com/news/ex-ford-ceo-warns-real-200147065.html" TargetMode="External"/><Relationship Id="rId422" Type="http://schemas.openxmlformats.org/officeDocument/2006/relationships/hyperlink" Target="https://www.bloomberg.com/news/articles/2023-10-27/tesla-tsla-ev-investors-face-a-reckoning-as-demand-starts-to-crack" TargetMode="External"/><Relationship Id="rId867" Type="http://schemas.openxmlformats.org/officeDocument/2006/relationships/hyperlink" Target="https://www.bloomberg.com/news/articles/2024-04-21/tesla-cuts-china-us-prices-after-sales-slow-inventories-rise" TargetMode="External"/><Relationship Id="rId1052" Type="http://schemas.openxmlformats.org/officeDocument/2006/relationships/hyperlink" Target="https://finance.yahoo.com/news/tesla-4-strengths-4-weaknesses-110000448.html" TargetMode="External"/><Relationship Id="rId1497" Type="http://schemas.openxmlformats.org/officeDocument/2006/relationships/hyperlink" Target="https://finance.yahoo.com/news/tesla-regained-worlds-top-ev-201359894.html" TargetMode="External"/><Relationship Id="rId727" Type="http://schemas.openxmlformats.org/officeDocument/2006/relationships/hyperlink" Target="https://finance.yahoo.com/news/li-auto-inc-hosts-2024-120000428.html" TargetMode="External"/><Relationship Id="rId934" Type="http://schemas.openxmlformats.org/officeDocument/2006/relationships/hyperlink" Target="https://finance.yahoo.com/news/nio-inc-nyse-nio-trading-112925733.html" TargetMode="External"/><Relationship Id="rId1357" Type="http://schemas.openxmlformats.org/officeDocument/2006/relationships/hyperlink" Target="https://finance.yahoo.com/news/nio-xpeng-xpev-li-auto-133800181.html" TargetMode="External"/><Relationship Id="rId1564" Type="http://schemas.openxmlformats.org/officeDocument/2006/relationships/hyperlink" Target="https://finance.yahoo.com/news/3-ev-stocks-sparking-optimism-135800252.html" TargetMode="External"/><Relationship Id="rId1771" Type="http://schemas.openxmlformats.org/officeDocument/2006/relationships/hyperlink" Target="https://finance.yahoo.com/news/rivn-stock-forecast-rivian-turn-124418511.html" TargetMode="External"/><Relationship Id="rId63" Type="http://schemas.openxmlformats.org/officeDocument/2006/relationships/hyperlink" Target="https://www.bloomberg.com/news/articles/2024-04-03/tesla-also-losing-ground-in-china-as-it-disappoints-globally" TargetMode="External"/><Relationship Id="rId1217" Type="http://schemas.openxmlformats.org/officeDocument/2006/relationships/hyperlink" Target="https://finance.yahoo.com/news/rivian-accomplish-greatest-feat-2024-120500071.html" TargetMode="External"/><Relationship Id="rId1424" Type="http://schemas.openxmlformats.org/officeDocument/2006/relationships/hyperlink" Target="https://finance.yahoo.com/news/heres-why-nio-inc-nio-214503806.html" TargetMode="External"/><Relationship Id="rId1631" Type="http://schemas.openxmlformats.org/officeDocument/2006/relationships/hyperlink" Target="https://finance.yahoo.com/news/heres-why-nio-inc-nio-214503806.html" TargetMode="External"/><Relationship Id="rId1869" Type="http://schemas.openxmlformats.org/officeDocument/2006/relationships/hyperlink" Target="https://finance.yahoo.com/news/mevco-rivian-partner-revolutionize-light-050700285.html" TargetMode="External"/><Relationship Id="rId1729" Type="http://schemas.openxmlformats.org/officeDocument/2006/relationships/hyperlink" Target="https://finance.yahoo.com/news/look-closely-rivian-suv-ll-125513991.html" TargetMode="External"/><Relationship Id="rId377" Type="http://schemas.openxmlformats.org/officeDocument/2006/relationships/hyperlink" Target="https://finance.yahoo.com/news/analyst-revamps-tesla-rivian-nio-233700842.html" TargetMode="External"/><Relationship Id="rId584" Type="http://schemas.openxmlformats.org/officeDocument/2006/relationships/hyperlink" Target="https://www.bloomberg.com/news/articles/2023-04-18/shanghai-auto-show-latest-vw-and-mercedes-unveil-flagship-evs" TargetMode="External"/><Relationship Id="rId5" Type="http://schemas.openxmlformats.org/officeDocument/2006/relationships/hyperlink" Target="https://www.bloomberg.com/news/articles/2024-03-28/tesla-s-350-billion-stock-slump-shreds-investor-expectations" TargetMode="External"/><Relationship Id="rId237" Type="http://schemas.openxmlformats.org/officeDocument/2006/relationships/hyperlink" Target="https://finance.yahoo.com/news/nio-inc-nio-trending-stock-130016027.html" TargetMode="External"/><Relationship Id="rId791" Type="http://schemas.openxmlformats.org/officeDocument/2006/relationships/hyperlink" Target="https://finance.yahoo.com/news/did-r2-just-mark-turning-100200445.html" TargetMode="External"/><Relationship Id="rId889" Type="http://schemas.openxmlformats.org/officeDocument/2006/relationships/hyperlink" Target="https://finance.yahoo.com/news/tesla-stock-27-downside-according-201510991.html" TargetMode="External"/><Relationship Id="rId1074" Type="http://schemas.openxmlformats.org/officeDocument/2006/relationships/hyperlink" Target="https://finance.yahoo.com/news/opinion-10-figures-show-tesla-092100111.html" TargetMode="External"/><Relationship Id="rId444" Type="http://schemas.openxmlformats.org/officeDocument/2006/relationships/hyperlink" Target="https://finance.yahoo.com/news/closer-look-chinas-changing-ev-134800981.html" TargetMode="External"/><Relationship Id="rId651" Type="http://schemas.openxmlformats.org/officeDocument/2006/relationships/hyperlink" Target="https://finance.yahoo.com/news/rivian-hail-mary-evs-unveiled-105600081.html" TargetMode="External"/><Relationship Id="rId749" Type="http://schemas.openxmlformats.org/officeDocument/2006/relationships/hyperlink" Target="https://finance.yahoo.com/news/why-nio-stock-plunged-18-184650616.html" TargetMode="External"/><Relationship Id="rId1281" Type="http://schemas.openxmlformats.org/officeDocument/2006/relationships/hyperlink" Target="https://finance.yahoo.com/news/1-wall-street-analyst-just-110400906.html" TargetMode="External"/><Relationship Id="rId1379" Type="http://schemas.openxmlformats.org/officeDocument/2006/relationships/hyperlink" Target="https://finance.yahoo.com/news/rivian-automotive-rivn-gains-market-214520005.html" TargetMode="External"/><Relationship Id="rId1586" Type="http://schemas.openxmlformats.org/officeDocument/2006/relationships/hyperlink" Target="https://finance.yahoo.com/news/tesla-q1-revenue-falls-9-234042377.html" TargetMode="External"/><Relationship Id="rId304" Type="http://schemas.openxmlformats.org/officeDocument/2006/relationships/hyperlink" Target="https://finance.yahoo.com/news/tesla-intel-disney-ryanair-trending-tickers-081446626.html" TargetMode="External"/><Relationship Id="rId511" Type="http://schemas.openxmlformats.org/officeDocument/2006/relationships/hyperlink" Target="https://finance.yahoo.com/news/rivian-reveals-more-affordable-off-215628495.html" TargetMode="External"/><Relationship Id="rId609" Type="http://schemas.openxmlformats.org/officeDocument/2006/relationships/hyperlink" Target="https://www.bloomberg.com/news/articles/2023-10-19/new-etfs-riding-tesla-s-tsla-famous-volatility-arrive-on-wall-street" TargetMode="External"/><Relationship Id="rId956" Type="http://schemas.openxmlformats.org/officeDocument/2006/relationships/hyperlink" Target="https://finance.yahoo.com/news/massive-hedge-fund-just-upped-134500854.html" TargetMode="External"/><Relationship Id="rId1141" Type="http://schemas.openxmlformats.org/officeDocument/2006/relationships/hyperlink" Target="https://www.investors.com/news/li-auto-earnings-polestar-earnings-q3-2023/" TargetMode="External"/><Relationship Id="rId1239" Type="http://schemas.openxmlformats.org/officeDocument/2006/relationships/hyperlink" Target="https://finance.yahoo.com/news/tesla-earnings-5-key-issues-171725551.html" TargetMode="External"/><Relationship Id="rId1793" Type="http://schemas.openxmlformats.org/officeDocument/2006/relationships/hyperlink" Target="https://finance.yahoo.com/news/red-alert-why-rivian-stock-114000373.html" TargetMode="External"/><Relationship Id="rId85" Type="http://schemas.openxmlformats.org/officeDocument/2006/relationships/hyperlink" Target="https://www.bloomberg.com/news/articles/2024-02-07/tesla-sold-only-one-car-in-korea-in-january-as-ev-demand-weakens" TargetMode="External"/><Relationship Id="rId816" Type="http://schemas.openxmlformats.org/officeDocument/2006/relationships/hyperlink" Target="https://finance.yahoo.com/news/why-rivian-stock-higher-today-183423899.html" TargetMode="External"/><Relationship Id="rId1001" Type="http://schemas.openxmlformats.org/officeDocument/2006/relationships/hyperlink" Target="https://finance.yahoo.com/news/automaker-rivian-pauses-construction-5-230206412.html" TargetMode="External"/><Relationship Id="rId1446" Type="http://schemas.openxmlformats.org/officeDocument/2006/relationships/hyperlink" Target="https://www.cnbc.com/2023/04/03/chinese-ev-brand-li-auto-sees-first-quarter-deliveries-surge-by-66percent.html" TargetMode="External"/><Relationship Id="rId1653" Type="http://schemas.openxmlformats.org/officeDocument/2006/relationships/hyperlink" Target="https://finance.yahoo.com/news/li-auto-inc-sponsored-adr-214505302.html" TargetMode="External"/><Relationship Id="rId1860" Type="http://schemas.openxmlformats.org/officeDocument/2006/relationships/hyperlink" Target="https://finance.yahoo.com/news/top-3-ev-stocks-buy-113300495.html" TargetMode="External"/><Relationship Id="rId1306" Type="http://schemas.openxmlformats.org/officeDocument/2006/relationships/hyperlink" Target="https://www.bloomberg.com/news/articles/2023-07-11/tesla-stock-bull-sees-lots-of-sales-little-profit-from-charging-deals" TargetMode="External"/><Relationship Id="rId1513" Type="http://schemas.openxmlformats.org/officeDocument/2006/relationships/hyperlink" Target="https://finance.yahoo.com/news/million-reasons-buy-rivian-stock-105500665.html" TargetMode="External"/><Relationship Id="rId1720" Type="http://schemas.openxmlformats.org/officeDocument/2006/relationships/hyperlink" Target="https://finance.yahoo.com/news/3-ev-stocks-buy-dip-100000031.html" TargetMode="External"/><Relationship Id="rId12" Type="http://schemas.openxmlformats.org/officeDocument/2006/relationships/hyperlink" Target="https://www.bloomberg.com/news/articles/2023-03-31/did-tesla-tsla-price-cuts-fix-its-demand-problem-investors-will-soon-find-out" TargetMode="External"/><Relationship Id="rId1818" Type="http://schemas.openxmlformats.org/officeDocument/2006/relationships/hyperlink" Target="https://finance.yahoo.com/news/rivian-automotive-inc-rivn-trending-130014908.html" TargetMode="External"/><Relationship Id="rId161" Type="http://schemas.openxmlformats.org/officeDocument/2006/relationships/hyperlink" Target="https://finance.yahoo.com/news/7-meme-stocks-sell-april-123504448.html" TargetMode="External"/><Relationship Id="rId399" Type="http://schemas.openxmlformats.org/officeDocument/2006/relationships/hyperlink" Target="https://finance.yahoo.com/news/tesla-bear-says-poised-bust-163426912.html" TargetMode="External"/><Relationship Id="rId259" Type="http://schemas.openxmlformats.org/officeDocument/2006/relationships/hyperlink" Target="https://www.bloomberg.com/opinion/articles/2024-02-23/rivian-can-t-reverse-out-of-valley-of-financial-pain" TargetMode="External"/><Relationship Id="rId466" Type="http://schemas.openxmlformats.org/officeDocument/2006/relationships/hyperlink" Target="https://finance.yahoo.com/news/25-richest-billionaires-automotive-industry-023133023.html" TargetMode="External"/><Relationship Id="rId673" Type="http://schemas.openxmlformats.org/officeDocument/2006/relationships/hyperlink" Target="https://finance.yahoo.com/news/owning-31-li-auto-inc-130014724.html" TargetMode="External"/><Relationship Id="rId880" Type="http://schemas.openxmlformats.org/officeDocument/2006/relationships/hyperlink" Target="https://www.bloomberg.com/news/articles/2023-02-15/tesla-tsla-to-halt-shanghai-plant-for-more-upgrades-to-make-a-new-model-3" TargetMode="External"/><Relationship Id="rId1096" Type="http://schemas.openxmlformats.org/officeDocument/2006/relationships/hyperlink" Target="https://finance.yahoo.com/news/chinas-li-auto-pins-hopes-095145748.html" TargetMode="External"/><Relationship Id="rId119" Type="http://schemas.openxmlformats.org/officeDocument/2006/relationships/hyperlink" Target="https://finance.yahoo.com/news/3-ev-stocks-buy-weakness-163423563.html" TargetMode="External"/><Relationship Id="rId326" Type="http://schemas.openxmlformats.org/officeDocument/2006/relationships/hyperlink" Target="https://www.bloomberg.com/news/articles/2023-10-11/huawei-encroaches-on-tesla-tsla-pushing-china-ev-maker-seres-601127-up-50" TargetMode="External"/><Relationship Id="rId533" Type="http://schemas.openxmlformats.org/officeDocument/2006/relationships/hyperlink" Target="https://www.bloomberg.com/news/articles/2023-02-15/tesla-robotaxis-elon-musk-touted-are-nowhere-to-be-found-tsla" TargetMode="External"/><Relationship Id="rId978" Type="http://schemas.openxmlformats.org/officeDocument/2006/relationships/hyperlink" Target="https://www.bloomberg.com/news/articles/2023-07-05/rivian-ceo-eyes-production-ramp-new-partners-after-supply-woes" TargetMode="External"/><Relationship Id="rId1163" Type="http://schemas.openxmlformats.org/officeDocument/2006/relationships/hyperlink" Target="https://finance.yahoo.com/news/3-smart-options-trades-capitalize-212102552.html" TargetMode="External"/><Relationship Id="rId1370" Type="http://schemas.openxmlformats.org/officeDocument/2006/relationships/hyperlink" Target="https://finance.yahoo.com/news/2030-vision-7-stocks-primed-203000557.html" TargetMode="External"/><Relationship Id="rId740" Type="http://schemas.openxmlformats.org/officeDocument/2006/relationships/hyperlink" Target="https://finance.yahoo.com/news/tesla-stock-analysts-overhaul-outlooks-000700472.html" TargetMode="External"/><Relationship Id="rId838" Type="http://schemas.openxmlformats.org/officeDocument/2006/relationships/hyperlink" Target="https://finance.yahoo.com/news/rivian-owners-can-now-access-teslas-supercharger-network-161652527.html" TargetMode="External"/><Relationship Id="rId1023" Type="http://schemas.openxmlformats.org/officeDocument/2006/relationships/hyperlink" Target="https://finance.yahoo.com/news/lucid-stock-turnaround-story-high-153945759.html" TargetMode="External"/><Relationship Id="rId1468" Type="http://schemas.openxmlformats.org/officeDocument/2006/relationships/hyperlink" Target="https://finance.yahoo.com/news/nio-making-big-moves-stock-121800117.html" TargetMode="External"/><Relationship Id="rId1675" Type="http://schemas.openxmlformats.org/officeDocument/2006/relationships/hyperlink" Target="https://finance.yahoo.com/news/nio-inc-nio-stock-moves-214508876.html" TargetMode="External"/><Relationship Id="rId600" Type="http://schemas.openxmlformats.org/officeDocument/2006/relationships/hyperlink" Target="https://finance.yahoo.com/news/ev-truck-could-crush-rivians-094000754.html" TargetMode="External"/><Relationship Id="rId1230" Type="http://schemas.openxmlformats.org/officeDocument/2006/relationships/hyperlink" Target="https://finance.yahoo.com/news/nio-stock-no-longer-sell-201709887.html" TargetMode="External"/><Relationship Id="rId1328" Type="http://schemas.openxmlformats.org/officeDocument/2006/relationships/hyperlink" Target="https://finance.yahoo.com/news/3-ev-stocks-turn-100-141300351.html" TargetMode="External"/><Relationship Id="rId1535" Type="http://schemas.openxmlformats.org/officeDocument/2006/relationships/hyperlink" Target="https://finance.yahoo.com/news/wall-street-analysts-believe-nio-145505626.html" TargetMode="External"/><Relationship Id="rId905" Type="http://schemas.openxmlformats.org/officeDocument/2006/relationships/hyperlink" Target="https://finance.yahoo.com/news/investors-heavily-search-rivian-automotive-130017784.html" TargetMode="External"/><Relationship Id="rId1742" Type="http://schemas.openxmlformats.org/officeDocument/2006/relationships/hyperlink" Target="https://finance.yahoo.com/news/rivian-stock-screaming-buy-launch-002241990.html" TargetMode="External"/><Relationship Id="rId34" Type="http://schemas.openxmlformats.org/officeDocument/2006/relationships/hyperlink" Target="https://finance.yahoo.com/news/tesla-4-strengths-4-weaknesses-110000448.html" TargetMode="External"/><Relationship Id="rId1602" Type="http://schemas.openxmlformats.org/officeDocument/2006/relationships/hyperlink" Target="https://www.bloomberg.com/news/articles/2023-06-07/tesla-tsla-rides-tech-rally-to-a-7-month-high-as-good-news-piles-up" TargetMode="External"/><Relationship Id="rId183" Type="http://schemas.openxmlformats.org/officeDocument/2006/relationships/hyperlink" Target="https://www.bloomberg.com/news/articles/2023-05-03/tesla-price-cuts-tsla-aren-t-over-as-inventory-keeps-rising" TargetMode="External"/><Relationship Id="rId390" Type="http://schemas.openxmlformats.org/officeDocument/2006/relationships/hyperlink" Target="https://finance.yahoo.com/news/tesla-stock-27-downside-according-201510991.html" TargetMode="External"/><Relationship Id="rId250" Type="http://schemas.openxmlformats.org/officeDocument/2006/relationships/hyperlink" Target="https://finance.yahoo.com/news/ex-chrysler-ceo-predicts-ev-131109167.html" TargetMode="External"/><Relationship Id="rId488" Type="http://schemas.openxmlformats.org/officeDocument/2006/relationships/hyperlink" Target="https://www.bloomberg.com/news/articles/2024-03-13/tesla-a-growth-company-with-no-growth-wells-fargo-says" TargetMode="External"/><Relationship Id="rId695" Type="http://schemas.openxmlformats.org/officeDocument/2006/relationships/hyperlink" Target="https://finance.yahoo.com/news/nio-inc-nyse-nio-analysts-110940647.html" TargetMode="External"/><Relationship Id="rId110" Type="http://schemas.openxmlformats.org/officeDocument/2006/relationships/hyperlink" Target="https://finance.yahoo.com/news/why-nio-chinese-ev-stocks-131349900.html" TargetMode="External"/><Relationship Id="rId348" Type="http://schemas.openxmlformats.org/officeDocument/2006/relationships/hyperlink" Target="https://www.bloomberg.com/news/articles/2023-12-08/tesla-tsla-loses-another-key-member-of-dojo-supercomputer-team" TargetMode="External"/><Relationship Id="rId555" Type="http://schemas.openxmlformats.org/officeDocument/2006/relationships/hyperlink" Target="https://www.bloomberg.com/news/articles/2023-06-28/2024-kia-ev9-electric-suv-review-a-tank-aimed-right-at-rivian" TargetMode="External"/><Relationship Id="rId762" Type="http://schemas.openxmlformats.org/officeDocument/2006/relationships/hyperlink" Target="https://finance.yahoo.com/news/nio-inc-nio-trending-stock-140010219.html" TargetMode="External"/><Relationship Id="rId1185" Type="http://schemas.openxmlformats.org/officeDocument/2006/relationships/hyperlink" Target="https://finance.yahoo.com/news/nio-stock-time-plug-pull-124935720.html" TargetMode="External"/><Relationship Id="rId1392" Type="http://schemas.openxmlformats.org/officeDocument/2006/relationships/hyperlink" Target="https://finance.yahoo.com/news/nio-inc-reports-unaudited-fourth-100000920.html" TargetMode="External"/><Relationship Id="rId208" Type="http://schemas.openxmlformats.org/officeDocument/2006/relationships/hyperlink" Target="https://finance.yahoo.com/news/why-li-auto-vinfast-xpeng-154341821.html" TargetMode="External"/><Relationship Id="rId415" Type="http://schemas.openxmlformats.org/officeDocument/2006/relationships/hyperlink" Target="https://finance.yahoo.com/news/consolidation-collapse-nio-future-uncertain-114300428.html" TargetMode="External"/><Relationship Id="rId622" Type="http://schemas.openxmlformats.org/officeDocument/2006/relationships/hyperlink" Target="https://finance.yahoo.com/news/3-ev-stocks-buy-dip-100000031.html" TargetMode="External"/><Relationship Id="rId1045" Type="http://schemas.openxmlformats.org/officeDocument/2006/relationships/hyperlink" Target="https://finance.yahoo.com/news/nio-loses-another-2-9-112007335.html" TargetMode="External"/><Relationship Id="rId1252" Type="http://schemas.openxmlformats.org/officeDocument/2006/relationships/hyperlink" Target="https://finance.yahoo.com/news/millionaire-making-machines-7-unstoppable-101500887.html" TargetMode="External"/><Relationship Id="rId1697" Type="http://schemas.openxmlformats.org/officeDocument/2006/relationships/hyperlink" Target="https://finance.yahoo.com/news/past-three-years-nio-nyse-175939736.html" TargetMode="External"/><Relationship Id="rId927" Type="http://schemas.openxmlformats.org/officeDocument/2006/relationships/hyperlink" Target="https://finance.yahoo.com/news/nio-inc-nio-sees-more-224521604.html" TargetMode="External"/><Relationship Id="rId1112" Type="http://schemas.openxmlformats.org/officeDocument/2006/relationships/hyperlink" Target="https://finance.yahoo.com/news/million-reasons-buy-rivian-stock-105500665.html" TargetMode="External"/><Relationship Id="rId1557" Type="http://schemas.openxmlformats.org/officeDocument/2006/relationships/hyperlink" Target="https://finance.yahoo.com/news/3-ev-stocks-buy-dip-100000031.html" TargetMode="External"/><Relationship Id="rId1764" Type="http://schemas.openxmlformats.org/officeDocument/2006/relationships/hyperlink" Target="https://finance.yahoo.com/news/rivian-introduces-r2-r3-r3x-184000926.html" TargetMode="External"/><Relationship Id="rId56" Type="http://schemas.openxmlformats.org/officeDocument/2006/relationships/hyperlink" Target="https://finance.yahoo.com/news/tesla-hikes-prices-in-us-and-china-despite-rivals-cuts-and-incentives-165433975.html" TargetMode="External"/><Relationship Id="rId1417" Type="http://schemas.openxmlformats.org/officeDocument/2006/relationships/hyperlink" Target="https://finance.yahoo.com/news/nio-hold-annual-general-meeting-093000253.html" TargetMode="External"/><Relationship Id="rId1624" Type="http://schemas.openxmlformats.org/officeDocument/2006/relationships/hyperlink" Target="https://finance.yahoo.com/news/elon-musk-tesla-turnaround-near-031427105.html" TargetMode="External"/><Relationship Id="rId1831" Type="http://schemas.openxmlformats.org/officeDocument/2006/relationships/hyperlink" Target="https://finance.yahoo.com/news/rivian-stock-buy-072100776.html" TargetMode="External"/><Relationship Id="rId272" Type="http://schemas.openxmlformats.org/officeDocument/2006/relationships/hyperlink" Target="https://finance.yahoo.com/news/rivian-45k-r2-break-ev-100500724.html" TargetMode="External"/><Relationship Id="rId577" Type="http://schemas.openxmlformats.org/officeDocument/2006/relationships/hyperlink" Target="https://www.bloomberg.com/news/articles/2023-06-30/tesla-electric-car-charging-hype-questioned-by-lucid-ceo-rawlinson-tsla-lcid" TargetMode="External"/><Relationship Id="rId132" Type="http://schemas.openxmlformats.org/officeDocument/2006/relationships/hyperlink" Target="https://www.bloomberg.com/news/articles/2024-01-25/the-us-desperately-needs-evs-under-50-000-they-re-on-the-way" TargetMode="External"/><Relationship Id="rId784" Type="http://schemas.openxmlformats.org/officeDocument/2006/relationships/hyperlink" Target="https://finance.yahoo.com/news/li-auto-selects-hesai-lidar-134700765.html" TargetMode="External"/><Relationship Id="rId991" Type="http://schemas.openxmlformats.org/officeDocument/2006/relationships/hyperlink" Target="https://finance.yahoo.com/news/tesla-sales-plunge-far-more-145230510.html" TargetMode="External"/><Relationship Id="rId1067" Type="http://schemas.openxmlformats.org/officeDocument/2006/relationships/hyperlink" Target="https://finance.yahoo.com/news/tesla-stock-nasdaq-tsla-earnings-060933704.html" TargetMode="External"/><Relationship Id="rId437" Type="http://schemas.openxmlformats.org/officeDocument/2006/relationships/hyperlink" Target="https://finance.yahoo.com/news/great-news-rivian-stock-investors-212218864.html" TargetMode="External"/><Relationship Id="rId644" Type="http://schemas.openxmlformats.org/officeDocument/2006/relationships/hyperlink" Target="https://www.bloomberg.com/news/articles/2024-03-28/tesla-s-tsla-new-unboxed-manufacturing-process-aims-to-cut-costs-50" TargetMode="External"/><Relationship Id="rId851" Type="http://schemas.openxmlformats.org/officeDocument/2006/relationships/hyperlink" Target="https://finance.yahoo.com/news/14-best-stocks-buy-according-113923003.html" TargetMode="External"/><Relationship Id="rId1274" Type="http://schemas.openxmlformats.org/officeDocument/2006/relationships/hyperlink" Target="https://finance.yahoo.com/news/12-best-ev-stocks-buy-175110304.html" TargetMode="External"/><Relationship Id="rId1481" Type="http://schemas.openxmlformats.org/officeDocument/2006/relationships/hyperlink" Target="https://www.bloomberg.com/news/articles/2023-06-29/polestar-psny-joins-peers-adopting-tesla-tsla-standard-for-charger-access" TargetMode="External"/><Relationship Id="rId1579" Type="http://schemas.openxmlformats.org/officeDocument/2006/relationships/hyperlink" Target="https://finance.yahoo.com/news/tesla-tsla-q1-earnings-revenues-211505921.html" TargetMode="External"/><Relationship Id="rId504" Type="http://schemas.openxmlformats.org/officeDocument/2006/relationships/hyperlink" Target="https://finance.yahoo.com/news/big-news-rivian-stock-investors-094000432.html" TargetMode="External"/><Relationship Id="rId711" Type="http://schemas.openxmlformats.org/officeDocument/2006/relationships/hyperlink" Target="https://finance.yahoo.com/news/why-li-auto-inc-nasdaq-120022779.html" TargetMode="External"/><Relationship Id="rId949" Type="http://schemas.openxmlformats.org/officeDocument/2006/relationships/hyperlink" Target="https://www.bloomberg.com/news/articles/2023-03-27/tesla-tsla-overcomes-australia-electric-vehicle-hostility-sales-surge" TargetMode="External"/><Relationship Id="rId1134" Type="http://schemas.openxmlformats.org/officeDocument/2006/relationships/hyperlink" Target="https://finance.yahoo.com/news/why-options-traders-targeting-ev-172115282.html" TargetMode="External"/><Relationship Id="rId1341" Type="http://schemas.openxmlformats.org/officeDocument/2006/relationships/hyperlink" Target="https://finance.yahoo.com/news/week-evs-chinese-brands-deliver-082504744.html" TargetMode="External"/><Relationship Id="rId1786" Type="http://schemas.openxmlformats.org/officeDocument/2006/relationships/hyperlink" Target="https://finance.yahoo.com/news/r2-unveiling-march-7-saving-122200711.html" TargetMode="External"/><Relationship Id="rId78" Type="http://schemas.openxmlformats.org/officeDocument/2006/relationships/hyperlink" Target="https://finance.yahoo.com/news/tesla-hits-brakes-time-buy-203000202.html" TargetMode="External"/><Relationship Id="rId809" Type="http://schemas.openxmlformats.org/officeDocument/2006/relationships/hyperlink" Target="https://www.bloomberg.com/news/articles/2024-03-06/stock-market-today-dow-s-p-live-updates" TargetMode="External"/><Relationship Id="rId1201" Type="http://schemas.openxmlformats.org/officeDocument/2006/relationships/hyperlink" Target="https://finance.yahoo.com/news/fisker-fsr-adopts-dealer-partnership-131100901.html" TargetMode="External"/><Relationship Id="rId1439" Type="http://schemas.openxmlformats.org/officeDocument/2006/relationships/hyperlink" Target="https://finance.yahoo.com/news/nio-hold-annual-general-meeting-093000253.html" TargetMode="External"/><Relationship Id="rId1646" Type="http://schemas.openxmlformats.org/officeDocument/2006/relationships/hyperlink" Target="https://finance.yahoo.com/news/china-booming-ev-market-puts-230000468.html" TargetMode="External"/><Relationship Id="rId1853" Type="http://schemas.openxmlformats.org/officeDocument/2006/relationships/hyperlink" Target="https://finance.yahoo.com/news/electric-avenue-doom-3-ev-104500912.html" TargetMode="External"/><Relationship Id="rId1506" Type="http://schemas.openxmlformats.org/officeDocument/2006/relationships/hyperlink" Target="https://www.bloomberg.com/news/videos/2023-08-08/rivian-raises-production-targets-as-earnings-beat-video" TargetMode="External"/><Relationship Id="rId1713" Type="http://schemas.openxmlformats.org/officeDocument/2006/relationships/hyperlink" Target="https://finance.yahoo.com/news/13-most-buzzing-stocks-buy-220818778.html" TargetMode="External"/><Relationship Id="rId294" Type="http://schemas.openxmlformats.org/officeDocument/2006/relationships/hyperlink" Target="https://finance.yahoo.com/news/rivian-automotive-reach-100-billion-084500911.html" TargetMode="External"/><Relationship Id="rId154" Type="http://schemas.openxmlformats.org/officeDocument/2006/relationships/hyperlink" Target="https://finance.yahoo.com/news/craziest-talent-war-ve-ever-210818246.html" TargetMode="External"/><Relationship Id="rId361" Type="http://schemas.openxmlformats.org/officeDocument/2006/relationships/hyperlink" Target="https://www.bloomberg.com/news/articles/2024-02-07/tesla-sold-only-one-car-in-korea-in-january-as-ev-demand-weakens" TargetMode="External"/><Relationship Id="rId599" Type="http://schemas.openxmlformats.org/officeDocument/2006/relationships/hyperlink" Target="https://finance.yahoo.com/news/teslas-strides-game-changing-technology-184900802.html" TargetMode="External"/><Relationship Id="rId459" Type="http://schemas.openxmlformats.org/officeDocument/2006/relationships/hyperlink" Target="https://finance.yahoo.com/news/tesla-shares-tumble-toward-break-111555532.html" TargetMode="External"/><Relationship Id="rId666" Type="http://schemas.openxmlformats.org/officeDocument/2006/relationships/hyperlink" Target="https://finance.yahoo.com/news/nio-vs-byddy-ev-stock-041707075.html" TargetMode="External"/><Relationship Id="rId873" Type="http://schemas.openxmlformats.org/officeDocument/2006/relationships/hyperlink" Target="https://www.bloomberg.com/news/articles/2024-04-09/tesla-sales-tsla-could-be-headed-for-back-to-back-decline" TargetMode="External"/><Relationship Id="rId1089" Type="http://schemas.openxmlformats.org/officeDocument/2006/relationships/hyperlink" Target="https://finance.yahoo.com/news/11-best-ev-stocks-buy-234731090.html" TargetMode="External"/><Relationship Id="rId1296" Type="http://schemas.openxmlformats.org/officeDocument/2006/relationships/hyperlink" Target="https://finance.yahoo.com/news/tesla-falling-sales-layoffs-other-100025966.html" TargetMode="External"/><Relationship Id="rId221" Type="http://schemas.openxmlformats.org/officeDocument/2006/relationships/hyperlink" Target="https://finance.yahoo.com/news/rivian-stock-98-upside-according-175807778.html" TargetMode="External"/><Relationship Id="rId319" Type="http://schemas.openxmlformats.org/officeDocument/2006/relationships/hyperlink" Target="https://finance.yahoo.com/news/3-meme-stocks-sell-replace-184535755.html" TargetMode="External"/><Relationship Id="rId526" Type="http://schemas.openxmlformats.org/officeDocument/2006/relationships/hyperlink" Target="https://www.bloomberg.com/news/articles/2023-04-02/tesla-tsla-deliveries-rise-to-record-after-slashing-ev-prices" TargetMode="External"/><Relationship Id="rId1156" Type="http://schemas.openxmlformats.org/officeDocument/2006/relationships/hyperlink" Target="https://finance.yahoo.com/news/bull-day-li-auto-li-080000633.html" TargetMode="External"/><Relationship Id="rId1363" Type="http://schemas.openxmlformats.org/officeDocument/2006/relationships/hyperlink" Target="https://www.barrons.com/articles/li-auto-earnings-stock-price-8a23939f" TargetMode="External"/><Relationship Id="rId733" Type="http://schemas.openxmlformats.org/officeDocument/2006/relationships/hyperlink" Target="https://finance.yahoo.com/news/ev-stock-roundup-q1-deliveries-131700159.html" TargetMode="External"/><Relationship Id="rId940" Type="http://schemas.openxmlformats.org/officeDocument/2006/relationships/hyperlink" Target="https://finance.yahoo.com/news/elon-musk-says-increasing-salaries-120710183.html" TargetMode="External"/><Relationship Id="rId1016" Type="http://schemas.openxmlformats.org/officeDocument/2006/relationships/hyperlink" Target="https://finance.yahoo.com/news/rivian-receives-827-million-incentive-183603526.html" TargetMode="External"/><Relationship Id="rId1570" Type="http://schemas.openxmlformats.org/officeDocument/2006/relationships/hyperlink" Target="https://finance.yahoo.com/news/nio-stock-outlook-chinese-ev-100000343.html" TargetMode="External"/><Relationship Id="rId1668" Type="http://schemas.openxmlformats.org/officeDocument/2006/relationships/hyperlink" Target="https://finance.yahoo.com/news/red-flags-rising-avoid-troublesome-102500006.html" TargetMode="External"/><Relationship Id="rId800" Type="http://schemas.openxmlformats.org/officeDocument/2006/relationships/hyperlink" Target="https://finance.yahoo.com/news/rivian-manage-money-trucks-end-073000195.html" TargetMode="External"/><Relationship Id="rId1223" Type="http://schemas.openxmlformats.org/officeDocument/2006/relationships/hyperlink" Target="https://finance.yahoo.com/news/down-more-50-magnificent-seven-075800007.html" TargetMode="External"/><Relationship Id="rId1430" Type="http://schemas.openxmlformats.org/officeDocument/2006/relationships/hyperlink" Target="https://finance.yahoo.com/news/nio-inc-nio-attracting-investor-130013378.html" TargetMode="External"/><Relationship Id="rId1528" Type="http://schemas.openxmlformats.org/officeDocument/2006/relationships/hyperlink" Target="https://www.taipeitimes.com/News/biz/archives/2023/05/31/2003800703" TargetMode="External"/><Relationship Id="rId1735" Type="http://schemas.openxmlformats.org/officeDocument/2006/relationships/hyperlink" Target="https://finance.yahoo.com/news/look-closely-rivian-suv-ll-125513991.html" TargetMode="External"/><Relationship Id="rId27" Type="http://schemas.openxmlformats.org/officeDocument/2006/relationships/hyperlink" Target="https://finance.yahoo.com/news/tesla-shares-tumble-toward-break-111555532.html" TargetMode="External"/><Relationship Id="rId1802" Type="http://schemas.openxmlformats.org/officeDocument/2006/relationships/hyperlink" Target="https://finance.yahoo.com/news/rivian-lost-spark-why-time-153914850.html" TargetMode="External"/><Relationship Id="rId176" Type="http://schemas.openxmlformats.org/officeDocument/2006/relationships/hyperlink" Target="https://finance.yahoo.com/news/tesla-bear-says-poised-bust-163426912.html" TargetMode="External"/><Relationship Id="rId383" Type="http://schemas.openxmlformats.org/officeDocument/2006/relationships/hyperlink" Target="https://www.bloomberg.com/news/articles/2024-02-05/options-traders-betting-on-tesla-rebound-turn-to-leveraged-etf" TargetMode="External"/><Relationship Id="rId590" Type="http://schemas.openxmlformats.org/officeDocument/2006/relationships/hyperlink" Target="https://finance.yahoo.com/news/cnh-industrial-cnhi-q4-earnings-142400150.html" TargetMode="External"/><Relationship Id="rId243" Type="http://schemas.openxmlformats.org/officeDocument/2006/relationships/hyperlink" Target="https://finance.yahoo.com/news/tesla-4-strengths-4-weaknesses-110000448.html" TargetMode="External"/><Relationship Id="rId450" Type="http://schemas.openxmlformats.org/officeDocument/2006/relationships/hyperlink" Target="https://www.bloomberg.com/news/articles/2024-01-02/rivian-s-fourth-quarter-ev-deliveries-fall-short-of-estimates" TargetMode="External"/><Relationship Id="rId688" Type="http://schemas.openxmlformats.org/officeDocument/2006/relationships/hyperlink" Target="https://finance.yahoo.com/news/little-good-news-rivian-investors-130000120.html" TargetMode="External"/><Relationship Id="rId895" Type="http://schemas.openxmlformats.org/officeDocument/2006/relationships/hyperlink" Target="https://finance.yahoo.com/news/rivian-hail-mary-evs-unveiled-105600081.html" TargetMode="External"/><Relationship Id="rId1080" Type="http://schemas.openxmlformats.org/officeDocument/2006/relationships/hyperlink" Target="https://www.bloomberg.com/news/articles/2023-07-17/musk-told-to-focus-on-tesla-tsla-as-electric-car-rivals-byd-gm-pick-up-pace" TargetMode="External"/><Relationship Id="rId103" Type="http://schemas.openxmlformats.org/officeDocument/2006/relationships/hyperlink" Target="https://finance.yahoo.com/news/rivian-lucid-eye-record-lows-161024709.html" TargetMode="External"/><Relationship Id="rId310" Type="http://schemas.openxmlformats.org/officeDocument/2006/relationships/hyperlink" Target="https://finance.yahoo.com/news/why-rivian-stock-getting-clobbered-183007848.html" TargetMode="External"/><Relationship Id="rId548" Type="http://schemas.openxmlformats.org/officeDocument/2006/relationships/hyperlink" Target="https://www.bloomberg.com/news/articles/2023-06-28/2024-kia-ev9-electric-suv-review-a-tank-aimed-right-at-rivian" TargetMode="External"/><Relationship Id="rId755" Type="http://schemas.openxmlformats.org/officeDocument/2006/relationships/hyperlink" Target="https://finance.yahoo.com/news/china-booming-ev-market-puts-230000468.html" TargetMode="External"/><Relationship Id="rId962" Type="http://schemas.openxmlformats.org/officeDocument/2006/relationships/hyperlink" Target="https://www.bloomberg.com/opinion/articles/2024-03-07/apple-tesla-microsoft-win-cobalt-lawsuit-but-moral-stain-remains" TargetMode="External"/><Relationship Id="rId1178" Type="http://schemas.openxmlformats.org/officeDocument/2006/relationships/hyperlink" Target="https://finance.yahoo.com/news/rivian-sympathy-slump-rare-opportunity-101000935.html" TargetMode="External"/><Relationship Id="rId1385" Type="http://schemas.openxmlformats.org/officeDocument/2006/relationships/hyperlink" Target="https://finance.yahoo.com/news/tesla-tsla-q1-2024-earnings-013013938.html" TargetMode="External"/><Relationship Id="rId1592" Type="http://schemas.openxmlformats.org/officeDocument/2006/relationships/hyperlink" Target="https://finance.yahoo.com/news/tesla-stock-nasdaq-tsla-earnings-060933704.html" TargetMode="External"/><Relationship Id="rId91" Type="http://schemas.openxmlformats.org/officeDocument/2006/relationships/hyperlink" Target="https://www.bloomberg.com/news/articles/2024-02-02/china-s-new-energy-vehicle-sales-are-softening-in-early-2024" TargetMode="External"/><Relationship Id="rId408" Type="http://schemas.openxmlformats.org/officeDocument/2006/relationships/hyperlink" Target="https://finance.yahoo.com/news/cream-crop-3-ev-stocks-124900117.html" TargetMode="External"/><Relationship Id="rId615" Type="http://schemas.openxmlformats.org/officeDocument/2006/relationships/hyperlink" Target="https://finance.yahoo.com/news/financial-statement-series-nio-stock-185308407.html" TargetMode="External"/><Relationship Id="rId822" Type="http://schemas.openxmlformats.org/officeDocument/2006/relationships/hyperlink" Target="https://finance.yahoo.com/news/ev-stock-roundup-q1-deliveries-131700159.html" TargetMode="External"/><Relationship Id="rId1038" Type="http://schemas.openxmlformats.org/officeDocument/2006/relationships/hyperlink" Target="https://finance.yahoo.com/news/tesla-speed-roll-cheaper-electric-204649570.html" TargetMode="External"/><Relationship Id="rId1245" Type="http://schemas.openxmlformats.org/officeDocument/2006/relationships/hyperlink" Target="https://finance.yahoo.com/news/tesla-stock-71-upside-according-081500162.html" TargetMode="External"/><Relationship Id="rId1452" Type="http://schemas.openxmlformats.org/officeDocument/2006/relationships/hyperlink" Target="https://finance.yahoo.com/news/nio-stock-buy-sell-hold-134500541.html" TargetMode="External"/><Relationship Id="rId1105" Type="http://schemas.openxmlformats.org/officeDocument/2006/relationships/hyperlink" Target="https://finance.yahoo.com/news/li-auto-inc-february-2024-040000901.html" TargetMode="External"/><Relationship Id="rId1312" Type="http://schemas.openxmlformats.org/officeDocument/2006/relationships/hyperlink" Target="https://finance.yahoo.com/news/25-largest-automotive-companies-suppliers-110713855.html" TargetMode="External"/><Relationship Id="rId1757" Type="http://schemas.openxmlformats.org/officeDocument/2006/relationships/hyperlink" Target="https://finance.yahoo.com/news/why-rivian-stock-moving-higher-193141502.html" TargetMode="External"/><Relationship Id="rId49" Type="http://schemas.openxmlformats.org/officeDocument/2006/relationships/hyperlink" Target="https://www.bloomberg.com/news/articles/2023-06-26/goldman-joins-brokers-predicting-end-of-tesla-tsla-stock-rally" TargetMode="External"/><Relationship Id="rId1617" Type="http://schemas.openxmlformats.org/officeDocument/2006/relationships/hyperlink" Target="https://finance.yahoo.com/news/tesla-tsla-q1-earnings-revenues-211505921.html" TargetMode="External"/><Relationship Id="rId1824" Type="http://schemas.openxmlformats.org/officeDocument/2006/relationships/hyperlink" Target="https://finance.yahoo.com/news/3-no-brainer-ev-stocks-153000114.html" TargetMode="External"/><Relationship Id="rId198" Type="http://schemas.openxmlformats.org/officeDocument/2006/relationships/hyperlink" Target="https://finance.yahoo.com/news/closer-look-chinas-changing-ev-134800981.html" TargetMode="External"/><Relationship Id="rId265" Type="http://schemas.openxmlformats.org/officeDocument/2006/relationships/hyperlink" Target="https://finance.yahoo.com/news/1-rivian-cuts-1-workforce-193646598.html" TargetMode="External"/><Relationship Id="rId472" Type="http://schemas.openxmlformats.org/officeDocument/2006/relationships/hyperlink" Target="https://www.bloomberg.com/news/articles/2024-02-24/investors-flee-tumbling-ev-upstarts-once-hailed-as-next-tesla" TargetMode="External"/><Relationship Id="rId125" Type="http://schemas.openxmlformats.org/officeDocument/2006/relationships/hyperlink" Target="https://www.bloomberg.com/news/articles/2023-12-14/these-are-the-best-electric-cars-for-high-mileage-us-drivers" TargetMode="External"/><Relationship Id="rId332" Type="http://schemas.openxmlformats.org/officeDocument/2006/relationships/hyperlink" Target="https://www.bloomberg.com/news/articles/2024-02-28/italy-talks-car-production-with-companies-including-tesla-byd" TargetMode="External"/><Relationship Id="rId777" Type="http://schemas.openxmlformats.org/officeDocument/2006/relationships/hyperlink" Target="https://finance.yahoo.com/news/why-rivian-stock-dropped-again-162126731.html" TargetMode="External"/><Relationship Id="rId984" Type="http://schemas.openxmlformats.org/officeDocument/2006/relationships/hyperlink" Target="https://www.bloomberg.com/news/articles/2023-07-10/rivian-shares-soar-on-signs-the-ev-maker-has-turned-a-corner" TargetMode="External"/><Relationship Id="rId637" Type="http://schemas.openxmlformats.org/officeDocument/2006/relationships/hyperlink" Target="https://www.bloomberg.com/news/articles/2023-07-10/rivian-shares-soar-on-signs-the-ev-maker-has-turned-a-corner" TargetMode="External"/><Relationship Id="rId844" Type="http://schemas.openxmlformats.org/officeDocument/2006/relationships/hyperlink" Target="https://finance.yahoo.com/news/3-ev-stocks-turn-100-141300351.html" TargetMode="External"/><Relationship Id="rId1267" Type="http://schemas.openxmlformats.org/officeDocument/2006/relationships/hyperlink" Target="https://finance.yahoo.com/news/li-auto-inc-sponsored-adr-214516739.html" TargetMode="External"/><Relationship Id="rId1474" Type="http://schemas.openxmlformats.org/officeDocument/2006/relationships/hyperlink" Target="https://finance.yahoo.com/news/rivian-hail-mary-evs-unveiled-105600081.html" TargetMode="External"/><Relationship Id="rId1681" Type="http://schemas.openxmlformats.org/officeDocument/2006/relationships/hyperlink" Target="https://finance.yahoo.com/news/exit-alert-3-overhyped-stocks-113000078.html" TargetMode="External"/><Relationship Id="rId704" Type="http://schemas.openxmlformats.org/officeDocument/2006/relationships/hyperlink" Target="https://finance.yahoo.com/news/ex-chrysler-ceo-predicts-ev-131109167.html" TargetMode="External"/><Relationship Id="rId911" Type="http://schemas.openxmlformats.org/officeDocument/2006/relationships/hyperlink" Target="https://finance.yahoo.com/news/good-bad-news-rivian-lucid-183300118.html" TargetMode="External"/><Relationship Id="rId1127" Type="http://schemas.openxmlformats.org/officeDocument/2006/relationships/hyperlink" Target="https://www.investors.com/news/ev-stocks-byd-nio-xpeng-li-auto-china-price-war-heats-up/?src=A00220" TargetMode="External"/><Relationship Id="rId1334" Type="http://schemas.openxmlformats.org/officeDocument/2006/relationships/hyperlink" Target="https://finance.yahoo.com/news/3-best-ev-stocks-buy-172452582.html" TargetMode="External"/><Relationship Id="rId1541" Type="http://schemas.openxmlformats.org/officeDocument/2006/relationships/hyperlink" Target="https://finance.yahoo.com/news/red-flags-rising-avoid-troublesome-102500006.html" TargetMode="External"/><Relationship Id="rId1779" Type="http://schemas.openxmlformats.org/officeDocument/2006/relationships/hyperlink" Target="https://finance.yahoo.com/news/analysis-ev-maker-rivian-faces-110439433.html" TargetMode="External"/><Relationship Id="rId40" Type="http://schemas.openxmlformats.org/officeDocument/2006/relationships/hyperlink" Target="https://www.bloomberg.com/news/articles/2024-04-02/tesla-sales-miss-in-first-year-over-year-drop-since-pandemic" TargetMode="External"/><Relationship Id="rId1401" Type="http://schemas.openxmlformats.org/officeDocument/2006/relationships/hyperlink" Target="https://finance.yahoo.com/news/nio-stock-pops-nio-day-142546849.html" TargetMode="External"/><Relationship Id="rId1639" Type="http://schemas.openxmlformats.org/officeDocument/2006/relationships/hyperlink" Target="https://finance.yahoo.com/news/tesla-falling-sales-layoffs-other-100025966.html" TargetMode="External"/><Relationship Id="rId1846" Type="http://schemas.openxmlformats.org/officeDocument/2006/relationships/hyperlink" Target="https://finance.yahoo.com/news/rivian-stock-wall-street-whipping-101500001.html" TargetMode="External"/><Relationship Id="rId1706" Type="http://schemas.openxmlformats.org/officeDocument/2006/relationships/hyperlink" Target="https://finance.yahoo.com/news/xiaomi-success-means-more-trouble-002503734.html" TargetMode="External"/><Relationship Id="rId287" Type="http://schemas.openxmlformats.org/officeDocument/2006/relationships/hyperlink" Target="https://www.bloomberg.com/news/articles/2023-05-09/rivian-reports-better-than-expected-loss-affirms-ev-output-plan" TargetMode="External"/><Relationship Id="rId494" Type="http://schemas.openxmlformats.org/officeDocument/2006/relationships/hyperlink" Target="https://finance.yahoo.com/news/steer-away-3-ev-stocks-134850007.html" TargetMode="External"/><Relationship Id="rId147" Type="http://schemas.openxmlformats.org/officeDocument/2006/relationships/hyperlink" Target="https://www.bloomberg.com/news/articles/2024-01-30/ev-stocks-were-worth-100-billion-now-they-face-a-bleak-future" TargetMode="External"/><Relationship Id="rId354" Type="http://schemas.openxmlformats.org/officeDocument/2006/relationships/hyperlink" Target="https://www.bloomberg.com/news/articles/2024-04-08/tesla-settles-over-fatal-autopilot-crash-on-eve-of-trial" TargetMode="External"/><Relationship Id="rId799" Type="http://schemas.openxmlformats.org/officeDocument/2006/relationships/hyperlink" Target="https://finance.yahoo.com/news/rivian-stuns-investors-surprise-vehicle-105300251.html" TargetMode="External"/><Relationship Id="rId1191" Type="http://schemas.openxmlformats.org/officeDocument/2006/relationships/hyperlink" Target="https://finance.yahoo.com/news/electric-dreams-3-picks-powering-141900351.html" TargetMode="External"/><Relationship Id="rId561" Type="http://schemas.openxmlformats.org/officeDocument/2006/relationships/hyperlink" Target="https://www.bloomberg.com/news/articles/2024-03-01/ex-rivian-exec-jiten-behl-joins-venture-capital-firm-eclipse" TargetMode="External"/><Relationship Id="rId659" Type="http://schemas.openxmlformats.org/officeDocument/2006/relationships/hyperlink" Target="https://finance.yahoo.com/news/rivian-stock-break-moment-suvs-100500089.html" TargetMode="External"/><Relationship Id="rId866" Type="http://schemas.openxmlformats.org/officeDocument/2006/relationships/hyperlink" Target="https://www.bloomberg.com/news/articles/2023-08-08/new-tesla-tsla-cfo-has-two-jobs-and-a-lot-of-question-marks" TargetMode="External"/><Relationship Id="rId1289" Type="http://schemas.openxmlformats.org/officeDocument/2006/relationships/hyperlink" Target="https://finance.yahoo.com/news/li-auto-inc-sponsored-adr-160009116.html" TargetMode="External"/><Relationship Id="rId1496" Type="http://schemas.openxmlformats.org/officeDocument/2006/relationships/hyperlink" Target="https://finance.yahoo.com/news/rivian-stock-buy-todays-analyst-202615707.html" TargetMode="External"/><Relationship Id="rId214" Type="http://schemas.openxmlformats.org/officeDocument/2006/relationships/hyperlink" Target="https://finance.yahoo.com/news/7-over-hyped-stocks-sell-115200717.html" TargetMode="External"/><Relationship Id="rId421" Type="http://schemas.openxmlformats.org/officeDocument/2006/relationships/hyperlink" Target="https://finance.yahoo.com/news/3-ev-stocks-gearing-gargantuan-194124387.html" TargetMode="External"/><Relationship Id="rId519" Type="http://schemas.openxmlformats.org/officeDocument/2006/relationships/hyperlink" Target="https://finance.yahoo.com/news/li-auto-inc-january-2024-083000409.html" TargetMode="External"/><Relationship Id="rId1051" Type="http://schemas.openxmlformats.org/officeDocument/2006/relationships/hyperlink" Target="https://www.wsj.com/finance/stocks/auto-transport-roundup-market-talk-8c40b1b7?siteid=yhoof2" TargetMode="External"/><Relationship Id="rId1149" Type="http://schemas.openxmlformats.org/officeDocument/2006/relationships/hyperlink" Target="https://www.wsj.com/business/earnings/li-auto-forecasts-softer-sales-after-posting-surge-in-quarterly-revenue-profit-763b8ce4?siteid=yhoof2" TargetMode="External"/><Relationship Id="rId1356" Type="http://schemas.openxmlformats.org/officeDocument/2006/relationships/hyperlink" Target="https://finance.yahoo.com/news/higher-expected-deliveries-boost-nios-125400917.html" TargetMode="External"/><Relationship Id="rId726" Type="http://schemas.openxmlformats.org/officeDocument/2006/relationships/hyperlink" Target="https://finance.yahoo.com/news/li-auto-inc-hosts-2024-120000428.html" TargetMode="External"/><Relationship Id="rId933" Type="http://schemas.openxmlformats.org/officeDocument/2006/relationships/hyperlink" Target="https://www.bloomberg.com/news/articles/2023-04-19/tesla-tsla-should-be-punished-for-worker-death-china-authorities-say" TargetMode="External"/><Relationship Id="rId1009" Type="http://schemas.openxmlformats.org/officeDocument/2006/relationships/hyperlink" Target="https://finance.yahoo.com/news/rivian-introduces-r2-r3-r3x-184000926.html" TargetMode="External"/><Relationship Id="rId1563" Type="http://schemas.openxmlformats.org/officeDocument/2006/relationships/hyperlink" Target="https://finance.yahoo.com/news/wall-street-favorites-3-chinese-164311385.html" TargetMode="External"/><Relationship Id="rId1770" Type="http://schemas.openxmlformats.org/officeDocument/2006/relationships/hyperlink" Target="https://finance.yahoo.com/news/rivn-stock-forecast-rivian-turn-124418511.html" TargetMode="External"/><Relationship Id="rId1868" Type="http://schemas.openxmlformats.org/officeDocument/2006/relationships/hyperlink" Target="https://finance.yahoo.com/news/top-3-stocks-record-lows-104500621.html" TargetMode="External"/><Relationship Id="rId62" Type="http://schemas.openxmlformats.org/officeDocument/2006/relationships/hyperlink" Target="https://finance.yahoo.com/news/ev-roundup-lis-106-y-135400454.html" TargetMode="External"/><Relationship Id="rId1216" Type="http://schemas.openxmlformats.org/officeDocument/2006/relationships/hyperlink" Target="https://finance.yahoo.com/news/little-good-news-rivian-investors-130000120.html" TargetMode="External"/><Relationship Id="rId1423" Type="http://schemas.openxmlformats.org/officeDocument/2006/relationships/hyperlink" Target="https://finance.yahoo.com/news/nio-inc-nio-stock-moves-214508876.html" TargetMode="External"/><Relationship Id="rId1630" Type="http://schemas.openxmlformats.org/officeDocument/2006/relationships/hyperlink" Target="https://finance.yahoo.com/news/analysis-teslas-plan-affordable-cars-040819704.html" TargetMode="External"/><Relationship Id="rId1728" Type="http://schemas.openxmlformats.org/officeDocument/2006/relationships/hyperlink" Target="https://finance.yahoo.com/news/look-closely-rivian-suv-ll-125513991.html" TargetMode="External"/><Relationship Id="rId169" Type="http://schemas.openxmlformats.org/officeDocument/2006/relationships/hyperlink" Target="https://www.bloomberg.com/news/articles/2024-03-08/tesla-s-wall-street-fans-turn-squeamish-with-ev-turmoil-mounting" TargetMode="External"/><Relationship Id="rId376" Type="http://schemas.openxmlformats.org/officeDocument/2006/relationships/hyperlink" Target="https://www.bloomberg.com/news/articles/2023-02-15/tesla-robotaxis-elon-musk-touted-are-nowhere-to-be-found-tsla" TargetMode="External"/><Relationship Id="rId583" Type="http://schemas.openxmlformats.org/officeDocument/2006/relationships/hyperlink" Target="https://www.bloomberg.com/news/articles/2024-04-01/tesla-china-price-hike-meets-slew-of-cuts-from-other-carmakers" TargetMode="External"/><Relationship Id="rId790" Type="http://schemas.openxmlformats.org/officeDocument/2006/relationships/hyperlink" Target="https://www.bloomberg.com/news/articles/2023-08-16/one-year-after-biden-s-ira-electric-vehicle-adoption-tax-credits-hit-obstacles" TargetMode="External"/><Relationship Id="rId4" Type="http://schemas.openxmlformats.org/officeDocument/2006/relationships/hyperlink" Target="https://www.bloomberg.com/news/articles/2023-10-31/tesla-tsla-erases-145-billion-in-valuation-as-demand-woes-intensify" TargetMode="External"/><Relationship Id="rId236" Type="http://schemas.openxmlformats.org/officeDocument/2006/relationships/hyperlink" Target="https://finance.yahoo.com/news/nio-nightmare-3-reasons-sell-114700575.html" TargetMode="External"/><Relationship Id="rId443" Type="http://schemas.openxmlformats.org/officeDocument/2006/relationships/hyperlink" Target="https://www.bloomberg.com/news/articles/2024-04-04/tesla-enlists-apple-to-prove-driver-killed-in-crash-was-gaming" TargetMode="External"/><Relationship Id="rId650" Type="http://schemas.openxmlformats.org/officeDocument/2006/relationships/hyperlink" Target="https://finance.yahoo.com/news/tesla-stock-71-upside-according-081500162.html" TargetMode="External"/><Relationship Id="rId888" Type="http://schemas.openxmlformats.org/officeDocument/2006/relationships/hyperlink" Target="https://finance.yahoo.com/news/tesla-sales-slump-wipes-35bn-180556774.html" TargetMode="External"/><Relationship Id="rId1073" Type="http://schemas.openxmlformats.org/officeDocument/2006/relationships/hyperlink" Target="https://www.bloomberg.com/news/articles/2024-02-21/hybrid-plug-ins-are-booming-in-china-the-world-s-biggest-ev-market" TargetMode="External"/><Relationship Id="rId1280" Type="http://schemas.openxmlformats.org/officeDocument/2006/relationships/hyperlink" Target="https://finance.yahoo.com/news/week-evs-nios-big-deal-103000113.html" TargetMode="External"/><Relationship Id="rId303" Type="http://schemas.openxmlformats.org/officeDocument/2006/relationships/hyperlink" Target="https://finance.yahoo.com/news/tesla-stock-analysts-overhaul-outlooks-000700472.html" TargetMode="External"/><Relationship Id="rId748" Type="http://schemas.openxmlformats.org/officeDocument/2006/relationships/hyperlink" Target="https://finance.yahoo.com/news/nio-soared-thanks-big-news-223505537.html" TargetMode="External"/><Relationship Id="rId955" Type="http://schemas.openxmlformats.org/officeDocument/2006/relationships/hyperlink" Target="https://finance.yahoo.com/news/ford-targets-tesla-owners-with-1500-ev-conquest-rebates-184627837.html" TargetMode="External"/><Relationship Id="rId1140" Type="http://schemas.openxmlformats.org/officeDocument/2006/relationships/hyperlink" Target="https://www.bloomberg.com/news/articles/2023-07-20/byd-li-auto-smash-foreign-rivals-amid-price-war-tech-watch" TargetMode="External"/><Relationship Id="rId1378" Type="http://schemas.openxmlformats.org/officeDocument/2006/relationships/hyperlink" Target="https://finance.yahoo.com/news/why-li-auto-stock-raced-222758491.html" TargetMode="External"/><Relationship Id="rId1585" Type="http://schemas.openxmlformats.org/officeDocument/2006/relationships/hyperlink" Target="https://finance.yahoo.com/news/tesla-notifies-thousands-texas-california-223723882.html" TargetMode="External"/><Relationship Id="rId1792" Type="http://schemas.openxmlformats.org/officeDocument/2006/relationships/hyperlink" Target="https://finance.yahoo.com/news/r2-unveiling-march-7-saving-122200711.html" TargetMode="External"/><Relationship Id="rId84" Type="http://schemas.openxmlformats.org/officeDocument/2006/relationships/hyperlink" Target="https://finance.yahoo.com/news/tesla-buyers-snub-company-musks-100751111.html" TargetMode="External"/><Relationship Id="rId510" Type="http://schemas.openxmlformats.org/officeDocument/2006/relationships/hyperlink" Target="https://finance.yahoo.com/news/tesla-shares-tumble-toward-break-111555532.html" TargetMode="External"/><Relationship Id="rId608" Type="http://schemas.openxmlformats.org/officeDocument/2006/relationships/hyperlink" Target="https://finance.yahoo.com/news/3-best-meme-stocks-buy-172211352.html" TargetMode="External"/><Relationship Id="rId815" Type="http://schemas.openxmlformats.org/officeDocument/2006/relationships/hyperlink" Target="https://finance.yahoo.com/news/did-r2-just-mark-turning-100200445.html" TargetMode="External"/><Relationship Id="rId1238" Type="http://schemas.openxmlformats.org/officeDocument/2006/relationships/hyperlink" Target="https://www.bloomberg.com/news/articles/2023-05-11/jd-health-li-auto-likely-to-join-hong-kong-s-hang-seng-index" TargetMode="External"/><Relationship Id="rId1445" Type="http://schemas.openxmlformats.org/officeDocument/2006/relationships/hyperlink" Target="https://finance.yahoo.com/news/nio-xpeng-xpev-li-auto-134000916.html" TargetMode="External"/><Relationship Id="rId1652" Type="http://schemas.openxmlformats.org/officeDocument/2006/relationships/hyperlink" Target="https://finance.yahoo.com/news/crucial-earnings-call-musk-reminds-010112214.html" TargetMode="External"/><Relationship Id="rId1000" Type="http://schemas.openxmlformats.org/officeDocument/2006/relationships/hyperlink" Target="https://finance.yahoo.com/news/rivian-stock-screaming-buy-launch-002241990.html" TargetMode="External"/><Relationship Id="rId1305" Type="http://schemas.openxmlformats.org/officeDocument/2006/relationships/hyperlink" Target="https://www.bloomberg.com/news/articles/2024-01-05/china-automakers-miss-2023-sales-goal-as-competition-intensifies" TargetMode="External"/><Relationship Id="rId1512" Type="http://schemas.openxmlformats.org/officeDocument/2006/relationships/hyperlink" Target="https://www.bloomberg.com/news/articles/2023-07-10/rivian-shares-soar-on-signs-the-ev-maker-has-turned-a-corner" TargetMode="External"/><Relationship Id="rId1817" Type="http://schemas.openxmlformats.org/officeDocument/2006/relationships/hyperlink" Target="https://finance.yahoo.com/news/rivian-automotive-inc-rivn-trending-130014908.html" TargetMode="External"/><Relationship Id="rId11" Type="http://schemas.openxmlformats.org/officeDocument/2006/relationships/hyperlink" Target="https://www.bloomberg.com/news/newsletters/2023-09-22/elon-musk-is-in-no-hurry-to-build-more-tesla-car-plants" TargetMode="External"/><Relationship Id="rId398" Type="http://schemas.openxmlformats.org/officeDocument/2006/relationships/hyperlink" Target="https://finance.yahoo.com/news/energy-storage-demand-offers-ray-210000775.html" TargetMode="External"/><Relationship Id="rId160" Type="http://schemas.openxmlformats.org/officeDocument/2006/relationships/hyperlink" Target="https://finance.yahoo.com/news/tesla-stock-17-downside-according-142011970.html" TargetMode="External"/><Relationship Id="rId258" Type="http://schemas.openxmlformats.org/officeDocument/2006/relationships/hyperlink" Target="https://finance.yahoo.com/news/stop-don-t-come-within-112500996.html" TargetMode="External"/><Relationship Id="rId465" Type="http://schemas.openxmlformats.org/officeDocument/2006/relationships/hyperlink" Target="https://finance.yahoo.com/news/25-richest-billionaires-automotive-industry-023133023.html" TargetMode="External"/><Relationship Id="rId672" Type="http://schemas.openxmlformats.org/officeDocument/2006/relationships/hyperlink" Target="https://finance.yahoo.com/news/owning-31-li-auto-inc-130014724.html" TargetMode="External"/><Relationship Id="rId1095" Type="http://schemas.openxmlformats.org/officeDocument/2006/relationships/hyperlink" Target="https://www.cnbc.com/2023/11/10/startup-li-auto-is-beating-tesla-chinas-ev-sales.html" TargetMode="External"/><Relationship Id="rId118" Type="http://schemas.openxmlformats.org/officeDocument/2006/relationships/hyperlink" Target="https://www.bloomberg.com/news/articles/2024-02-27/apple-s-ev-wind-down-offers-reprieve-to-tesla-and-detroit-rivals" TargetMode="External"/><Relationship Id="rId325" Type="http://schemas.openxmlformats.org/officeDocument/2006/relationships/hyperlink" Target="https://finance.yahoo.com/news/1-wall-street-analyst-warns-161100846.html" TargetMode="External"/><Relationship Id="rId532" Type="http://schemas.openxmlformats.org/officeDocument/2006/relationships/hyperlink" Target="https://www.bloomberg.com/news/features/2023-05-04/what-s-the-best-ev-to-buy-consider-car-parts-and-future-repairs" TargetMode="External"/><Relationship Id="rId977" Type="http://schemas.openxmlformats.org/officeDocument/2006/relationships/hyperlink" Target="https://www.bloomberg.com/news/articles/2023-02-15/tesla-robotaxis-elon-musk-touted-are-nowhere-to-be-found-tsla" TargetMode="External"/><Relationship Id="rId1162" Type="http://schemas.openxmlformats.org/officeDocument/2006/relationships/hyperlink" Target="https://finance.yahoo.com/news/crucial-earnings-call-musk-reminds-010112214.html" TargetMode="External"/><Relationship Id="rId837" Type="http://schemas.openxmlformats.org/officeDocument/2006/relationships/hyperlink" Target="https://www.bloomberg.com/news/articles/2024-03-01/ex-rivian-exec-jiten-behl-joins-venture-capital-firm-eclipse" TargetMode="External"/><Relationship Id="rId1022" Type="http://schemas.openxmlformats.org/officeDocument/2006/relationships/hyperlink" Target="https://finance.yahoo.com/news/lucid-stock-turnaround-story-high-153945759.html" TargetMode="External"/><Relationship Id="rId1467" Type="http://schemas.openxmlformats.org/officeDocument/2006/relationships/hyperlink" Target="https://www.bloomberg.com/news/articles/2023-06-07/tesla-tsla-rides-tech-rally-to-a-7-month-high-as-good-news-piles-up" TargetMode="External"/><Relationship Id="rId1674" Type="http://schemas.openxmlformats.org/officeDocument/2006/relationships/hyperlink" Target="https://finance.yahoo.com/news/3-ev-stocks-buy-ev-110000871.html" TargetMode="External"/><Relationship Id="rId904" Type="http://schemas.openxmlformats.org/officeDocument/2006/relationships/hyperlink" Target="https://finance.yahoo.com/news/ev-roundup-wkhs-quarterly-results-130900036.html" TargetMode="External"/><Relationship Id="rId1327" Type="http://schemas.openxmlformats.org/officeDocument/2006/relationships/hyperlink" Target="https://finance.yahoo.com/news/3-ev-stocks-turn-100-141300351.html" TargetMode="External"/><Relationship Id="rId1534" Type="http://schemas.openxmlformats.org/officeDocument/2006/relationships/hyperlink" Target="https://finance.yahoo.com/news/wall-street-analysts-see-44-135508128.html" TargetMode="External"/><Relationship Id="rId1741" Type="http://schemas.openxmlformats.org/officeDocument/2006/relationships/hyperlink" Target="https://finance.yahoo.com/news/rivian-reveals-more-affordable-off-215628495.html" TargetMode="External"/><Relationship Id="rId33" Type="http://schemas.openxmlformats.org/officeDocument/2006/relationships/hyperlink" Target="https://finance.yahoo.com/news/could-r2-rivian-profitable-2026-081100916.html" TargetMode="External"/><Relationship Id="rId1601" Type="http://schemas.openxmlformats.org/officeDocument/2006/relationships/hyperlink" Target="https://www.bloomberg.com/news/articles/2023-03-31/did-tesla-tsla-price-cuts-fix-its-demand-problem-investors-will-soon-find-out" TargetMode="External"/><Relationship Id="rId1839" Type="http://schemas.openxmlformats.org/officeDocument/2006/relationships/hyperlink" Target="https://finance.yahoo.com/news/lucid-stock-turnaround-story-high-153945759.html" TargetMode="External"/><Relationship Id="rId182" Type="http://schemas.openxmlformats.org/officeDocument/2006/relationships/hyperlink" Target="https://www.bloomberg.com/news/articles/2023-02-15/tesla-robotaxis-elon-musk-touted-are-nowhere-to-be-found-tsla" TargetMode="External"/><Relationship Id="rId487" Type="http://schemas.openxmlformats.org/officeDocument/2006/relationships/hyperlink" Target="https://www.bloomberg.com/news/articles/2024-02-02/tesla-defect-probe-escalates-after-2-388-steering-complaints" TargetMode="External"/><Relationship Id="rId694" Type="http://schemas.openxmlformats.org/officeDocument/2006/relationships/hyperlink" Target="https://finance.yahoo.com/news/tesla-begins-making-cars-germany-125639644.html" TargetMode="External"/><Relationship Id="rId347" Type="http://schemas.openxmlformats.org/officeDocument/2006/relationships/hyperlink" Target="https://www.bloomberg.com/news/articles/2024-04-02/tesla-sales-miss-in-first-year-over-year-drop-since-pandemic" TargetMode="External"/><Relationship Id="rId999" Type="http://schemas.openxmlformats.org/officeDocument/2006/relationships/hyperlink" Target="https://finance.yahoo.com/news/rivian-reveals-more-affordable-off-215628495.html" TargetMode="External"/><Relationship Id="rId1184" Type="http://schemas.openxmlformats.org/officeDocument/2006/relationships/hyperlink" Target="https://finance.yahoo.com/news/wall-street-favorites-3-ev-165805355.html" TargetMode="External"/><Relationship Id="rId554" Type="http://schemas.openxmlformats.org/officeDocument/2006/relationships/hyperlink" Target="https://finance.yahoo.com/news/rivian-automotive-reach-100-billion-084500911.html" TargetMode="External"/><Relationship Id="rId761" Type="http://schemas.openxmlformats.org/officeDocument/2006/relationships/hyperlink" Target="https://finance.yahoo.com/news/nio-inc-nio-stock-slides-224518779.html" TargetMode="External"/><Relationship Id="rId859" Type="http://schemas.openxmlformats.org/officeDocument/2006/relationships/hyperlink" Target="https://finance.yahoo.com/news/1-growth-stock-down-56-084700012.html" TargetMode="External"/><Relationship Id="rId1391" Type="http://schemas.openxmlformats.org/officeDocument/2006/relationships/hyperlink" Target="https://finance.yahoo.com/news/nio-stock-analysis-ev-dark-110500565.html" TargetMode="External"/><Relationship Id="rId1489" Type="http://schemas.openxmlformats.org/officeDocument/2006/relationships/hyperlink" Target="https://finance.yahoo.com/news/teslas-shift-low-cost-cars-010315662.html" TargetMode="External"/><Relationship Id="rId1696" Type="http://schemas.openxmlformats.org/officeDocument/2006/relationships/hyperlink" Target="https://finance.yahoo.com/news/31-stake-li-auto-inc-120051652.html" TargetMode="External"/><Relationship Id="rId207" Type="http://schemas.openxmlformats.org/officeDocument/2006/relationships/hyperlink" Target="https://www.wsj.com/business/autos/li-auto-shares-fall-after-recent-run-up-mega-miss-66cd9481?siteid=yhoof2" TargetMode="External"/><Relationship Id="rId414" Type="http://schemas.openxmlformats.org/officeDocument/2006/relationships/hyperlink" Target="https://finance.yahoo.com/news/chinese-stock-most-attractive-pick-184557149.html" TargetMode="External"/><Relationship Id="rId621" Type="http://schemas.openxmlformats.org/officeDocument/2006/relationships/hyperlink" Target="https://finance.yahoo.com/news/teslas-strides-game-changing-technology-184900802.html" TargetMode="External"/><Relationship Id="rId1044" Type="http://schemas.openxmlformats.org/officeDocument/2006/relationships/hyperlink" Target="https://finance.yahoo.com/news/1-us-probes-tesla-recall-102347319.html" TargetMode="External"/><Relationship Id="rId1251" Type="http://schemas.openxmlformats.org/officeDocument/2006/relationships/hyperlink" Target="https://finance.yahoo.com/news/u-tariffs-mean-chinese-automakers-013950446.html" TargetMode="External"/><Relationship Id="rId1349" Type="http://schemas.openxmlformats.org/officeDocument/2006/relationships/hyperlink" Target="https://www.bloomberg.com/news/articles/2023-11-09/li-auto-s-revenue-beats-forecast-with-more-than-105-000-evs-sold" TargetMode="External"/><Relationship Id="rId719" Type="http://schemas.openxmlformats.org/officeDocument/2006/relationships/hyperlink" Target="https://finance.yahoo.com/news/ev-stock-roundup-q1-deliveries-131700159.html" TargetMode="External"/><Relationship Id="rId926" Type="http://schemas.openxmlformats.org/officeDocument/2006/relationships/hyperlink" Target="https://www.bloomberg.com/news/newsletters/2024-03-15/us-manufacturing-boom-is-about-more-than-evs-chips" TargetMode="External"/><Relationship Id="rId1111" Type="http://schemas.openxmlformats.org/officeDocument/2006/relationships/hyperlink" Target="https://finance.yahoo.com/news/borgwarner-bwa-shaanxi-form-jv-132800889.html" TargetMode="External"/><Relationship Id="rId1556" Type="http://schemas.openxmlformats.org/officeDocument/2006/relationships/hyperlink" Target="https://finance.yahoo.com/news/3-ev-stocks-buy-ev-110000871.html" TargetMode="External"/><Relationship Id="rId1763" Type="http://schemas.openxmlformats.org/officeDocument/2006/relationships/hyperlink" Target="https://finance.yahoo.com/news/ev-maker-rivian-unveils-smaller-184751250.html" TargetMode="External"/><Relationship Id="rId55" Type="http://schemas.openxmlformats.org/officeDocument/2006/relationships/hyperlink" Target="https://www.investors.com/news/li-auto-earnings-china-ev-stock/?src=A00220" TargetMode="External"/><Relationship Id="rId1209" Type="http://schemas.openxmlformats.org/officeDocument/2006/relationships/hyperlink" Target="https://finance.yahoo.com/news/zacks-analyst-blog-highlights-tesla-090000702.html" TargetMode="External"/><Relationship Id="rId1416" Type="http://schemas.openxmlformats.org/officeDocument/2006/relationships/hyperlink" Target="https://finance.yahoo.com/news/3-best-ev-stocks-buy-175510419.html" TargetMode="External"/><Relationship Id="rId1623" Type="http://schemas.openxmlformats.org/officeDocument/2006/relationships/hyperlink" Target="https://finance.yahoo.com/news/1-us-probes-tesla-recall-102347319.html" TargetMode="External"/><Relationship Id="rId1830" Type="http://schemas.openxmlformats.org/officeDocument/2006/relationships/hyperlink" Target="https://finance.yahoo.com/news/rivian-stock-buy-072100776.html" TargetMode="External"/><Relationship Id="rId271" Type="http://schemas.openxmlformats.org/officeDocument/2006/relationships/hyperlink" Target="https://finance.yahoo.com/news/rivian-stock-just-13-upside-081500652.html" TargetMode="External"/><Relationship Id="rId66" Type="http://schemas.openxmlformats.org/officeDocument/2006/relationships/hyperlink" Target="https://finance.yahoo.com/news/why-tesla-electric-car-bubble-143822903.html" TargetMode="External"/><Relationship Id="rId131" Type="http://schemas.openxmlformats.org/officeDocument/2006/relationships/hyperlink" Target="https://finance.yahoo.com/news/why-tesla-electric-car-bubble-143822903.html" TargetMode="External"/><Relationship Id="rId369" Type="http://schemas.openxmlformats.org/officeDocument/2006/relationships/hyperlink" Target="https://www.bloomberg.com/news/articles/2023-06-22/tesla-tsla-surge-shows-signs-of-fatigue-as-wall-street-sounds-alarm" TargetMode="External"/><Relationship Id="rId576" Type="http://schemas.openxmlformats.org/officeDocument/2006/relationships/hyperlink" Target="https://finance.yahoo.com/news/tesla-stock-down-more-30-103100036.html" TargetMode="External"/><Relationship Id="rId783" Type="http://schemas.openxmlformats.org/officeDocument/2006/relationships/hyperlink" Target="https://finance.yahoo.com/news/q4-2023-hesai-group-earnings-184423989.html" TargetMode="External"/><Relationship Id="rId990" Type="http://schemas.openxmlformats.org/officeDocument/2006/relationships/hyperlink" Target="https://www.bloomberg.com/news/articles/2024-02-19/china-stocks-struggle-to-gain-at-reopen-despite-upbeat-data" TargetMode="External"/><Relationship Id="rId1427" Type="http://schemas.openxmlformats.org/officeDocument/2006/relationships/hyperlink" Target="https://finance.yahoo.com/news/know-beyond-why-nio-inc-130013580.html" TargetMode="External"/><Relationship Id="rId1634" Type="http://schemas.openxmlformats.org/officeDocument/2006/relationships/hyperlink" Target="https://finance.yahoo.com/news/li-auto-stock-nasdaq-li-205844896.html" TargetMode="External"/><Relationship Id="rId1841" Type="http://schemas.openxmlformats.org/officeDocument/2006/relationships/hyperlink" Target="https://finance.yahoo.com/news/lucid-stock-turnaround-story-high-153945759.html" TargetMode="External"/><Relationship Id="rId229" Type="http://schemas.openxmlformats.org/officeDocument/2006/relationships/hyperlink" Target="https://finance.yahoo.com/news/nio-trillion-dollar-stock-2050-112400165.html" TargetMode="External"/><Relationship Id="rId436" Type="http://schemas.openxmlformats.org/officeDocument/2006/relationships/hyperlink" Target="https://finance.yahoo.com/news/rivian-automotive-rivn-declines-more-214520006.html" TargetMode="External"/><Relationship Id="rId643" Type="http://schemas.openxmlformats.org/officeDocument/2006/relationships/hyperlink" Target="https://www.bloomberg.com/news/articles/2023-10-11/huawei-encroaches-on-tesla-tsla-pushing-china-ev-maker-seres-601127-up-50" TargetMode="External"/><Relationship Id="rId1066" Type="http://schemas.openxmlformats.org/officeDocument/2006/relationships/hyperlink" Target="https://www.bloomberg.com/news/articles/2023-06-30/tesla-deliveries-2023-quarterly-record-expected-after-price-cuts" TargetMode="External"/><Relationship Id="rId1273" Type="http://schemas.openxmlformats.org/officeDocument/2006/relationships/hyperlink" Target="https://finance.yahoo.com/news/13-most-promising-low-cost-195858332.html" TargetMode="External"/><Relationship Id="rId1480" Type="http://schemas.openxmlformats.org/officeDocument/2006/relationships/hyperlink" Target="https://finance.yahoo.com/news/renault-talks-chinas-li-auto-135834557.html" TargetMode="External"/><Relationship Id="rId850" Type="http://schemas.openxmlformats.org/officeDocument/2006/relationships/hyperlink" Target="https://www.bloomberg.com/news/articles/2023-10-27/tesla-tsla-ev-investors-face-a-reckoning-as-demand-starts-to-crack" TargetMode="External"/><Relationship Id="rId948" Type="http://schemas.openxmlformats.org/officeDocument/2006/relationships/hyperlink" Target="https://www.bloomberg.com/news/articles/2024-02-16/hong-kong-s-hang-seng-index-to-stay-unchanged-after-review" TargetMode="External"/><Relationship Id="rId1133" Type="http://schemas.openxmlformats.org/officeDocument/2006/relationships/hyperlink" Target="https://finance.yahoo.com/news/nio-xpeng-xpev-li-auto-133800181.html" TargetMode="External"/><Relationship Id="rId1578" Type="http://schemas.openxmlformats.org/officeDocument/2006/relationships/hyperlink" Target="https://finance.yahoo.com/news/tesla-stock-nasdaq-tsla-earnings-060933704.html" TargetMode="External"/><Relationship Id="rId1701" Type="http://schemas.openxmlformats.org/officeDocument/2006/relationships/hyperlink" Target="https://finance.yahoo.com/news/li-auto-inc-sponsored-adr-133010127.html" TargetMode="External"/><Relationship Id="rId1785" Type="http://schemas.openxmlformats.org/officeDocument/2006/relationships/hyperlink" Target="https://finance.yahoo.com/news/r2-unveiling-march-7-saving-122200711.html" TargetMode="External"/><Relationship Id="rId77" Type="http://schemas.openxmlformats.org/officeDocument/2006/relationships/hyperlink" Target="https://www.bloomberg.com/news/articles/2024-03-03/nvidia-becomes-tesla-s-successor-as-market-flips-from-ev-to-ai" TargetMode="External"/><Relationship Id="rId282" Type="http://schemas.openxmlformats.org/officeDocument/2006/relationships/hyperlink" Target="https://www.bloomberg.com/news/articles/2024-04-02/rivian-beats-ev-production-estimates-as-shipments-rebound" TargetMode="External"/><Relationship Id="rId503" Type="http://schemas.openxmlformats.org/officeDocument/2006/relationships/hyperlink" Target="https://finance.yahoo.com/news/ex-chrysler-ceo-predicts-ev-131109167.html" TargetMode="External"/><Relationship Id="rId587" Type="http://schemas.openxmlformats.org/officeDocument/2006/relationships/hyperlink" Target="https://www.cnbc.com/2024/03/05/china-ev-shares-are-feeling-the-heat-as-price-war-concerns-grow.html" TargetMode="External"/><Relationship Id="rId710" Type="http://schemas.openxmlformats.org/officeDocument/2006/relationships/hyperlink" Target="https://finance.yahoo.com/news/nio-stock-analysis-high-octane-210658395.html" TargetMode="External"/><Relationship Id="rId808" Type="http://schemas.openxmlformats.org/officeDocument/2006/relationships/hyperlink" Target="https://www.bloomberg.com/news/articles/2023-10-02/rivian-rivn-forecast-falls-short-even-as-deliveries-beat-estimates" TargetMode="External"/><Relationship Id="rId1340" Type="http://schemas.openxmlformats.org/officeDocument/2006/relationships/hyperlink" Target="https://finance.yahoo.com/news/li-autos-q1-performance-97-135426712.html" TargetMode="External"/><Relationship Id="rId1438" Type="http://schemas.openxmlformats.org/officeDocument/2006/relationships/hyperlink" Target="https://finance.yahoo.com/news/past-three-years-nio-nyse-175939736.html" TargetMode="External"/><Relationship Id="rId1645" Type="http://schemas.openxmlformats.org/officeDocument/2006/relationships/hyperlink" Target="https://finance.yahoo.com/news/nio-stock-buy-sell-uncertain-112000964.html" TargetMode="External"/><Relationship Id="rId8" Type="http://schemas.openxmlformats.org/officeDocument/2006/relationships/hyperlink" Target="https://www.bloomberg.com/news/articles/2024-03-13/tesla-a-growth-company-with-no-growth-wells-fargo-says" TargetMode="External"/><Relationship Id="rId142" Type="http://schemas.openxmlformats.org/officeDocument/2006/relationships/hyperlink" Target="https://finance.yahoo.com/news/teslas-first-quarter-deliveries-miss-130813884.html" TargetMode="External"/><Relationship Id="rId447" Type="http://schemas.openxmlformats.org/officeDocument/2006/relationships/hyperlink" Target="https://www.bloomberg.com/news/articles/2024-03-28/tesla-s-tsla-new-unboxed-manufacturing-process-aims-to-cut-costs-50" TargetMode="External"/><Relationship Id="rId794" Type="http://schemas.openxmlformats.org/officeDocument/2006/relationships/hyperlink" Target="https://finance.yahoo.com/news/11-best-ev-penny-stocks-131631010.html" TargetMode="External"/><Relationship Id="rId1077" Type="http://schemas.openxmlformats.org/officeDocument/2006/relationships/hyperlink" Target="https://finance.yahoo.com/news/li-auto-stock-buy-sell-100700394.html" TargetMode="External"/><Relationship Id="rId1200" Type="http://schemas.openxmlformats.org/officeDocument/2006/relationships/hyperlink" Target="https://finance.yahoo.com/news/tesla-hits-brakes-time-buy-203000202.html" TargetMode="External"/><Relationship Id="rId1852" Type="http://schemas.openxmlformats.org/officeDocument/2006/relationships/hyperlink" Target="https://finance.yahoo.com/news/electric-avenue-doom-3-ev-104500912.html" TargetMode="External"/><Relationship Id="rId654" Type="http://schemas.openxmlformats.org/officeDocument/2006/relationships/hyperlink" Target="https://www.bloomberg.com/news/articles/2024-03-10/5-unusual-electric-car-features-in-china-from-gaming-system-to-full-sized-beds" TargetMode="External"/><Relationship Id="rId861" Type="http://schemas.openxmlformats.org/officeDocument/2006/relationships/hyperlink" Target="https://www.bloomberg.com/news/articles/2023-05-11/musk-would-compound-tesla-automated-driving-risk-with-free-trial" TargetMode="External"/><Relationship Id="rId959" Type="http://schemas.openxmlformats.org/officeDocument/2006/relationships/hyperlink" Target="https://www.bloomberg.com/news/articles/2024-04-02/rivian-beats-ev-production-estimates-as-shipments-rebound" TargetMode="External"/><Relationship Id="rId1284" Type="http://schemas.openxmlformats.org/officeDocument/2006/relationships/hyperlink" Target="https://finance.yahoo.com/news/rivian-resurgence-why-rivn-stock-101000460.html" TargetMode="External"/><Relationship Id="rId1491" Type="http://schemas.openxmlformats.org/officeDocument/2006/relationships/hyperlink" Target="https://finance.yahoo.com/news/tesla-inc-tsla-q1-2024-213155064.html" TargetMode="External"/><Relationship Id="rId1505" Type="http://schemas.openxmlformats.org/officeDocument/2006/relationships/hyperlink" Target="https://www.bloomberg.com/news/articles/2023-07-05/rivian-ceo-eyes-production-ramp-new-partners-after-supply-woes" TargetMode="External"/><Relationship Id="rId1589" Type="http://schemas.openxmlformats.org/officeDocument/2006/relationships/hyperlink" Target="https://finance.yahoo.com/news/teslas-shift-low-cost-cars-010315662.html" TargetMode="External"/><Relationship Id="rId1712" Type="http://schemas.openxmlformats.org/officeDocument/2006/relationships/hyperlink" Target="https://finance.yahoo.com/news/li-auto-stock-nasdaq-li-205844896.html" TargetMode="External"/><Relationship Id="rId293" Type="http://schemas.openxmlformats.org/officeDocument/2006/relationships/hyperlink" Target="https://finance.yahoo.com/news/rivian-misses-production-estimates-ev-123001495.html" TargetMode="External"/><Relationship Id="rId307" Type="http://schemas.openxmlformats.org/officeDocument/2006/relationships/hyperlink" Target="https://finance.yahoo.com/news/why-li-auto-stock-just-165600753.html" TargetMode="External"/><Relationship Id="rId514" Type="http://schemas.openxmlformats.org/officeDocument/2006/relationships/hyperlink" Target="https://finance.yahoo.com/news/zacks-market-edge-highlights-microsoft-122900039.html" TargetMode="External"/><Relationship Id="rId721" Type="http://schemas.openxmlformats.org/officeDocument/2006/relationships/hyperlink" Target="https://finance.yahoo.com/news/china-ev-price-war-tesla-093000443.html" TargetMode="External"/><Relationship Id="rId1144" Type="http://schemas.openxmlformats.org/officeDocument/2006/relationships/hyperlink" Target="https://finance.yahoo.com/news/why-nio-stock-shot-higher-170343347.html" TargetMode="External"/><Relationship Id="rId1351" Type="http://schemas.openxmlformats.org/officeDocument/2006/relationships/hyperlink" Target="https://www.bloomberg.com/news/articles/2024-02-26/options-traders-snap-up-bullish-bets-on-li-auto-ahead-of-results" TargetMode="External"/><Relationship Id="rId1449" Type="http://schemas.openxmlformats.org/officeDocument/2006/relationships/hyperlink" Target="https://finance.yahoo.com/news/past-three-years-nio-nyse-175939736.html" TargetMode="External"/><Relationship Id="rId1796" Type="http://schemas.openxmlformats.org/officeDocument/2006/relationships/hyperlink" Target="https://finance.yahoo.com/news/red-alert-why-rivian-stock-114000373.html" TargetMode="External"/><Relationship Id="rId88" Type="http://schemas.openxmlformats.org/officeDocument/2006/relationships/hyperlink" Target="https://www.investors.com/news/china-ev-sales-rebound-march-byd-nio-li-auto-xpeng/" TargetMode="External"/><Relationship Id="rId153" Type="http://schemas.openxmlformats.org/officeDocument/2006/relationships/hyperlink" Target="https://www.bloomberg.com/news/newsletters/2024-01-12/hertz-s-tesla-fire-sale-portends-ev-reckoning-no-one-wants" TargetMode="External"/><Relationship Id="rId360" Type="http://schemas.openxmlformats.org/officeDocument/2006/relationships/hyperlink" Target="https://www.bloomberg.com/news/articles/2023-04-19/tesla-tsla-should-be-punished-for-worker-death-china-authorities-say" TargetMode="External"/><Relationship Id="rId598" Type="http://schemas.openxmlformats.org/officeDocument/2006/relationships/hyperlink" Target="https://finance.yahoo.com/news/rivian-break-moment-tesla-deliver-103800586.html" TargetMode="External"/><Relationship Id="rId819" Type="http://schemas.openxmlformats.org/officeDocument/2006/relationships/hyperlink" Target="https://www.bloomberg.com/news/articles/2023-07-05/rivian-ceo-eyes-production-ramp-new-partners-after-supply-woes" TargetMode="External"/><Relationship Id="rId1004" Type="http://schemas.openxmlformats.org/officeDocument/2006/relationships/hyperlink" Target="https://finance.yahoo.com/news/rivian-introduces-r2-r3-r3x-184000926.html" TargetMode="External"/><Relationship Id="rId1211" Type="http://schemas.openxmlformats.org/officeDocument/2006/relationships/hyperlink" Target="https://finance.yahoo.com/news/7-stocks-poised-next-magnificent-011653036.html" TargetMode="External"/><Relationship Id="rId1656" Type="http://schemas.openxmlformats.org/officeDocument/2006/relationships/hyperlink" Target="https://finance.yahoo.com/news/why-li-only-auto-stock-114500711.html" TargetMode="External"/><Relationship Id="rId1863" Type="http://schemas.openxmlformats.org/officeDocument/2006/relationships/hyperlink" Target="https://finance.yahoo.com/news/buy-rivian-stock-ahead-squeeze-105000649.html" TargetMode="External"/><Relationship Id="rId220" Type="http://schemas.openxmlformats.org/officeDocument/2006/relationships/hyperlink" Target="https://finance.yahoo.com/news/analysts-see-big-strategy-shift-121209899.html" TargetMode="External"/><Relationship Id="rId458" Type="http://schemas.openxmlformats.org/officeDocument/2006/relationships/hyperlink" Target="https://www.bloomberg.com/news/articles/2023-11-27/tesla-tsla-sentiment-sours-as-esg-stock-selloff-deepens" TargetMode="External"/><Relationship Id="rId665" Type="http://schemas.openxmlformats.org/officeDocument/2006/relationships/hyperlink" Target="https://finance.yahoo.com/news/13-most-buzzing-stocks-buy-220818778.html" TargetMode="External"/><Relationship Id="rId872" Type="http://schemas.openxmlformats.org/officeDocument/2006/relationships/hyperlink" Target="https://www.bloomberg.com/news/articles/2024-04-04/tesla-enlists-apple-to-prove-driver-killed-in-crash-was-gaming" TargetMode="External"/><Relationship Id="rId1088" Type="http://schemas.openxmlformats.org/officeDocument/2006/relationships/hyperlink" Target="https://finance.yahoo.com/news/11-best-ev-stocks-buy-234731090.html" TargetMode="External"/><Relationship Id="rId1295" Type="http://schemas.openxmlformats.org/officeDocument/2006/relationships/hyperlink" Target="https://finance.yahoo.com/news/down-more-50-magnificent-seven-075800007.html" TargetMode="External"/><Relationship Id="rId1309" Type="http://schemas.openxmlformats.org/officeDocument/2006/relationships/hyperlink" Target="https://finance.yahoo.com/news/why-li-only-auto-stock-114500711.html" TargetMode="External"/><Relationship Id="rId1516" Type="http://schemas.openxmlformats.org/officeDocument/2006/relationships/hyperlink" Target="https://finance.yahoo.com/news/rivian-stock-buy-todays-analyst-202615707.html" TargetMode="External"/><Relationship Id="rId1723" Type="http://schemas.openxmlformats.org/officeDocument/2006/relationships/hyperlink" Target="https://www.bloomberg.com/news/articles/2024-01-29/cathie-wood-buys-tesla-stock-tsla-as-stock-tumbles-25-this-year" TargetMode="External"/><Relationship Id="rId15" Type="http://schemas.openxmlformats.org/officeDocument/2006/relationships/hyperlink" Target="https://www.bloomberg.com/news/articles/2023-10-11/huawei-encroaches-on-tesla-tsla-pushing-china-ev-maker-seres-601127-up-50" TargetMode="External"/><Relationship Id="rId318" Type="http://schemas.openxmlformats.org/officeDocument/2006/relationships/hyperlink" Target="https://www.bloomberg.com/news/articles/2024-01-26/after-losing-200-billion-tesla-investors-see-there-s-no-floor" TargetMode="External"/><Relationship Id="rId525" Type="http://schemas.openxmlformats.org/officeDocument/2006/relationships/hyperlink" Target="https://www.bloomberg.com/news/articles/2023-06-22/tesla-tsla-surge-shows-signs-of-fatigue-as-wall-street-sounds-alarm" TargetMode="External"/><Relationship Id="rId732" Type="http://schemas.openxmlformats.org/officeDocument/2006/relationships/hyperlink" Target="https://finance.yahoo.com/news/tesla-stock-down-more-30-103100036.html" TargetMode="External"/><Relationship Id="rId1155" Type="http://schemas.openxmlformats.org/officeDocument/2006/relationships/hyperlink" Target="https://finance.yahoo.com/news/elon-musk-claims-tesla-roadster-coming-next-year-as-chinese-ev-supercars-hit-the-road-210938965.html" TargetMode="External"/><Relationship Id="rId1362" Type="http://schemas.openxmlformats.org/officeDocument/2006/relationships/hyperlink" Target="https://finance.yahoo.com/news/ev-stock-roundup-q1-deliveries-131700159.html" TargetMode="External"/><Relationship Id="rId99" Type="http://schemas.openxmlformats.org/officeDocument/2006/relationships/hyperlink" Target="https://finance.yahoo.com/news/jim-cramer-talking-trump-media-141412379.html" TargetMode="External"/><Relationship Id="rId164" Type="http://schemas.openxmlformats.org/officeDocument/2006/relationships/hyperlink" Target="https://finance.yahoo.com/news/could-r2-rivian-profitable-2026-081100916.html" TargetMode="External"/><Relationship Id="rId371" Type="http://schemas.openxmlformats.org/officeDocument/2006/relationships/hyperlink" Target="https://www.bloomberg.com/news/articles/2024-03-08/tesla-s-wall-street-fans-turn-squeamish-with-ev-turmoil-mounting" TargetMode="External"/><Relationship Id="rId1015" Type="http://schemas.openxmlformats.org/officeDocument/2006/relationships/hyperlink" Target="https://finance.yahoo.com/news/rivian-hires-javier-varela-chief-130500876.html" TargetMode="External"/><Relationship Id="rId1222" Type="http://schemas.openxmlformats.org/officeDocument/2006/relationships/hyperlink" Target="https://finance.yahoo.com/news/3-global-stocks-double-second-200000771.html" TargetMode="External"/><Relationship Id="rId1667" Type="http://schemas.openxmlformats.org/officeDocument/2006/relationships/hyperlink" Target="https://finance.yahoo.com/news/forget-rivian-buy-magnificent-electric-070100810.html" TargetMode="External"/><Relationship Id="rId469" Type="http://schemas.openxmlformats.org/officeDocument/2006/relationships/hyperlink" Target="https://finance.yahoo.com/news/tesla-tsla-laps-stock-market-214520977.html" TargetMode="External"/><Relationship Id="rId676" Type="http://schemas.openxmlformats.org/officeDocument/2006/relationships/hyperlink" Target="https://finance.yahoo.com/news/rivian-stock-break-moment-suvs-100500089.html" TargetMode="External"/><Relationship Id="rId883" Type="http://schemas.openxmlformats.org/officeDocument/2006/relationships/hyperlink" Target="https://www.bloomberg.com/news/articles/2023-02-14/tesla-autopilot-workers-launch-union-campaign-in-buffalo-new-york-tsla" TargetMode="External"/><Relationship Id="rId1099" Type="http://schemas.openxmlformats.org/officeDocument/2006/relationships/hyperlink" Target="https://finance.yahoo.com/news/li-auto-inc-march-2024-083000693.html" TargetMode="External"/><Relationship Id="rId1527" Type="http://schemas.openxmlformats.org/officeDocument/2006/relationships/hyperlink" Target="https://www.forbes.com/sites/russellflannery/2023/05/10/china-ev-maker-li-autos-shares-soar-nearly-14-to-eight-month-high-as-sales-nearly-double-loss-reverses/?sh=5c64169f65ce" TargetMode="External"/><Relationship Id="rId1734" Type="http://schemas.openxmlformats.org/officeDocument/2006/relationships/hyperlink" Target="https://finance.yahoo.com/news/look-closely-rivian-suv-ll-125513991.html" TargetMode="External"/><Relationship Id="rId26" Type="http://schemas.openxmlformats.org/officeDocument/2006/relationships/hyperlink" Target="https://finance.yahoo.com/news/rivian-lucid-eye-record-lows-161024709.html" TargetMode="External"/><Relationship Id="rId231" Type="http://schemas.openxmlformats.org/officeDocument/2006/relationships/hyperlink" Target="https://finance.yahoo.com/news/why-nio-stock-surging-today-173523743.html" TargetMode="External"/><Relationship Id="rId329" Type="http://schemas.openxmlformats.org/officeDocument/2006/relationships/hyperlink" Target="https://finance.yahoo.com/news/1-growth-stock-down-56-084700012.html" TargetMode="External"/><Relationship Id="rId536" Type="http://schemas.openxmlformats.org/officeDocument/2006/relationships/hyperlink" Target="https://finance.yahoo.com/news/huawei-ev-china-no-1-055117339.html" TargetMode="External"/><Relationship Id="rId1166" Type="http://schemas.openxmlformats.org/officeDocument/2006/relationships/hyperlink" Target="https://finance.yahoo.com/news/looking-alternative-tesla-stock-li-213800604.html" TargetMode="External"/><Relationship Id="rId1373" Type="http://schemas.openxmlformats.org/officeDocument/2006/relationships/hyperlink" Target="https://finance.yahoo.com/news/wall-street-favorites-3-ev-201648894.html" TargetMode="External"/><Relationship Id="rId175" Type="http://schemas.openxmlformats.org/officeDocument/2006/relationships/hyperlink" Target="https://finance.yahoo.com/news/honda-hmc-contemplates-14b-plan-170600064.html" TargetMode="External"/><Relationship Id="rId743" Type="http://schemas.openxmlformats.org/officeDocument/2006/relationships/hyperlink" Target="https://www.bloomberg.com/news/newsletters/2023-09-22/elon-musk-is-in-no-hurry-to-build-more-tesla-car-plants" TargetMode="External"/><Relationship Id="rId950" Type="http://schemas.openxmlformats.org/officeDocument/2006/relationships/hyperlink" Target="https://finance.yahoo.com/news/rivian-manage-money-trucks-end-073000195.html" TargetMode="External"/><Relationship Id="rId1026" Type="http://schemas.openxmlformats.org/officeDocument/2006/relationships/hyperlink" Target="https://finance.yahoo.com/news/buy-rivian-stock-ahead-squeeze-105000649.html" TargetMode="External"/><Relationship Id="rId1580" Type="http://schemas.openxmlformats.org/officeDocument/2006/relationships/hyperlink" Target="https://finance.yahoo.com/news/tesla-autopilot-recall-probed-by-safety-regulator-following-new-crashes-172649170.html" TargetMode="External"/><Relationship Id="rId1678" Type="http://schemas.openxmlformats.org/officeDocument/2006/relationships/hyperlink" Target="https://finance.yahoo.com/news/31-stake-li-auto-inc-120051652.html" TargetMode="External"/><Relationship Id="rId1801" Type="http://schemas.openxmlformats.org/officeDocument/2006/relationships/hyperlink" Target="https://finance.yahoo.com/news/rivian-lost-spark-why-time-153914850.html" TargetMode="External"/><Relationship Id="rId382" Type="http://schemas.openxmlformats.org/officeDocument/2006/relationships/hyperlink" Target="https://finance.yahoo.com/news/tesla-reports-first-over-sales-161654956.html" TargetMode="External"/><Relationship Id="rId603" Type="http://schemas.openxmlformats.org/officeDocument/2006/relationships/hyperlink" Target="https://www.bloomberg.com/news/articles/2023-11-15/rivian-lines-up-15-billion-fake-bond-plan-to-snag-tax-break" TargetMode="External"/><Relationship Id="rId687" Type="http://schemas.openxmlformats.org/officeDocument/2006/relationships/hyperlink" Target="https://finance.yahoo.com/news/little-good-news-rivian-investors-130000120.html" TargetMode="External"/><Relationship Id="rId810" Type="http://schemas.openxmlformats.org/officeDocument/2006/relationships/hyperlink" Target="https://www.bloomberg.com/news/articles/2024-03-07/rivian-unveils-r2-and-r3-electric-suvs-to-compete-with-tesla" TargetMode="External"/><Relationship Id="rId908" Type="http://schemas.openxmlformats.org/officeDocument/2006/relationships/hyperlink" Target="https://finance.yahoo.com/news/3-ev-stocks-turn-100-141300351.html" TargetMode="External"/><Relationship Id="rId1233" Type="http://schemas.openxmlformats.org/officeDocument/2006/relationships/hyperlink" Target="https://finance.yahoo.com/news/nio-inc-nio-attracting-investor-130013378.html" TargetMode="External"/><Relationship Id="rId1440" Type="http://schemas.openxmlformats.org/officeDocument/2006/relationships/hyperlink" Target="https://finance.yahoo.com/news/nio-inc-report-unaudited-first-093000785.html" TargetMode="External"/><Relationship Id="rId1538" Type="http://schemas.openxmlformats.org/officeDocument/2006/relationships/hyperlink" Target="https://finance.yahoo.com/news/tesla-earnings-5-key-issues-171725551.html" TargetMode="External"/><Relationship Id="rId242" Type="http://schemas.openxmlformats.org/officeDocument/2006/relationships/hyperlink" Target="https://finance.yahoo.com/news/7-meme-stocks-sell-april-123504448.html" TargetMode="External"/><Relationship Id="rId894" Type="http://schemas.openxmlformats.org/officeDocument/2006/relationships/hyperlink" Target="https://www.bloomberg.com/news/articles/2023-02-23/cathie-wood-tesla-robotaxi-hopes-are-still-alive-tsla-arkk-arkq" TargetMode="External"/><Relationship Id="rId1177" Type="http://schemas.openxmlformats.org/officeDocument/2006/relationships/hyperlink" Target="https://finance.yahoo.com/news/opinion-10-figures-show-tesla-092100111.html" TargetMode="External"/><Relationship Id="rId1300" Type="http://schemas.openxmlformats.org/officeDocument/2006/relationships/hyperlink" Target="https://finance.yahoo.com/news/tesla-stock-nasdaq-tsla-earnings-060933704.html" TargetMode="External"/><Relationship Id="rId1745" Type="http://schemas.openxmlformats.org/officeDocument/2006/relationships/hyperlink" Target="https://finance.yahoo.com/news/automaker-rivian-pauses-construction-5-230206412.html" TargetMode="External"/><Relationship Id="rId37" Type="http://schemas.openxmlformats.org/officeDocument/2006/relationships/hyperlink" Target="https://www.barrons.com/articles/palantir-stock-rivian-kenvue-li-auto-9088a1f6" TargetMode="External"/><Relationship Id="rId102" Type="http://schemas.openxmlformats.org/officeDocument/2006/relationships/hyperlink" Target="https://www.bloomberg.com/news/articles/2023-07-17/musk-told-to-focus-on-tesla-tsla-as-electric-car-rivals-byd-gm-pick-up-pace" TargetMode="External"/><Relationship Id="rId547" Type="http://schemas.openxmlformats.org/officeDocument/2006/relationships/hyperlink" Target="https://www.bloomberg.com/news/articles/2024-01-28/apple-home-devices-car-veteran-exits-for-top-rivian-product-role" TargetMode="External"/><Relationship Id="rId754" Type="http://schemas.openxmlformats.org/officeDocument/2006/relationships/hyperlink" Target="https://finance.yahoo.com/news/china-booming-ev-market-puts-230000468.html" TargetMode="External"/><Relationship Id="rId961" Type="http://schemas.openxmlformats.org/officeDocument/2006/relationships/hyperlink" Target="https://finance.yahoo.com/news/rivian-accomplish-greatest-feat-2024-120500071.html" TargetMode="External"/><Relationship Id="rId1384" Type="http://schemas.openxmlformats.org/officeDocument/2006/relationships/hyperlink" Target="https://finance.yahoo.com/news/why-shares-ev-stocks-nio-180343870.html" TargetMode="External"/><Relationship Id="rId1591" Type="http://schemas.openxmlformats.org/officeDocument/2006/relationships/hyperlink" Target="https://www.bloomberg.com/news/articles/2023-05-31/musk-starts-second-day-of-china-visit-after-emphasizing-ties" TargetMode="External"/><Relationship Id="rId1605" Type="http://schemas.openxmlformats.org/officeDocument/2006/relationships/hyperlink" Target="https://finance.yahoo.com/news/tesla-stock-nasdaq-tsla-earnings-060933704.html" TargetMode="External"/><Relationship Id="rId1689" Type="http://schemas.openxmlformats.org/officeDocument/2006/relationships/hyperlink" Target="https://finance.yahoo.com/news/u-tariffs-mean-chinese-automakers-013950446.html" TargetMode="External"/><Relationship Id="rId1812" Type="http://schemas.openxmlformats.org/officeDocument/2006/relationships/hyperlink" Target="https://finance.yahoo.com/news/rivian-receive-827m-illinois-state-183000774.html" TargetMode="External"/><Relationship Id="rId90" Type="http://schemas.openxmlformats.org/officeDocument/2006/relationships/hyperlink" Target="https://www.bloomberg.com/news/articles/2023-10-11/huawei-encroaches-on-tesla-tsla-pushing-china-ev-maker-seres-601127-up-50" TargetMode="External"/><Relationship Id="rId186" Type="http://schemas.openxmlformats.org/officeDocument/2006/relationships/hyperlink" Target="https://finance.yahoo.com/news/rivian-accomplish-greatest-feat-2024-120500071.html" TargetMode="External"/><Relationship Id="rId393" Type="http://schemas.openxmlformats.org/officeDocument/2006/relationships/hyperlink" Target="https://www.barrons.com/articles/tesla-stock-musk-weak-earnings-5e710bce" TargetMode="External"/><Relationship Id="rId407" Type="http://schemas.openxmlformats.org/officeDocument/2006/relationships/hyperlink" Target="https://www.bloomberg.com/news/articles/2023-05-03/tesla-price-cuts-tsla-aren-t-over-as-inventory-keeps-rising" TargetMode="External"/><Relationship Id="rId614" Type="http://schemas.openxmlformats.org/officeDocument/2006/relationships/hyperlink" Target="https://finance.yahoo.com/news/where-nios-stock-price-2025-210710314.html" TargetMode="External"/><Relationship Id="rId821" Type="http://schemas.openxmlformats.org/officeDocument/2006/relationships/hyperlink" Target="https://finance.yahoo.com/news/rivian-break-moment-tesla-deliver-103800586.html" TargetMode="External"/><Relationship Id="rId1037" Type="http://schemas.openxmlformats.org/officeDocument/2006/relationships/hyperlink" Target="https://finance.yahoo.com/news/nio-stock-headed-junkyard-risks-223000367.html" TargetMode="External"/><Relationship Id="rId1244" Type="http://schemas.openxmlformats.org/officeDocument/2006/relationships/hyperlink" Target="https://finance.yahoo.com/news/electrify-returns-7-ev-stocks-100000158.html" TargetMode="External"/><Relationship Id="rId1451" Type="http://schemas.openxmlformats.org/officeDocument/2006/relationships/hyperlink" Target="https://finance.yahoo.com/news/buy-sell-hold-evaluating-nio-102000679.html" TargetMode="External"/><Relationship Id="rId253" Type="http://schemas.openxmlformats.org/officeDocument/2006/relationships/hyperlink" Target="https://finance.yahoo.com/news/ford-had-different-start-2024-175502301.html" TargetMode="External"/><Relationship Id="rId460" Type="http://schemas.openxmlformats.org/officeDocument/2006/relationships/hyperlink" Target="https://www.bloomberg.com/news/articles/2024-03-28/tesla-s-350-billion-stock-slump-shreds-investor-expectations" TargetMode="External"/><Relationship Id="rId698" Type="http://schemas.openxmlformats.org/officeDocument/2006/relationships/hyperlink" Target="https://www.bloomberg.com/news/articles/2024-02-09/tesla-rakes-in-9-billion-from-carmakers-failing-to-sell-enough-evs" TargetMode="External"/><Relationship Id="rId919" Type="http://schemas.openxmlformats.org/officeDocument/2006/relationships/hyperlink" Target="https://www.bloomberg.com/news/articles/2024-02-21/li-auto-ceo-calls-for-industry-m-a-as-china-ev-demand-softens" TargetMode="External"/><Relationship Id="rId1090" Type="http://schemas.openxmlformats.org/officeDocument/2006/relationships/hyperlink" Target="https://finance.yahoo.com/news/byd-nio-li-xpeng-report-160727739.html" TargetMode="External"/><Relationship Id="rId1104" Type="http://schemas.openxmlformats.org/officeDocument/2006/relationships/hyperlink" Target="https://finance.yahoo.com/news/li-auto-inc-december-2023-020000306.html" TargetMode="External"/><Relationship Id="rId1311" Type="http://schemas.openxmlformats.org/officeDocument/2006/relationships/hyperlink" Target="https://finance.yahoo.com/news/opinion-10-figures-show-tesla-092100111.html" TargetMode="External"/><Relationship Id="rId1549" Type="http://schemas.openxmlformats.org/officeDocument/2006/relationships/hyperlink" Target="https://finance.yahoo.com/news/3-best-ev-stocks-buy-175510419.html" TargetMode="External"/><Relationship Id="rId1756" Type="http://schemas.openxmlformats.org/officeDocument/2006/relationships/hyperlink" Target="https://finance.yahoo.com/news/electric-pickups-getting-solar-powered-195112555.html" TargetMode="External"/><Relationship Id="rId48" Type="http://schemas.openxmlformats.org/officeDocument/2006/relationships/hyperlink" Target="https://www.bloomberg.com/news/articles/2023-04-02/tesla-tsla-deliveries-rise-to-record-after-slashing-ev-prices" TargetMode="External"/><Relationship Id="rId113" Type="http://schemas.openxmlformats.org/officeDocument/2006/relationships/hyperlink" Target="https://finance.yahoo.com/news/nio-stock-don-t-expect-113000848.html" TargetMode="External"/><Relationship Id="rId320" Type="http://schemas.openxmlformats.org/officeDocument/2006/relationships/hyperlink" Target="https://finance.yahoo.com/news/sorry-charlie-why-china-stimulus-111000945.html" TargetMode="External"/><Relationship Id="rId558" Type="http://schemas.openxmlformats.org/officeDocument/2006/relationships/hyperlink" Target="https://finance.yahoo.com/news/tesla-vehicle-production-deliveries-date-130400030.html" TargetMode="External"/><Relationship Id="rId765" Type="http://schemas.openxmlformats.org/officeDocument/2006/relationships/hyperlink" Target="https://finance.yahoo.com/news/nio-xpeng-xpev-li-auto-134000916.html" TargetMode="External"/><Relationship Id="rId972" Type="http://schemas.openxmlformats.org/officeDocument/2006/relationships/hyperlink" Target="https://www.bloomberg.com/news/features/2023-07-18/tesla-investor-who-saw-14-800-gain-on-tsla-stock-on-musk-electric-vehicles" TargetMode="External"/><Relationship Id="rId1188" Type="http://schemas.openxmlformats.org/officeDocument/2006/relationships/hyperlink" Target="https://finance.yahoo.com/news/tesla-stock-nasdaq-tsla-earnings-060933704.html" TargetMode="External"/><Relationship Id="rId1395" Type="http://schemas.openxmlformats.org/officeDocument/2006/relationships/hyperlink" Target="https://finance.yahoo.com/news/rivian-manage-money-trucks-end-073000195.html" TargetMode="External"/><Relationship Id="rId1409" Type="http://schemas.openxmlformats.org/officeDocument/2006/relationships/hyperlink" Target="https://finance.yahoo.com/news/nio-stock-outlook-why-investors-101500091.html" TargetMode="External"/><Relationship Id="rId1616" Type="http://schemas.openxmlformats.org/officeDocument/2006/relationships/hyperlink" Target="https://finance.yahoo.com/news/1-us-probes-tesla-recall-102347319.html" TargetMode="External"/><Relationship Id="rId1823" Type="http://schemas.openxmlformats.org/officeDocument/2006/relationships/hyperlink" Target="https://finance.yahoo.com/news/3-no-brainer-ev-stocks-153000114.html" TargetMode="External"/><Relationship Id="rId197" Type="http://schemas.openxmlformats.org/officeDocument/2006/relationships/hyperlink" Target="https://finance.yahoo.com/news/closer-look-chinas-changing-ev-134800981.html" TargetMode="External"/><Relationship Id="rId418" Type="http://schemas.openxmlformats.org/officeDocument/2006/relationships/hyperlink" Target="https://finance.yahoo.com/news/tesla-stock-still-over-30-082000765.html" TargetMode="External"/><Relationship Id="rId625" Type="http://schemas.openxmlformats.org/officeDocument/2006/relationships/hyperlink" Target="https://finance.yahoo.com/news/ford-had-different-start-2024-175502301.html" TargetMode="External"/><Relationship Id="rId832" Type="http://schemas.openxmlformats.org/officeDocument/2006/relationships/hyperlink" Target="https://finance.yahoo.com/news/nio-inc-announces-repurchase-notification-110000236.html" TargetMode="External"/><Relationship Id="rId1048" Type="http://schemas.openxmlformats.org/officeDocument/2006/relationships/hyperlink" Target="https://finance.yahoo.com/news/analysis-teslas-plan-affordable-cars-040819704.html" TargetMode="External"/><Relationship Id="rId1255" Type="http://schemas.openxmlformats.org/officeDocument/2006/relationships/hyperlink" Target="https://finance.yahoo.com/news/xiaomi-success-means-more-trouble-002503735.html" TargetMode="External"/><Relationship Id="rId1462" Type="http://schemas.openxmlformats.org/officeDocument/2006/relationships/hyperlink" Target="https://finance.yahoo.com/news/tesla-earnings-5-key-issues-171725551.html" TargetMode="External"/><Relationship Id="rId264" Type="http://schemas.openxmlformats.org/officeDocument/2006/relationships/hyperlink" Target="https://finance.yahoo.com/news/elon-musk-says-boosting-tesla-095524709.html" TargetMode="External"/><Relationship Id="rId471" Type="http://schemas.openxmlformats.org/officeDocument/2006/relationships/hyperlink" Target="https://www.bloomberg.com/news/articles/2024-03-05/tesla-stock-set-to-lose-76-billion-in-two-days-on-growth-risks" TargetMode="External"/><Relationship Id="rId1115" Type="http://schemas.openxmlformats.org/officeDocument/2006/relationships/hyperlink" Target="https://finance.yahoo.com/news/rivian-automotive-reach-100-billion-084500911.html" TargetMode="External"/><Relationship Id="rId1322" Type="http://schemas.openxmlformats.org/officeDocument/2006/relationships/hyperlink" Target="https://finance.yahoo.com/news/li-auto-first-profitable-ev-121000876.html" TargetMode="External"/><Relationship Id="rId1767" Type="http://schemas.openxmlformats.org/officeDocument/2006/relationships/hyperlink" Target="https://finance.yahoo.com/news/tesla-rival-rivian-needs-home-143601559.html" TargetMode="External"/><Relationship Id="rId59" Type="http://schemas.openxmlformats.org/officeDocument/2006/relationships/hyperlink" Target="https://finance.yahoo.com/news/13-most-undervalued-ev-stocks-133152839.html" TargetMode="External"/><Relationship Id="rId124" Type="http://schemas.openxmlformats.org/officeDocument/2006/relationships/hyperlink" Target="https://finance.yahoo.com/news/analyst-correctly-predicted-teslas-stock-010300768.html" TargetMode="External"/><Relationship Id="rId569" Type="http://schemas.openxmlformats.org/officeDocument/2006/relationships/hyperlink" Target="https://finance.yahoo.com/news/li-auto-inc-launches-li-132000218.html" TargetMode="External"/><Relationship Id="rId776" Type="http://schemas.openxmlformats.org/officeDocument/2006/relationships/hyperlink" Target="https://www.bloomberg.com/news/articles/2024-03-07/rivian-reveals-r2-suv-and-teases-r3-for-cost-conscious-consumers" TargetMode="External"/><Relationship Id="rId983" Type="http://schemas.openxmlformats.org/officeDocument/2006/relationships/hyperlink" Target="https://finance.yahoo.com/news/near-time-lows-finally-positive-210400282.html" TargetMode="External"/><Relationship Id="rId1199" Type="http://schemas.openxmlformats.org/officeDocument/2006/relationships/hyperlink" Target="https://finance.yahoo.com/news/li-auto-nasdaq-li-might-110008042.html" TargetMode="External"/><Relationship Id="rId1627" Type="http://schemas.openxmlformats.org/officeDocument/2006/relationships/hyperlink" Target="https://www.bloomberg.com/news/newsletters/2024-01-09/electric-vehicle-market-looks-headed-for-22-growth-this-year" TargetMode="External"/><Relationship Id="rId1834" Type="http://schemas.openxmlformats.org/officeDocument/2006/relationships/hyperlink" Target="https://finance.yahoo.com/news/rivian-needs-become-tesla-075900637.html" TargetMode="External"/><Relationship Id="rId331" Type="http://schemas.openxmlformats.org/officeDocument/2006/relationships/hyperlink" Target="https://finance.yahoo.com/news/analysts-see-big-strategy-shift-121209899.html" TargetMode="External"/><Relationship Id="rId429" Type="http://schemas.openxmlformats.org/officeDocument/2006/relationships/hyperlink" Target="https://www.bloomberg.com/news/articles/2024-03-13/tesla-a-growth-company-with-no-growth-wells-fargo-says" TargetMode="External"/><Relationship Id="rId636" Type="http://schemas.openxmlformats.org/officeDocument/2006/relationships/hyperlink" Target="https://www.bloomberg.com/news/articles/2023-02-24/tesla-tsla-investor-gerber-to-drop-activist-board-seat-bid-to-rein-in-musk" TargetMode="External"/><Relationship Id="rId1059" Type="http://schemas.openxmlformats.org/officeDocument/2006/relationships/hyperlink" Target="https://finance.yahoo.com/news/why-shares-rivian-nio-fisker-022720475.html" TargetMode="External"/><Relationship Id="rId1266" Type="http://schemas.openxmlformats.org/officeDocument/2006/relationships/hyperlink" Target="https://finance.yahoo.com/news/li-auto-inc-sponsored-adr-214518638.html" TargetMode="External"/><Relationship Id="rId1473" Type="http://schemas.openxmlformats.org/officeDocument/2006/relationships/hyperlink" Target="https://www.nasdaq.com/articles/1-ev-stock-analysts-favor-its-not-tesla" TargetMode="External"/><Relationship Id="rId843" Type="http://schemas.openxmlformats.org/officeDocument/2006/relationships/hyperlink" Target="https://finance.yahoo.com/news/electrify-returns-7-ev-stocks-100000158.html" TargetMode="External"/><Relationship Id="rId1126" Type="http://schemas.openxmlformats.org/officeDocument/2006/relationships/hyperlink" Target="https://finance.yahoo.com/news/zacks-analyst-blog-highlights-fisker-122400618.html" TargetMode="External"/><Relationship Id="rId1680" Type="http://schemas.openxmlformats.org/officeDocument/2006/relationships/hyperlink" Target="https://finance.yahoo.com/news/nio-inc-provides-april-2024-093000366.html" TargetMode="External"/><Relationship Id="rId1778" Type="http://schemas.openxmlformats.org/officeDocument/2006/relationships/hyperlink" Target="https://finance.yahoo.com/news/analysis-ev-maker-rivian-faces-110439433.html" TargetMode="External"/><Relationship Id="rId275" Type="http://schemas.openxmlformats.org/officeDocument/2006/relationships/hyperlink" Target="https://finance.yahoo.com/news/fisker-stock-downfall-cautionary-tale-125057923.html" TargetMode="External"/><Relationship Id="rId482" Type="http://schemas.openxmlformats.org/officeDocument/2006/relationships/hyperlink" Target="https://finance.yahoo.com/news/toyota-stock-nyse-tm-benefiting-034529633.html" TargetMode="External"/><Relationship Id="rId703" Type="http://schemas.openxmlformats.org/officeDocument/2006/relationships/hyperlink" Target="https://finance.yahoo.com/news/top-analyst-reveals-tesla-price-122025473.html" TargetMode="External"/><Relationship Id="rId910" Type="http://schemas.openxmlformats.org/officeDocument/2006/relationships/hyperlink" Target="https://finance.yahoo.com/news/rivian-misses-production-estimates-ev-123001495.html" TargetMode="External"/><Relationship Id="rId1333" Type="http://schemas.openxmlformats.org/officeDocument/2006/relationships/hyperlink" Target="https://finance.yahoo.com/news/3-best-ev-stocks-buy-172452582.html" TargetMode="External"/><Relationship Id="rId1540" Type="http://schemas.openxmlformats.org/officeDocument/2006/relationships/hyperlink" Target="https://finance.yahoo.com/news/elon-musk-tesla-turnaround-near-031427105.html" TargetMode="External"/><Relationship Id="rId1638" Type="http://schemas.openxmlformats.org/officeDocument/2006/relationships/hyperlink" Target="https://finance.yahoo.com/news/stellantis-stla-invests-tiamat-low-135900254.html" TargetMode="External"/><Relationship Id="rId135" Type="http://schemas.openxmlformats.org/officeDocument/2006/relationships/hyperlink" Target="https://finance.yahoo.com/news/tesla-stock-87-downside-according-080000249.html" TargetMode="External"/><Relationship Id="rId342" Type="http://schemas.openxmlformats.org/officeDocument/2006/relationships/hyperlink" Target="https://finance.yahoo.com/news/tesla-begins-making-cars-germany-125639644.html" TargetMode="External"/><Relationship Id="rId787" Type="http://schemas.openxmlformats.org/officeDocument/2006/relationships/hyperlink" Target="https://finance.yahoo.com/news/doordash-upgraded-gm-initiated-wall-134119579.html" TargetMode="External"/><Relationship Id="rId994" Type="http://schemas.openxmlformats.org/officeDocument/2006/relationships/hyperlink" Target="https://finance.yahoo.com/news/nio-stock-canary-ev-market-153027751.html" TargetMode="External"/><Relationship Id="rId1400" Type="http://schemas.openxmlformats.org/officeDocument/2006/relationships/hyperlink" Target="https://finance.yahoo.com/news/1-wall-street-analyst-sees-215400030.html" TargetMode="External"/><Relationship Id="rId1845" Type="http://schemas.openxmlformats.org/officeDocument/2006/relationships/hyperlink" Target="https://finance.yahoo.com/news/where-rivian-stock-5-years-110000998.html" TargetMode="External"/><Relationship Id="rId202" Type="http://schemas.openxmlformats.org/officeDocument/2006/relationships/hyperlink" Target="https://finance.yahoo.com/news/ev-roundup-li-slashes-q1-134600289.html" TargetMode="External"/><Relationship Id="rId647" Type="http://schemas.openxmlformats.org/officeDocument/2006/relationships/hyperlink" Target="https://finance.yahoo.com/news/rivian-automotive-reach-100-billion-084500911.html" TargetMode="External"/><Relationship Id="rId854" Type="http://schemas.openxmlformats.org/officeDocument/2006/relationships/hyperlink" Target="https://finance.yahoo.com/news/tesla-tsla-laps-stock-market-214520977.html" TargetMode="External"/><Relationship Id="rId1277" Type="http://schemas.openxmlformats.org/officeDocument/2006/relationships/hyperlink" Target="https://finance.yahoo.com/news/going-nio-stock-150737453.html" TargetMode="External"/><Relationship Id="rId1484" Type="http://schemas.openxmlformats.org/officeDocument/2006/relationships/hyperlink" Target="https://finance.yahoo.com/news/tesla-inc-tsla-q1-2024-071618603.html" TargetMode="External"/><Relationship Id="rId1691" Type="http://schemas.openxmlformats.org/officeDocument/2006/relationships/hyperlink" Target="https://finance.yahoo.com/news/nio-stock-97-plunge-worst-102000692.html" TargetMode="External"/><Relationship Id="rId1705" Type="http://schemas.openxmlformats.org/officeDocument/2006/relationships/hyperlink" Target="https://finance.yahoo.com/news/stellantis-stla-invests-tiamat-low-135900254.html" TargetMode="External"/><Relationship Id="rId286" Type="http://schemas.openxmlformats.org/officeDocument/2006/relationships/hyperlink" Target="https://www.bloomberg.com/news/articles/2024-02-20/rivian-needs-to-show-it-can-stop-burning-cash-as-ev-demand-slows" TargetMode="External"/><Relationship Id="rId493" Type="http://schemas.openxmlformats.org/officeDocument/2006/relationships/hyperlink" Target="https://www.bloomberg.com/news/newsletters/2024-03-08/tesla-loses-power-after-years-of-waving-away-germans-concerns" TargetMode="External"/><Relationship Id="rId507" Type="http://schemas.openxmlformats.org/officeDocument/2006/relationships/hyperlink" Target="https://finance.yahoo.com/news/rivian-hail-mary-evs-unveiled-105600081.html" TargetMode="External"/><Relationship Id="rId714" Type="http://schemas.openxmlformats.org/officeDocument/2006/relationships/hyperlink" Target="https://finance.yahoo.com/news/goldman-sachs-predicts-falling-battery-185001959.html" TargetMode="External"/><Relationship Id="rId921" Type="http://schemas.openxmlformats.org/officeDocument/2006/relationships/hyperlink" Target="https://www.bloomberg.com/news/articles/2023-11-29/tesla-color-wraps-may-save-the-cybertruck-from-its-weird-self" TargetMode="External"/><Relationship Id="rId1137" Type="http://schemas.openxmlformats.org/officeDocument/2006/relationships/hyperlink" Target="https://finance.yahoo.com/news/nio-why-2024-could-gamechanger-162300107.html" TargetMode="External"/><Relationship Id="rId1344" Type="http://schemas.openxmlformats.org/officeDocument/2006/relationships/hyperlink" Target="https://finance.yahoo.com/news/13-most-promising-ev-stocks-155131926.html" TargetMode="External"/><Relationship Id="rId1551" Type="http://schemas.openxmlformats.org/officeDocument/2006/relationships/hyperlink" Target="https://finance.yahoo.com/news/3-ev-stocks-turn-100-141300351.html" TargetMode="External"/><Relationship Id="rId1789" Type="http://schemas.openxmlformats.org/officeDocument/2006/relationships/hyperlink" Target="https://finance.yahoo.com/news/r2-unveiling-march-7-saving-122200711.html" TargetMode="External"/><Relationship Id="rId50" Type="http://schemas.openxmlformats.org/officeDocument/2006/relationships/hyperlink" Target="https://finance.yahoo.com/news/rivn-stock-don-t-fooled-104000514.html" TargetMode="External"/><Relationship Id="rId146" Type="http://schemas.openxmlformats.org/officeDocument/2006/relationships/hyperlink" Target="https://www.bloomberg.com/news/articles/2023-06-26/goldman-joins-brokers-predicting-end-of-tesla-tsla-stock-rally" TargetMode="External"/><Relationship Id="rId353" Type="http://schemas.openxmlformats.org/officeDocument/2006/relationships/hyperlink" Target="https://www.bloomberg.com/news/articles/2024-04-01/tesla-tsla-deliveries-could-decline-for-the-first-time-in-years" TargetMode="External"/><Relationship Id="rId560" Type="http://schemas.openxmlformats.org/officeDocument/2006/relationships/hyperlink" Target="https://finance.yahoo.com/news/baillie-gifford-bolsters-stake-nio-160243713.html" TargetMode="External"/><Relationship Id="rId798" Type="http://schemas.openxmlformats.org/officeDocument/2006/relationships/hyperlink" Target="https://finance.yahoo.com/news/better-ev-stock-rivian-automotive-131000470.html" TargetMode="External"/><Relationship Id="rId1190" Type="http://schemas.openxmlformats.org/officeDocument/2006/relationships/hyperlink" Target="https://finance.yahoo.com/news/general-motors-financials-rise-despite-185000865.html" TargetMode="External"/><Relationship Id="rId1204" Type="http://schemas.openxmlformats.org/officeDocument/2006/relationships/hyperlink" Target="https://finance.yahoo.com/news/why-nio-stock-crashing-141500150.html" TargetMode="External"/><Relationship Id="rId1411" Type="http://schemas.openxmlformats.org/officeDocument/2006/relationships/hyperlink" Target="https://finance.yahoo.com/news/nio-inc-provides-march-first-093000771.html" TargetMode="External"/><Relationship Id="rId1649" Type="http://schemas.openxmlformats.org/officeDocument/2006/relationships/hyperlink" Target="https://finance.yahoo.com/news/goodyear-gt-tdk-develop-tire-142600920.html" TargetMode="External"/><Relationship Id="rId1856" Type="http://schemas.openxmlformats.org/officeDocument/2006/relationships/hyperlink" Target="https://finance.yahoo.com/news/electric-avenue-doom-3-ev-104500912.html" TargetMode="External"/><Relationship Id="rId213" Type="http://schemas.openxmlformats.org/officeDocument/2006/relationships/hyperlink" Target="https://finance.yahoo.com/news/why-tesla-stock-lost-13-003647136.html" TargetMode="External"/><Relationship Id="rId420" Type="http://schemas.openxmlformats.org/officeDocument/2006/relationships/hyperlink" Target="https://finance.yahoo.com/news/better-electric-vehicle-stock-tesla-135300941.html" TargetMode="External"/><Relationship Id="rId658" Type="http://schemas.openxmlformats.org/officeDocument/2006/relationships/hyperlink" Target="https://finance.yahoo.com/news/investors-heavily-search-rivian-automotive-130017784.html" TargetMode="External"/><Relationship Id="rId865" Type="http://schemas.openxmlformats.org/officeDocument/2006/relationships/hyperlink" Target="https://www.bloomberg.com/news/articles/2023-11-29/tesla-color-wraps-may-save-the-cybertruck-from-its-weird-self" TargetMode="External"/><Relationship Id="rId1050" Type="http://schemas.openxmlformats.org/officeDocument/2006/relationships/hyperlink" Target="https://finance.yahoo.com/news/massive-red-flag-rivian-lucid-091500066.html" TargetMode="External"/><Relationship Id="rId1288" Type="http://schemas.openxmlformats.org/officeDocument/2006/relationships/hyperlink" Target="https://finance.yahoo.com/news/why-li-auto-stock-zoomed-213851709.html" TargetMode="External"/><Relationship Id="rId1495" Type="http://schemas.openxmlformats.org/officeDocument/2006/relationships/hyperlink" Target="https://finance.yahoo.com/news/rivian-owners-can-now-access-teslas-supercharger-network-161652527.html" TargetMode="External"/><Relationship Id="rId1509" Type="http://schemas.openxmlformats.org/officeDocument/2006/relationships/hyperlink" Target="https://www.bloomberg.com/news/articles/2023-06-20/rivian-adopts-tesla-s-charging-standard-joining-ford-and-gm" TargetMode="External"/><Relationship Id="rId1716" Type="http://schemas.openxmlformats.org/officeDocument/2006/relationships/hyperlink" Target="https://finance.yahoo.com/news/know-beyond-why-nio-inc-130013580.html" TargetMode="External"/><Relationship Id="rId297" Type="http://schemas.openxmlformats.org/officeDocument/2006/relationships/hyperlink" Target="https://finance.yahoo.com/news/could-rivian-become-next-tesla-081100809.html" TargetMode="External"/><Relationship Id="rId518" Type="http://schemas.openxmlformats.org/officeDocument/2006/relationships/hyperlink" Target="https://finance.yahoo.com/news/tesla-shares-tumble-toward-break-111555532.html" TargetMode="External"/><Relationship Id="rId725" Type="http://schemas.openxmlformats.org/officeDocument/2006/relationships/hyperlink" Target="https://finance.yahoo.com/news/li-auto-inc-hosts-2024-120000428.html" TargetMode="External"/><Relationship Id="rId932" Type="http://schemas.openxmlformats.org/officeDocument/2006/relationships/hyperlink" Target="https://finance.yahoo.com/news/did-r2-just-mark-turning-100200445.html" TargetMode="External"/><Relationship Id="rId1148" Type="http://schemas.openxmlformats.org/officeDocument/2006/relationships/hyperlink" Target="https://www.forbes.com/sites/greatspeculations/2023/07/14/xpeng-stock-looks-expensive-despite-recovery-in-deliveries/?sh=eb466852f3b7" TargetMode="External"/><Relationship Id="rId1355" Type="http://schemas.openxmlformats.org/officeDocument/2006/relationships/hyperlink" Target="https://finance.yahoo.com/news/top-stocks-buy-rebound-among-222200497.html" TargetMode="External"/><Relationship Id="rId1562" Type="http://schemas.openxmlformats.org/officeDocument/2006/relationships/hyperlink" Target="https://finance.yahoo.com/news/3-electric-vehicle-stocks-could-190000752.html" TargetMode="External"/><Relationship Id="rId157" Type="http://schemas.openxmlformats.org/officeDocument/2006/relationships/hyperlink" Target="https://finance.yahoo.com/news/rivian-hail-mary-evs-unveiled-105600081.html" TargetMode="External"/><Relationship Id="rId364" Type="http://schemas.openxmlformats.org/officeDocument/2006/relationships/hyperlink" Target="https://www.bloomberg.com/news/articles/2023-02-16/tesla-tsla-fires-unionizing-workers-after-labor-campaign-complaint-alleges" TargetMode="External"/><Relationship Id="rId1008" Type="http://schemas.openxmlformats.org/officeDocument/2006/relationships/hyperlink" Target="https://finance.yahoo.com/news/rivian-introduces-r2-r3-r3x-184000926.html" TargetMode="External"/><Relationship Id="rId1215" Type="http://schemas.openxmlformats.org/officeDocument/2006/relationships/hyperlink" Target="https://finance.yahoo.com/news/ford-f-recalls-112-965-142800032.html" TargetMode="External"/><Relationship Id="rId1422" Type="http://schemas.openxmlformats.org/officeDocument/2006/relationships/hyperlink" Target="https://finance.yahoo.com/news/does-nio-inc-nio-potential-145510189.html" TargetMode="External"/><Relationship Id="rId1867" Type="http://schemas.openxmlformats.org/officeDocument/2006/relationships/hyperlink" Target="https://finance.yahoo.com/news/top-3-stocks-record-lows-104500621.html" TargetMode="External"/><Relationship Id="rId61" Type="http://schemas.openxmlformats.org/officeDocument/2006/relationships/hyperlink" Target="https://finance.yahoo.com/news/3-ev-stocks-dump-drive-114000294.html" TargetMode="External"/><Relationship Id="rId571" Type="http://schemas.openxmlformats.org/officeDocument/2006/relationships/hyperlink" Target="https://finance.yahoo.com/news/li-auto-inc-hold-annual-093000034.html" TargetMode="External"/><Relationship Id="rId669" Type="http://schemas.openxmlformats.org/officeDocument/2006/relationships/hyperlink" Target="https://finance.yahoo.com/news/nio-stock-analysis-buy-sell-160443549.html" TargetMode="External"/><Relationship Id="rId876" Type="http://schemas.openxmlformats.org/officeDocument/2006/relationships/hyperlink" Target="https://www.bloomberg.com/news/articles/2024-03-01/tesla-offers-china-incentives-to-boost-sales-as-ev-growth-slows" TargetMode="External"/><Relationship Id="rId1299" Type="http://schemas.openxmlformats.org/officeDocument/2006/relationships/hyperlink" Target="https://finance.yahoo.com/news/no-way-jose-nio-stock-102500635.html" TargetMode="External"/><Relationship Id="rId1727" Type="http://schemas.openxmlformats.org/officeDocument/2006/relationships/hyperlink" Target="https://finance.yahoo.com/news/rivian-best-ev-stock-084100234.html" TargetMode="External"/><Relationship Id="rId19" Type="http://schemas.openxmlformats.org/officeDocument/2006/relationships/hyperlink" Target="https://finance.yahoo.com/news/tesla-stock-tumbles-almost-5-after-big-q1-delivery-miss-200512800.html" TargetMode="External"/><Relationship Id="rId224" Type="http://schemas.openxmlformats.org/officeDocument/2006/relationships/hyperlink" Target="https://www.bloomberg.com/news/articles/2023-05-13/four-reasons-tesla-prices-keep-changing" TargetMode="External"/><Relationship Id="rId431" Type="http://schemas.openxmlformats.org/officeDocument/2006/relationships/hyperlink" Target="https://finance.yahoo.com/news/why-ev-stocks-tesla-rivian-004800538.html" TargetMode="External"/><Relationship Id="rId529" Type="http://schemas.openxmlformats.org/officeDocument/2006/relationships/hyperlink" Target="https://finance.yahoo.com/news/chinas-li-auto-expects-launch-145801816.html" TargetMode="External"/><Relationship Id="rId736" Type="http://schemas.openxmlformats.org/officeDocument/2006/relationships/hyperlink" Target="https://finance.yahoo.com/news/near-time-lows-finally-positive-210400282.html" TargetMode="External"/><Relationship Id="rId1061" Type="http://schemas.openxmlformats.org/officeDocument/2006/relationships/hyperlink" Target="https://finance.yahoo.com/news/opinion-10-figures-show-tesla-092100111.html" TargetMode="External"/><Relationship Id="rId1159" Type="http://schemas.openxmlformats.org/officeDocument/2006/relationships/hyperlink" Target="https://www.bloomberg.com/news/articles/2023-05-13/four-reasons-tesla-prices-keep-changing" TargetMode="External"/><Relationship Id="rId1366" Type="http://schemas.openxmlformats.org/officeDocument/2006/relationships/hyperlink" Target="https://finance.yahoo.com/news/byd-nio-li-xpeng-report-160727739.html" TargetMode="External"/><Relationship Id="rId168" Type="http://schemas.openxmlformats.org/officeDocument/2006/relationships/hyperlink" Target="https://finance.yahoo.com/news/massive-red-flag-rivian-lucid-091500066.html" TargetMode="External"/><Relationship Id="rId943" Type="http://schemas.openxmlformats.org/officeDocument/2006/relationships/hyperlink" Target="https://finance.yahoo.com/news/heres-why-tesla-tsla-shares-131400443.html" TargetMode="External"/><Relationship Id="rId1019" Type="http://schemas.openxmlformats.org/officeDocument/2006/relationships/hyperlink" Target="https://finance.yahoo.com/news/rivian-automotive-rivn-report-negative-140103989.html" TargetMode="External"/><Relationship Id="rId1573" Type="http://schemas.openxmlformats.org/officeDocument/2006/relationships/hyperlink" Target="https://finance.yahoo.com/news/electrify-returns-7-ev-stocks-100000158.html" TargetMode="External"/><Relationship Id="rId1780" Type="http://schemas.openxmlformats.org/officeDocument/2006/relationships/hyperlink" Target="https://finance.yahoo.com/news/analysis-ev-maker-rivian-faces-110439433.html" TargetMode="External"/><Relationship Id="rId72" Type="http://schemas.openxmlformats.org/officeDocument/2006/relationships/hyperlink" Target="https://finance.yahoo.com/news/tesla-buyers-snub-company-musks-100751111.html" TargetMode="External"/><Relationship Id="rId375" Type="http://schemas.openxmlformats.org/officeDocument/2006/relationships/hyperlink" Target="https://finance.yahoo.com/news/zacks-analyst-blog-highlights-nio-095700346.html" TargetMode="External"/><Relationship Id="rId582" Type="http://schemas.openxmlformats.org/officeDocument/2006/relationships/hyperlink" Target="https://www.bloomberg.com/news/articles/2023-12-08/tesla-tsla-loses-another-key-member-of-dojo-supercomputer-team" TargetMode="External"/><Relationship Id="rId803" Type="http://schemas.openxmlformats.org/officeDocument/2006/relationships/hyperlink" Target="https://finance.yahoo.com/news/rivian-stock-98-upside-according-175807778.html" TargetMode="External"/><Relationship Id="rId1226" Type="http://schemas.openxmlformats.org/officeDocument/2006/relationships/hyperlink" Target="https://finance.yahoo.com/news/genuine-parts-gpc-q4-earnings-161300278.html" TargetMode="External"/><Relationship Id="rId1433" Type="http://schemas.openxmlformats.org/officeDocument/2006/relationships/hyperlink" Target="https://finance.yahoo.com/news/nio-inc-report-unaudited-first-093000785.html" TargetMode="External"/><Relationship Id="rId1640" Type="http://schemas.openxmlformats.org/officeDocument/2006/relationships/hyperlink" Target="https://finance.yahoo.com/news/nio-stock-canary-ev-market-153027751.html" TargetMode="External"/><Relationship Id="rId1738" Type="http://schemas.openxmlformats.org/officeDocument/2006/relationships/hyperlink" Target="https://finance.yahoo.com/news/rivian-exposed-r2-launch-shows-122100029.html" TargetMode="External"/><Relationship Id="rId3" Type="http://schemas.openxmlformats.org/officeDocument/2006/relationships/hyperlink" Target="https://www.bloomberg.com/news/articles/2024-02-24/investors-flee-tumbling-ev-upstarts-once-hailed-as-next-tesla" TargetMode="External"/><Relationship Id="rId235" Type="http://schemas.openxmlformats.org/officeDocument/2006/relationships/hyperlink" Target="https://finance.yahoo.com/news/nio-stock-reality-check-case-153828357.html" TargetMode="External"/><Relationship Id="rId442" Type="http://schemas.openxmlformats.org/officeDocument/2006/relationships/hyperlink" Target="https://www.bloomberg.com/news/articles/2023-11-27/tesla-tsla-sentiment-sours-as-esg-stock-selloff-deepens" TargetMode="External"/><Relationship Id="rId887" Type="http://schemas.openxmlformats.org/officeDocument/2006/relationships/hyperlink" Target="https://www.bloomberg.com/news/articles/2024-02-24/mexico-governor-asks-tesla-to-begin-construction-el-financiero" TargetMode="External"/><Relationship Id="rId1072" Type="http://schemas.openxmlformats.org/officeDocument/2006/relationships/hyperlink" Target="https://www.bloomberg.com/news/articles/2024-02-21/hybrid-plug-ins-are-booming-in-china-the-world-s-biggest-ev-market" TargetMode="External"/><Relationship Id="rId1500" Type="http://schemas.openxmlformats.org/officeDocument/2006/relationships/hyperlink" Target="https://finance.yahoo.com/news/rivian-automotive-rivn-stock-moves-214521420.html" TargetMode="External"/><Relationship Id="rId302" Type="http://schemas.openxmlformats.org/officeDocument/2006/relationships/hyperlink" Target="https://www.bloomberg.com/news/articles/2023-02-23/cathie-wood-tesla-robotaxi-hopes-are-still-alive-tsla-arkk-arkq" TargetMode="External"/><Relationship Id="rId747" Type="http://schemas.openxmlformats.org/officeDocument/2006/relationships/hyperlink" Target="https://finance.yahoo.com/news/nio-stock-buy-now-160433579.html" TargetMode="External"/><Relationship Id="rId954" Type="http://schemas.openxmlformats.org/officeDocument/2006/relationships/hyperlink" Target="https://finance.yahoo.com/news/why-tesla-electric-car-bubble-143822903.html" TargetMode="External"/><Relationship Id="rId1377" Type="http://schemas.openxmlformats.org/officeDocument/2006/relationships/hyperlink" Target="https://finance.yahoo.com/news/why-shares-ev-stocks-nio-152357169.html" TargetMode="External"/><Relationship Id="rId1584" Type="http://schemas.openxmlformats.org/officeDocument/2006/relationships/hyperlink" Target="https://finance.yahoo.com/news/tesla-q1-revenue-falls-9-234042377.html" TargetMode="External"/><Relationship Id="rId1791" Type="http://schemas.openxmlformats.org/officeDocument/2006/relationships/hyperlink" Target="https://finance.yahoo.com/news/r2-unveiling-march-7-saving-122200711.html" TargetMode="External"/><Relationship Id="rId1805" Type="http://schemas.openxmlformats.org/officeDocument/2006/relationships/hyperlink" Target="https://finance.yahoo.com/news/r2-save-rivian-130254163.html" TargetMode="External"/><Relationship Id="rId83" Type="http://schemas.openxmlformats.org/officeDocument/2006/relationships/hyperlink" Target="https://finance.yahoo.com/news/byd-lost-ev-crown-tesla-083810429.html" TargetMode="External"/><Relationship Id="rId179" Type="http://schemas.openxmlformats.org/officeDocument/2006/relationships/hyperlink" Target="https://finance.yahoo.com/news/tesla-stock-down-more-30-103100036.html" TargetMode="External"/><Relationship Id="rId386" Type="http://schemas.openxmlformats.org/officeDocument/2006/relationships/hyperlink" Target="https://finance.yahoo.com/news/tesla-stock-tumbles-almost-5-after-big-q1-delivery-miss-200512800.html" TargetMode="External"/><Relationship Id="rId593" Type="http://schemas.openxmlformats.org/officeDocument/2006/relationships/hyperlink" Target="https://finance.yahoo.com/news/rivian-sympathy-slump-rare-opportunity-101000935.html" TargetMode="External"/><Relationship Id="rId607" Type="http://schemas.openxmlformats.org/officeDocument/2006/relationships/hyperlink" Target="https://finance.yahoo.com/news/massive-warning-rivian-lucid-even-204804871.html" TargetMode="External"/><Relationship Id="rId814" Type="http://schemas.openxmlformats.org/officeDocument/2006/relationships/hyperlink" Target="https://www.bloomberg.com/news/articles/2023-08-09/rivian-ceo-says-ev-maker-s-capital-will-carry-it-through-2025" TargetMode="External"/><Relationship Id="rId1237" Type="http://schemas.openxmlformats.org/officeDocument/2006/relationships/hyperlink" Target="https://finance.yahoo.com/news/nio-hold-annual-general-meeting-093000253.html" TargetMode="External"/><Relationship Id="rId1444" Type="http://schemas.openxmlformats.org/officeDocument/2006/relationships/hyperlink" Target="https://finance.yahoo.com/news/nio-reveals-et9-flagship-sedan-143600983.html" TargetMode="External"/><Relationship Id="rId1651" Type="http://schemas.openxmlformats.org/officeDocument/2006/relationships/hyperlink" Target="https://www.bloomberg.com/news/articles/2023-07-11/tesla-stock-bull-sees-lots-of-sales-little-profit-from-charging-deals" TargetMode="External"/><Relationship Id="rId246" Type="http://schemas.openxmlformats.org/officeDocument/2006/relationships/hyperlink" Target="https://www.bloomberg.com/news/articles/2023-05-13/four-reasons-tesla-prices-keep-changing" TargetMode="External"/><Relationship Id="rId453" Type="http://schemas.openxmlformats.org/officeDocument/2006/relationships/hyperlink" Target="https://finance.yahoo.com/news/wall-street-bulls-look-optimistic-133011478.html" TargetMode="External"/><Relationship Id="rId660" Type="http://schemas.openxmlformats.org/officeDocument/2006/relationships/hyperlink" Target="https://finance.yahoo.com/news/li-auto-inc-sponsored-adr-214516739.html" TargetMode="External"/><Relationship Id="rId898" Type="http://schemas.openxmlformats.org/officeDocument/2006/relationships/hyperlink" Target="https://finance.yahoo.com/news/why-rivian-stock-dropped-again-162126731.html" TargetMode="External"/><Relationship Id="rId1083" Type="http://schemas.openxmlformats.org/officeDocument/2006/relationships/hyperlink" Target="https://finance.yahoo.com/news/whats-going-ev-maker-nio-173915508.html" TargetMode="External"/><Relationship Id="rId1290" Type="http://schemas.openxmlformats.org/officeDocument/2006/relationships/hyperlink" Target="https://finance.yahoo.com/news/nio-inc-nio-moves-buy-170005700.html" TargetMode="External"/><Relationship Id="rId1304" Type="http://schemas.openxmlformats.org/officeDocument/2006/relationships/hyperlink" Target="https://www.bloomberg.com/news/features/2023-07-18/tesla-investor-who-saw-14-800-gain-on-tsla-stock-on-musk-electric-vehicles" TargetMode="External"/><Relationship Id="rId1511" Type="http://schemas.openxmlformats.org/officeDocument/2006/relationships/hyperlink" Target="https://finance.yahoo.com/news/11-best-ev-stocks-buy-234731090.html" TargetMode="External"/><Relationship Id="rId1749" Type="http://schemas.openxmlformats.org/officeDocument/2006/relationships/hyperlink" Target="https://finance.yahoo.com/news/3-ev-stocks-sell-great-223000316.html" TargetMode="External"/><Relationship Id="rId106" Type="http://schemas.openxmlformats.org/officeDocument/2006/relationships/hyperlink" Target="https://finance.yahoo.com/news/tesla-1q-sales-fall-nearly-131852189.html" TargetMode="External"/><Relationship Id="rId313" Type="http://schemas.openxmlformats.org/officeDocument/2006/relationships/hyperlink" Target="https://www.bloomberg.com/news/articles/2023-08-08/new-tesla-tsla-cfo-has-two-jobs-and-a-lot-of-question-marks" TargetMode="External"/><Relationship Id="rId758" Type="http://schemas.openxmlformats.org/officeDocument/2006/relationships/hyperlink" Target="https://finance.yahoo.com/news/nio-inc-nio-increases-yet-224512677.html" TargetMode="External"/><Relationship Id="rId965" Type="http://schemas.openxmlformats.org/officeDocument/2006/relationships/hyperlink" Target="https://www.bloomberg.com/news/articles/2023-03-04/shortage-of-metals-for-ev-batteries-now-a-key-concern-for-automakers-c-suites" TargetMode="External"/><Relationship Id="rId1150" Type="http://schemas.openxmlformats.org/officeDocument/2006/relationships/hyperlink" Target="https://www.investors.com/news/china-ev-sales-li-auto-blowout-april-nio-xpeng/" TargetMode="External"/><Relationship Id="rId1388" Type="http://schemas.openxmlformats.org/officeDocument/2006/relationships/hyperlink" Target="https://finance.yahoo.com/news/elon-musk-says-boosting-tesla-095524709.html" TargetMode="External"/><Relationship Id="rId1595" Type="http://schemas.openxmlformats.org/officeDocument/2006/relationships/hyperlink" Target="https://www.bloomberg.com/news/articles/2024-03-28/tesla-s-tsla-new-unboxed-manufacturing-process-aims-to-cut-costs-50" TargetMode="External"/><Relationship Id="rId1609" Type="http://schemas.openxmlformats.org/officeDocument/2006/relationships/hyperlink" Target="https://finance.yahoo.com/news/tesla-speed-roll-cheaper-electric-204649570.html" TargetMode="External"/><Relationship Id="rId1816" Type="http://schemas.openxmlformats.org/officeDocument/2006/relationships/hyperlink" Target="https://finance.yahoo.com/news/rivian-automotive-inc-rivn-trending-130014908.html" TargetMode="External"/><Relationship Id="rId10" Type="http://schemas.openxmlformats.org/officeDocument/2006/relationships/hyperlink" Target="https://www.bloomberg.com/news/articles/2023-02-15/tesla-robotaxis-elon-musk-touted-are-nowhere-to-be-found-tsla" TargetMode="External"/><Relationship Id="rId94" Type="http://schemas.openxmlformats.org/officeDocument/2006/relationships/hyperlink" Target="https://finance.yahoo.com/news/warren-buffett-backed-ev-maker-222549280.html" TargetMode="External"/><Relationship Id="rId397" Type="http://schemas.openxmlformats.org/officeDocument/2006/relationships/hyperlink" Target="https://finance.yahoo.com/news/tesla-sales-slump-wipes-35bn-180556774.html" TargetMode="External"/><Relationship Id="rId520" Type="http://schemas.openxmlformats.org/officeDocument/2006/relationships/hyperlink" Target="https://www.bloomberg.com/news/articles/2023-06-30/tesla-deliveries-2023-quarterly-record-expected-after-price-cuts" TargetMode="External"/><Relationship Id="rId618" Type="http://schemas.openxmlformats.org/officeDocument/2006/relationships/hyperlink" Target="https://finance.yahoo.com/news/unfortunate-news-rivian-stock-investors-203301333.html" TargetMode="External"/><Relationship Id="rId825" Type="http://schemas.openxmlformats.org/officeDocument/2006/relationships/hyperlink" Target="https://finance.yahoo.com/news/rivian-stock-break-moment-suvs-100500089.html" TargetMode="External"/><Relationship Id="rId1248" Type="http://schemas.openxmlformats.org/officeDocument/2006/relationships/hyperlink" Target="https://finance.yahoo.com/news/7-stocks-buy-asap-rate-210000543.html" TargetMode="External"/><Relationship Id="rId1455" Type="http://schemas.openxmlformats.org/officeDocument/2006/relationships/hyperlink" Target="https://finance.yahoo.com/news/nio-stock-buy-sell-hold-134500541.html" TargetMode="External"/><Relationship Id="rId1662" Type="http://schemas.openxmlformats.org/officeDocument/2006/relationships/hyperlink" Target="https://finance.yahoo.com/news/opinion-10-figures-show-tesla-092100111.html" TargetMode="External"/><Relationship Id="rId257" Type="http://schemas.openxmlformats.org/officeDocument/2006/relationships/hyperlink" Target="https://finance.yahoo.com/news/tesla-stock-down-more-30-103100036.html" TargetMode="External"/><Relationship Id="rId464" Type="http://schemas.openxmlformats.org/officeDocument/2006/relationships/hyperlink" Target="https://finance.yahoo.com/news/chasing-20x-gains-3-best-174941399.html" TargetMode="External"/><Relationship Id="rId1010" Type="http://schemas.openxmlformats.org/officeDocument/2006/relationships/hyperlink" Target="https://finance.yahoo.com/news/rivian-introduces-r2-r3-r3x-184000926.html" TargetMode="External"/><Relationship Id="rId1094" Type="http://schemas.openxmlformats.org/officeDocument/2006/relationships/hyperlink" Target="https://www.cnbc.com/2023/04/03/chinese-ev-brand-li-auto-sees-first-quarter-deliveries-surge-by-66percent.html" TargetMode="External"/><Relationship Id="rId1108" Type="http://schemas.openxmlformats.org/officeDocument/2006/relationships/hyperlink" Target="https://www.bloomberg.com/news/features/2023-07-18/tesla-investor-who-saw-14-800-gain-on-tsla-stock-on-musk-electric-vehicles" TargetMode="External"/><Relationship Id="rId1315" Type="http://schemas.openxmlformats.org/officeDocument/2006/relationships/hyperlink" Target="https://finance.yahoo.com/news/cream-crop-3-ev-stocks-124900117.html" TargetMode="External"/><Relationship Id="rId117" Type="http://schemas.openxmlformats.org/officeDocument/2006/relationships/hyperlink" Target="https://www.bloomberg.com/news/articles/2024-04-18/elon-musk-apologizes-for-incorrectly-low-tesla-severance-packages" TargetMode="External"/><Relationship Id="rId671" Type="http://schemas.openxmlformats.org/officeDocument/2006/relationships/hyperlink" Target="https://www.bloomberg.com/news/articles/2023-11-29/tesla-color-wraps-may-save-the-cybertruck-from-its-weird-self" TargetMode="External"/><Relationship Id="rId769" Type="http://schemas.openxmlformats.org/officeDocument/2006/relationships/hyperlink" Target="https://finance.yahoo.com/news/tesla-sales-slump-wipes-35bn-180556774.html" TargetMode="External"/><Relationship Id="rId976" Type="http://schemas.openxmlformats.org/officeDocument/2006/relationships/hyperlink" Target="https://finance.yahoo.com/news/could-rivian-become-next-tesla-073500771.html" TargetMode="External"/><Relationship Id="rId1399" Type="http://schemas.openxmlformats.org/officeDocument/2006/relationships/hyperlink" Target="https://finance.yahoo.com/news/why-nio-shares-soared-week-145926917.html" TargetMode="External"/><Relationship Id="rId324" Type="http://schemas.openxmlformats.org/officeDocument/2006/relationships/hyperlink" Target="https://finance.yahoo.com/news/cream-crop-3-ev-stocks-124900117.html" TargetMode="External"/><Relationship Id="rId531" Type="http://schemas.openxmlformats.org/officeDocument/2006/relationships/hyperlink" Target="https://finance.yahoo.com/news/1-byd-may-hand-back-085252083.html" TargetMode="External"/><Relationship Id="rId629" Type="http://schemas.openxmlformats.org/officeDocument/2006/relationships/hyperlink" Target="https://www.wsj.com/business/autos/how-china-is-churning-out-evs-faster-than-everyone-else-df316c71" TargetMode="External"/><Relationship Id="rId1161" Type="http://schemas.openxmlformats.org/officeDocument/2006/relationships/hyperlink" Target="https://finance.yahoo.com/news/3-ev-stocks-buy-weakness-163423563.html" TargetMode="External"/><Relationship Id="rId1259" Type="http://schemas.openxmlformats.org/officeDocument/2006/relationships/hyperlink" Target="https://finance.yahoo.com/news/teslas-shift-low-cost-cars-010315662.html" TargetMode="External"/><Relationship Id="rId1466" Type="http://schemas.openxmlformats.org/officeDocument/2006/relationships/hyperlink" Target="https://finance.yahoo.com/news/why-li-auto-stock-zoomed-213851709.html" TargetMode="External"/><Relationship Id="rId836" Type="http://schemas.openxmlformats.org/officeDocument/2006/relationships/hyperlink" Target="https://finance.yahoo.com/news/heres-why-tesla-tsla-shares-131400443.html" TargetMode="External"/><Relationship Id="rId1021" Type="http://schemas.openxmlformats.org/officeDocument/2006/relationships/hyperlink" Target="https://finance.yahoo.com/news/rivian-needs-become-tesla-075900637.html" TargetMode="External"/><Relationship Id="rId1119" Type="http://schemas.openxmlformats.org/officeDocument/2006/relationships/hyperlink" Target="https://finance.yahoo.com/news/energy-storage-demand-offers-ray-210000775.html" TargetMode="External"/><Relationship Id="rId1673" Type="http://schemas.openxmlformats.org/officeDocument/2006/relationships/hyperlink" Target="https://finance.yahoo.com/news/red-flags-rising-avoid-troublesome-102500006.html" TargetMode="External"/><Relationship Id="rId903" Type="http://schemas.openxmlformats.org/officeDocument/2006/relationships/hyperlink" Target="https://www.bloomberg.com/news/articles/2023-05-31/musk-starts-second-day-of-china-visit-after-emphasizing-ties" TargetMode="External"/><Relationship Id="rId1326" Type="http://schemas.openxmlformats.org/officeDocument/2006/relationships/hyperlink" Target="https://finance.yahoo.com/news/li-auto-inc-nasdaq-li-120023834.html" TargetMode="External"/><Relationship Id="rId1533" Type="http://schemas.openxmlformats.org/officeDocument/2006/relationships/hyperlink" Target="https://finance.yahoo.com/news/now-time-buy-li-auto-121700130.html" TargetMode="External"/><Relationship Id="rId1740" Type="http://schemas.openxmlformats.org/officeDocument/2006/relationships/hyperlink" Target="https://finance.yahoo.com/news/rivian-reveals-more-affordable-off-215628495.html" TargetMode="External"/><Relationship Id="rId32" Type="http://schemas.openxmlformats.org/officeDocument/2006/relationships/hyperlink" Target="https://finance.yahoo.com/news/3-ev-stocks-sell-march-140856487.html" TargetMode="External"/><Relationship Id="rId1600" Type="http://schemas.openxmlformats.org/officeDocument/2006/relationships/hyperlink" Target="https://www.bloomberg.com/news/articles/2024-01-23/tesla-picks-a-swanky-mall-in-santiago-for-its-first-location-in-south-america" TargetMode="External"/><Relationship Id="rId1838" Type="http://schemas.openxmlformats.org/officeDocument/2006/relationships/hyperlink" Target="https://finance.yahoo.com/news/lucid-stock-turnaround-story-high-153945759.html" TargetMode="External"/><Relationship Id="rId181" Type="http://schemas.openxmlformats.org/officeDocument/2006/relationships/hyperlink" Target="https://finance.yahoo.com/news/rivian-manage-money-trucks-end-073000195.html" TargetMode="External"/><Relationship Id="rId279" Type="http://schemas.openxmlformats.org/officeDocument/2006/relationships/hyperlink" Target="https://finance.yahoo.com/news/rivian-stock-break-moment-suvs-100500089.html" TargetMode="External"/><Relationship Id="rId486" Type="http://schemas.openxmlformats.org/officeDocument/2006/relationships/hyperlink" Target="https://finance.yahoo.com/news/2-wall-street-analysts-just-202100545.html" TargetMode="External"/><Relationship Id="rId693" Type="http://schemas.openxmlformats.org/officeDocument/2006/relationships/hyperlink" Target="https://finance.yahoo.com/news/why-shares-ev-stocks-nio-180343870.html" TargetMode="External"/><Relationship Id="rId139" Type="http://schemas.openxmlformats.org/officeDocument/2006/relationships/hyperlink" Target="https://finance.yahoo.com/news/li-auto-stock-nasdaq-li-205844896.html" TargetMode="External"/><Relationship Id="rId346" Type="http://schemas.openxmlformats.org/officeDocument/2006/relationships/hyperlink" Target="https://www.bloomberg.com/news/articles/2024-01-13/tesla-gets-a-94-billion-reality-check-as-ev-winter-sets-in" TargetMode="External"/><Relationship Id="rId553" Type="http://schemas.openxmlformats.org/officeDocument/2006/relationships/hyperlink" Target="https://finance.yahoo.com/news/3-things-know-buying-rivian-151000006.html" TargetMode="External"/><Relationship Id="rId760" Type="http://schemas.openxmlformats.org/officeDocument/2006/relationships/hyperlink" Target="https://finance.yahoo.com/news/nio-inc-nio-stock-sinks-224518627.html" TargetMode="External"/><Relationship Id="rId998" Type="http://schemas.openxmlformats.org/officeDocument/2006/relationships/hyperlink" Target="https://finance.yahoo.com/news/rivian-reveals-more-affordable-off-215628495.html" TargetMode="External"/><Relationship Id="rId1183" Type="http://schemas.openxmlformats.org/officeDocument/2006/relationships/hyperlink" Target="https://finance.yahoo.com/news/why-nio-stock-soared-today-212000456.html" TargetMode="External"/><Relationship Id="rId1390" Type="http://schemas.openxmlformats.org/officeDocument/2006/relationships/hyperlink" Target="https://finance.yahoo.com/news/tesla-speed-roll-cheaper-electric-204649570.html" TargetMode="External"/><Relationship Id="rId206" Type="http://schemas.openxmlformats.org/officeDocument/2006/relationships/hyperlink" Target="https://finance.yahoo.com/news/li-auto-wants-sell-electric-081603594.html" TargetMode="External"/><Relationship Id="rId413" Type="http://schemas.openxmlformats.org/officeDocument/2006/relationships/hyperlink" Target="https://www.bloomberg.com/news/articles/2023-06-22/tesla-tsla-surge-shows-signs-of-fatigue-as-wall-street-sounds-alarm" TargetMode="External"/><Relationship Id="rId858" Type="http://schemas.openxmlformats.org/officeDocument/2006/relationships/hyperlink" Target="https://www.bloomberg.com/news/articles/2024-04-02/tesla-sales-miss-in-first-year-over-year-drop-since-pandemic" TargetMode="External"/><Relationship Id="rId1043" Type="http://schemas.openxmlformats.org/officeDocument/2006/relationships/hyperlink" Target="https://finance.yahoo.com/news/1-china-ev-maker-nio-061733103.html" TargetMode="External"/><Relationship Id="rId1488" Type="http://schemas.openxmlformats.org/officeDocument/2006/relationships/hyperlink" Target="https://finance.yahoo.com/news/li-auto-inc-sponsored-adr-214516739.html" TargetMode="External"/><Relationship Id="rId1695" Type="http://schemas.openxmlformats.org/officeDocument/2006/relationships/hyperlink" Target="https://finance.yahoo.com/news/7-stocks-buy-asap-rate-210000543.html" TargetMode="External"/><Relationship Id="rId620" Type="http://schemas.openxmlformats.org/officeDocument/2006/relationships/hyperlink" Target="https://finance.yahoo.com/news/rivian-automotive-rivn-rises-market-215019860.html" TargetMode="External"/><Relationship Id="rId718" Type="http://schemas.openxmlformats.org/officeDocument/2006/relationships/hyperlink" Target="https://ca.style.yahoo.com/li-auto-inc-sponsored-adr-214519863.html" TargetMode="External"/><Relationship Id="rId925" Type="http://schemas.openxmlformats.org/officeDocument/2006/relationships/hyperlink" Target="https://finance.yahoo.com/news/ev-stock-bargain-dip-113700246.html" TargetMode="External"/><Relationship Id="rId1250" Type="http://schemas.openxmlformats.org/officeDocument/2006/relationships/hyperlink" Target="https://finance.yahoo.com/news/past-three-years-nio-nyse-175939736.html" TargetMode="External"/><Relationship Id="rId1348" Type="http://schemas.openxmlformats.org/officeDocument/2006/relationships/hyperlink" Target="https://finance.yahoo.com/news/li-auto-inc-january-2024-083000409.html" TargetMode="External"/><Relationship Id="rId1555" Type="http://schemas.openxmlformats.org/officeDocument/2006/relationships/hyperlink" Target="https://finance.yahoo.com/news/only-buy-one-ev-stock-191004185.html" TargetMode="External"/><Relationship Id="rId1762" Type="http://schemas.openxmlformats.org/officeDocument/2006/relationships/hyperlink" Target="https://finance.yahoo.com/news/ev-maker-rivian-unveils-smaller-184751250.html" TargetMode="External"/><Relationship Id="rId1110" Type="http://schemas.openxmlformats.org/officeDocument/2006/relationships/hyperlink" Target="https://finance.yahoo.com/news/blue-bird-blbd-receives-order-173600075.html" TargetMode="External"/><Relationship Id="rId1208" Type="http://schemas.openxmlformats.org/officeDocument/2006/relationships/hyperlink" Target="https://finance.yahoo.com/news/good-news-why-top-china-113000719.html" TargetMode="External"/><Relationship Id="rId1415" Type="http://schemas.openxmlformats.org/officeDocument/2006/relationships/hyperlink" Target="https://finance.yahoo.com/news/nio-inc-provides-april-2024-093000366.html" TargetMode="External"/><Relationship Id="rId54" Type="http://schemas.openxmlformats.org/officeDocument/2006/relationships/hyperlink" Target="https://www.bloomberg.com/news/articles/2023-08-02/tesla-s-nda-breach-claim-against-rivian-employees-heads-to-trial" TargetMode="External"/><Relationship Id="rId1622" Type="http://schemas.openxmlformats.org/officeDocument/2006/relationships/hyperlink" Target="https://finance.yahoo.com/news/tesla-inc-tsla-q1-2024-213155064.html" TargetMode="External"/><Relationship Id="rId270" Type="http://schemas.openxmlformats.org/officeDocument/2006/relationships/hyperlink" Target="https://www.bloomberg.com/news/articles/2023-07-17/musk-told-to-focus-on-tesla-tsla-as-electric-car-rivals-byd-gm-pick-up-pace" TargetMode="External"/><Relationship Id="rId130" Type="http://schemas.openxmlformats.org/officeDocument/2006/relationships/hyperlink" Target="https://finance.yahoo.com/news/rivian-stock-crashing-whats-good-123200296.html" TargetMode="External"/><Relationship Id="rId368" Type="http://schemas.openxmlformats.org/officeDocument/2006/relationships/hyperlink" Target="https://www.bloomberg.com/news/articles/2024-02-08/tesla-s-way-of-cutting-list-prices-is-bad-for-evs-car-leaser-says" TargetMode="External"/><Relationship Id="rId575" Type="http://schemas.openxmlformats.org/officeDocument/2006/relationships/hyperlink" Target="https://www.bloomberg.com/news/articles/2024-03-28/tesla-s-350-billion-stock-slump-shreds-investor-expectations" TargetMode="External"/><Relationship Id="rId782" Type="http://schemas.openxmlformats.org/officeDocument/2006/relationships/hyperlink" Target="https://finance.yahoo.com/news/uh-oh-why-nio-stock-165421446.html" TargetMode="External"/><Relationship Id="rId228" Type="http://schemas.openxmlformats.org/officeDocument/2006/relationships/hyperlink" Target="https://finance.yahoo.com/news/nio-stock-analysis-risky-chinese-132622723.html" TargetMode="External"/><Relationship Id="rId435" Type="http://schemas.openxmlformats.org/officeDocument/2006/relationships/hyperlink" Target="https://www.barrons.com/articles/apple-stock-intel-nio-li-auto-4602b33d" TargetMode="External"/><Relationship Id="rId642" Type="http://schemas.openxmlformats.org/officeDocument/2006/relationships/hyperlink" Target="https://finance.yahoo.com/news/forget-rivian-buy-magnificent-electric-070100810.html" TargetMode="External"/><Relationship Id="rId1065" Type="http://schemas.openxmlformats.org/officeDocument/2006/relationships/hyperlink" Target="https://finance.yahoo.com/news/nio-just-cut-delivery-estimates-180523092.html" TargetMode="External"/><Relationship Id="rId1272" Type="http://schemas.openxmlformats.org/officeDocument/2006/relationships/hyperlink" Target="https://finance.yahoo.com/news/11-best-small-cap-electric-101432166.html" TargetMode="External"/><Relationship Id="rId502" Type="http://schemas.openxmlformats.org/officeDocument/2006/relationships/hyperlink" Target="http://jd.com/" TargetMode="External"/><Relationship Id="rId947" Type="http://schemas.openxmlformats.org/officeDocument/2006/relationships/hyperlink" Target="https://finance.yahoo.com/news/electrify-returns-7-ev-stocks-100000158.html" TargetMode="External"/><Relationship Id="rId1132" Type="http://schemas.openxmlformats.org/officeDocument/2006/relationships/hyperlink" Target="https://finance.yahoo.com/news/3-discounted-chinese-ev-stocks-130000391.html" TargetMode="External"/><Relationship Id="rId1577" Type="http://schemas.openxmlformats.org/officeDocument/2006/relationships/hyperlink" Target="https://finance.yahoo.com/news/3-ev-stocks-buy-next-101900557.html" TargetMode="External"/><Relationship Id="rId1784" Type="http://schemas.openxmlformats.org/officeDocument/2006/relationships/hyperlink" Target="https://finance.yahoo.com/news/r2-unveiling-march-7-saving-122200711.html" TargetMode="External"/><Relationship Id="rId76" Type="http://schemas.openxmlformats.org/officeDocument/2006/relationships/hyperlink" Target="https://finance.yahoo.com/news/tesla-bear-says-poised-bust-163426912.html" TargetMode="External"/><Relationship Id="rId807" Type="http://schemas.openxmlformats.org/officeDocument/2006/relationships/hyperlink" Target="https://www.bloomberg.com/news/articles/2023-11-20/rivian-ceo-scaringe-adds-product-oversight-to-responsibilities" TargetMode="External"/><Relationship Id="rId1437" Type="http://schemas.openxmlformats.org/officeDocument/2006/relationships/hyperlink" Target="https://finance.yahoo.com/news/nio-inc-nyse-nio-q4-164252367.html" TargetMode="External"/><Relationship Id="rId1644" Type="http://schemas.openxmlformats.org/officeDocument/2006/relationships/hyperlink" Target="https://finance.yahoo.com/news/ev-stock-shuffle-2-buy-100000470.html" TargetMode="External"/><Relationship Id="rId1851" Type="http://schemas.openxmlformats.org/officeDocument/2006/relationships/hyperlink" Target="https://finance.yahoo.com/news/rivian-stock-wall-street-whipping-101500001.html" TargetMode="External"/><Relationship Id="rId1504" Type="http://schemas.openxmlformats.org/officeDocument/2006/relationships/hyperlink" Target="https://www.bloomberg.com/news/articles/2023-07-10/rivian-shares-soar-on-signs-the-ev-maker-has-turned-a-corner" TargetMode="External"/><Relationship Id="rId1711" Type="http://schemas.openxmlformats.org/officeDocument/2006/relationships/hyperlink" Target="https://www.wsj.com/livecoverage/stock-market-today-dow-jones-02-27-2024/card/heard-on-the-street-today-s-top-ev-startup-sells-hybrids-giL3lbhqj40Sc7AL0YOM?siteid=yhoof2" TargetMode="External"/><Relationship Id="rId292" Type="http://schemas.openxmlformats.org/officeDocument/2006/relationships/hyperlink" Target="https://www.bloomberg.com/news/articles/2024-02-21/rivian-to-cut-10-of-salaried-staff-citing-economic-uncertainty" TargetMode="External"/><Relationship Id="rId1809" Type="http://schemas.openxmlformats.org/officeDocument/2006/relationships/hyperlink" Target="https://finance.yahoo.com/news/rivian-hires-javier-varela-chief-130500876.html" TargetMode="External"/><Relationship Id="rId597" Type="http://schemas.openxmlformats.org/officeDocument/2006/relationships/hyperlink" Target="https://finance.yahoo.com/news/rivians-future-evs-050802230.html" TargetMode="External"/><Relationship Id="rId152" Type="http://schemas.openxmlformats.org/officeDocument/2006/relationships/hyperlink" Target="https://finance.yahoo.com/news/could-rivian-become-next-tesla-081100809.html" TargetMode="External"/><Relationship Id="rId457" Type="http://schemas.openxmlformats.org/officeDocument/2006/relationships/hyperlink" Target="https://finance.yahoo.com/news/tesla-sales-slump-wipes-35bn-180556774.html" TargetMode="External"/><Relationship Id="rId1087" Type="http://schemas.openxmlformats.org/officeDocument/2006/relationships/hyperlink" Target="https://finance.yahoo.com/news/11-best-ev-stocks-buy-234731090.html" TargetMode="External"/><Relationship Id="rId1294" Type="http://schemas.openxmlformats.org/officeDocument/2006/relationships/hyperlink" Target="https://finance.yahoo.com/news/tesla-autopilot-recall-probed-by-safety-regulator-following-new-crashes-172649170.html" TargetMode="External"/><Relationship Id="rId664" Type="http://schemas.openxmlformats.org/officeDocument/2006/relationships/hyperlink" Target="https://finance.yahoo.com/news/16-most-volatile-stocks-buy-141732618.html" TargetMode="External"/><Relationship Id="rId871" Type="http://schemas.openxmlformats.org/officeDocument/2006/relationships/hyperlink" Target="https://www.bloomberg.com/news/articles/2024-03-11/tesla-model-2-may-not-fully-ramp-until-2027-evercore-warns" TargetMode="External"/><Relationship Id="rId969" Type="http://schemas.openxmlformats.org/officeDocument/2006/relationships/hyperlink" Target="https://finance.yahoo.com/news/rivian-stuns-investors-surprise-vehicle-105300251.html" TargetMode="External"/><Relationship Id="rId1599" Type="http://schemas.openxmlformats.org/officeDocument/2006/relationships/hyperlink" Target="https://www.bloomberg.com/news/articles/2023-07-11/tesla-stock-bull-sees-lots-of-sales-little-profit-from-charging-deals" TargetMode="External"/><Relationship Id="rId317" Type="http://schemas.openxmlformats.org/officeDocument/2006/relationships/hyperlink" Target="https://www.bloomberg.com/news/articles/2024-02-21/swedish-union-to-block-tesla-from-expanding-charging-network" TargetMode="External"/><Relationship Id="rId524" Type="http://schemas.openxmlformats.org/officeDocument/2006/relationships/hyperlink" Target="https://www.bloomberg.com/news/articles/2023-11-20/illinois-bids-for-1-billion-from-epa-as-states-race-for-federal-dollars" TargetMode="External"/><Relationship Id="rId731" Type="http://schemas.openxmlformats.org/officeDocument/2006/relationships/hyperlink" Target="https://finance.yahoo.com/news/massive-hedge-fund-just-upped-134500854.html" TargetMode="External"/><Relationship Id="rId1154" Type="http://schemas.openxmlformats.org/officeDocument/2006/relationships/hyperlink" Target="https://finance.yahoo.com/news/3-undervalued-chinese-stocks-double-105200301.html" TargetMode="External"/><Relationship Id="rId1361" Type="http://schemas.openxmlformats.org/officeDocument/2006/relationships/hyperlink" Target="https://finance.yahoo.com/news/nio-stock-canary-ev-market-153027751.html" TargetMode="External"/><Relationship Id="rId1459" Type="http://schemas.openxmlformats.org/officeDocument/2006/relationships/hyperlink" Target="https://finance.yahoo.com/news/3-ev-stocks-snatch-disappointing-113000551.html" TargetMode="External"/><Relationship Id="rId98" Type="http://schemas.openxmlformats.org/officeDocument/2006/relationships/hyperlink" Target="https://www.bloomberg.com/news/articles/2024-02-24/mexico-governor-asks-tesla-to-begin-construction-el-financiero" TargetMode="External"/><Relationship Id="rId829" Type="http://schemas.openxmlformats.org/officeDocument/2006/relationships/hyperlink" Target="https://finance.yahoo.com/news/nio-inc-announces-completion-repurchase-095100109.html" TargetMode="External"/><Relationship Id="rId1014" Type="http://schemas.openxmlformats.org/officeDocument/2006/relationships/hyperlink" Target="https://finance.yahoo.com/news/rivian-hires-javier-varela-chief-130500876.html" TargetMode="External"/><Relationship Id="rId1221" Type="http://schemas.openxmlformats.org/officeDocument/2006/relationships/hyperlink" Target="https://finance.yahoo.com/news/nio-inc-nio-crossed-above-143002053.html" TargetMode="External"/><Relationship Id="rId1666" Type="http://schemas.openxmlformats.org/officeDocument/2006/relationships/hyperlink" Target="https://finance.yahoo.com/news/nio-xpeng-xpev-li-auto-133800181.html" TargetMode="External"/><Relationship Id="rId1319" Type="http://schemas.openxmlformats.org/officeDocument/2006/relationships/hyperlink" Target="https://www.investors.com/news/li-auto-earnings-china-ev-stock/?src=A00220" TargetMode="External"/><Relationship Id="rId1526" Type="http://schemas.openxmlformats.org/officeDocument/2006/relationships/hyperlink" Target="https://www.forbes.com/sites/robertolsen/2023/08/07/china-ev-makers-stock-surge-mints-second-li-auto-billionaire/?sh=7a339f4e1af1" TargetMode="External"/><Relationship Id="rId1733" Type="http://schemas.openxmlformats.org/officeDocument/2006/relationships/hyperlink" Target="https://finance.yahoo.com/news/look-closely-rivian-suv-ll-125513991.html" TargetMode="External"/><Relationship Id="rId25" Type="http://schemas.openxmlformats.org/officeDocument/2006/relationships/hyperlink" Target="https://finance.yahoo.com/news/1-ev-maker-nio-considers-062313936.html" TargetMode="External"/><Relationship Id="rId1800" Type="http://schemas.openxmlformats.org/officeDocument/2006/relationships/hyperlink" Target="https://finance.yahoo.com/news/rivian-lost-spark-why-time-153914850.html" TargetMode="External"/><Relationship Id="rId174" Type="http://schemas.openxmlformats.org/officeDocument/2006/relationships/hyperlink" Target="https://finance.yahoo.com/news/fisker-stock-downfall-cautionary-tale-125057923.html" TargetMode="External"/><Relationship Id="rId381" Type="http://schemas.openxmlformats.org/officeDocument/2006/relationships/hyperlink" Target="https://finance.yahoo.com/news/tesla-bear-says-poised-bust-163426912.html" TargetMode="External"/><Relationship Id="rId241" Type="http://schemas.openxmlformats.org/officeDocument/2006/relationships/hyperlink" Target="https://finance.yahoo.com/news/huawei-ev-china-no-1-055117339.html" TargetMode="External"/><Relationship Id="rId479" Type="http://schemas.openxmlformats.org/officeDocument/2006/relationships/hyperlink" Target="https://finance.yahoo.com/news/rivians-stock-price-reels-q1-230700760.html" TargetMode="External"/><Relationship Id="rId686" Type="http://schemas.openxmlformats.org/officeDocument/2006/relationships/hyperlink" Target="https://finance.yahoo.com/news/rivian-releases-q1-production-figures-123000310.html" TargetMode="External"/><Relationship Id="rId893" Type="http://schemas.openxmlformats.org/officeDocument/2006/relationships/hyperlink" Target="https://www.bloomberg.com/news/articles/2023-02-23/cathie-wood-tesla-robotaxi-hopes-are-still-alive-tsla-arkk-arkq" TargetMode="External"/><Relationship Id="rId339" Type="http://schemas.openxmlformats.org/officeDocument/2006/relationships/hyperlink" Target="https://finance.yahoo.com/news/magnificent-seven-too-expensive-buy-111500757.html" TargetMode="External"/><Relationship Id="rId546" Type="http://schemas.openxmlformats.org/officeDocument/2006/relationships/hyperlink" Target="https://www.bloomberg.com/news/articles/2023-12-13/tesla-tsla-critics-say-autopilot-recall-fixes-don-t-go-far-enough" TargetMode="External"/><Relationship Id="rId753" Type="http://schemas.openxmlformats.org/officeDocument/2006/relationships/hyperlink" Target="https://finance.yahoo.com/news/nio-inc-provides-february-2024-093000465.html" TargetMode="External"/><Relationship Id="rId1176" Type="http://schemas.openxmlformats.org/officeDocument/2006/relationships/hyperlink" Target="https://finance.yahoo.com/news/nio-disastrous-data-glaring-red-100000092.html" TargetMode="External"/><Relationship Id="rId1383" Type="http://schemas.openxmlformats.org/officeDocument/2006/relationships/hyperlink" Target="https://finance.yahoo.com/news/why-shares-ev-stocks-nio-152357169.html" TargetMode="External"/><Relationship Id="rId101" Type="http://schemas.openxmlformats.org/officeDocument/2006/relationships/hyperlink" Target="https://www.bloomberg.com/news/articles/2023-02-23/cathie-wood-tesla-robotaxi-hopes-are-still-alive-tsla-arkk-arkq" TargetMode="External"/><Relationship Id="rId406" Type="http://schemas.openxmlformats.org/officeDocument/2006/relationships/hyperlink" Target="https://www.bloomberg.com/news/articles/2023-07-17/musk-told-to-focus-on-tesla-tsla-as-electric-car-rivals-byd-gm-pick-up-pace" TargetMode="External"/><Relationship Id="rId960" Type="http://schemas.openxmlformats.org/officeDocument/2006/relationships/hyperlink" Target="https://finance.yahoo.com/news/li-auto-wants-sell-electric-081603594.html" TargetMode="External"/><Relationship Id="rId1036" Type="http://schemas.openxmlformats.org/officeDocument/2006/relationships/hyperlink" Target="https://finance.yahoo.com/news/hybrids-drive-eu-28-demand-105153070.html" TargetMode="External"/><Relationship Id="rId1243" Type="http://schemas.openxmlformats.org/officeDocument/2006/relationships/hyperlink" Target="https://finance.yahoo.com/news/crucial-earnings-call-musk-reminds-010112214.html" TargetMode="External"/><Relationship Id="rId1590" Type="http://schemas.openxmlformats.org/officeDocument/2006/relationships/hyperlink" Target="https://finance.yahoo.com/news/tesla-earnings-5-key-issues-171725551.html" TargetMode="External"/><Relationship Id="rId1688" Type="http://schemas.openxmlformats.org/officeDocument/2006/relationships/hyperlink" Target="https://finance.yahoo.com/news/u-tariffs-mean-chinese-automakers-013950446.html" TargetMode="External"/><Relationship Id="rId613" Type="http://schemas.openxmlformats.org/officeDocument/2006/relationships/hyperlink" Target="https://finance.yahoo.com/news/best-ev-stock-buy-2024-211324327.html" TargetMode="External"/><Relationship Id="rId820" Type="http://schemas.openxmlformats.org/officeDocument/2006/relationships/hyperlink" Target="https://www.bloomberg.com/news/newsletters/2024-03-08/tesla-loses-power-after-years-of-waving-away-germans-concerns" TargetMode="External"/><Relationship Id="rId918" Type="http://schemas.openxmlformats.org/officeDocument/2006/relationships/hyperlink" Target="https://www.bloomberg.com/news/articles/2024-01-08/tesla-and-byd-will-stay-ahead-of-vw-for-years-in-global-ev-race" TargetMode="External"/><Relationship Id="rId1450" Type="http://schemas.openxmlformats.org/officeDocument/2006/relationships/hyperlink" Target="https://finance.yahoo.com/news/wall-street-favorites-3-ev-165805355.html" TargetMode="External"/><Relationship Id="rId1548" Type="http://schemas.openxmlformats.org/officeDocument/2006/relationships/hyperlink" Target="https://finance.yahoo.com/news/3-smart-options-trades-capitalize-212102552.html" TargetMode="External"/><Relationship Id="rId1755" Type="http://schemas.openxmlformats.org/officeDocument/2006/relationships/hyperlink" Target="https://finance.yahoo.com/news/electric-pickups-getting-solar-powered-195112555.html" TargetMode="External"/><Relationship Id="rId1103" Type="http://schemas.openxmlformats.org/officeDocument/2006/relationships/hyperlink" Target="https://finance.yahoo.com/news/li-auto-inc-january-2024-083000409.html" TargetMode="External"/><Relationship Id="rId1310" Type="http://schemas.openxmlformats.org/officeDocument/2006/relationships/hyperlink" Target="https://finance.yahoo.com/news/why-rivian-stock-bounced-back-164240069.html" TargetMode="External"/><Relationship Id="rId1408" Type="http://schemas.openxmlformats.org/officeDocument/2006/relationships/hyperlink" Target="https://finance.yahoo.com/news/nio-stock-outlook-why-investors-101500091.html" TargetMode="External"/><Relationship Id="rId47" Type="http://schemas.openxmlformats.org/officeDocument/2006/relationships/hyperlink" Target="https://finance.yahoo.com/news/nio-stock-forecast-why-investors-111500777.html" TargetMode="External"/><Relationship Id="rId1615" Type="http://schemas.openxmlformats.org/officeDocument/2006/relationships/hyperlink" Target="https://finance.yahoo.com/news/tesla-falling-sales-layoffs-other-100025966.html" TargetMode="External"/><Relationship Id="rId1822" Type="http://schemas.openxmlformats.org/officeDocument/2006/relationships/hyperlink" Target="https://finance.yahoo.com/news/rivian-automotive-rivn-report-negative-140103989.html" TargetMode="External"/><Relationship Id="rId196" Type="http://schemas.openxmlformats.org/officeDocument/2006/relationships/hyperlink" Target="https://finance.yahoo.com/news/beware-3-chinese-stocks-must-130900013.html" TargetMode="External"/><Relationship Id="rId263" Type="http://schemas.openxmlformats.org/officeDocument/2006/relationships/hyperlink" Target="https://finance.yahoo.com/news/tesla-losing-ground-china-disappoints-033011602.html" TargetMode="External"/><Relationship Id="rId470" Type="http://schemas.openxmlformats.org/officeDocument/2006/relationships/hyperlink" Target="https://www.bloomberg.com/news/articles/2024-01-26/after-losing-200-billion-tesla-investors-see-there-s-no-floor" TargetMode="External"/><Relationship Id="rId123" Type="http://schemas.openxmlformats.org/officeDocument/2006/relationships/hyperlink" Target="https://www.bloomberg.com/news/articles/2023-02-16/tesla-tsla-fires-unionizing-workers-after-labor-campaign-complaint-alleges" TargetMode="External"/><Relationship Id="rId330" Type="http://schemas.openxmlformats.org/officeDocument/2006/relationships/hyperlink" Target="https://finance.yahoo.com/news/top-analyst-reveals-tesla-price-122025473.html" TargetMode="External"/><Relationship Id="rId568" Type="http://schemas.openxmlformats.org/officeDocument/2006/relationships/hyperlink" Target="https://finance.yahoo.com/news/li-auto-inc-releases-2023-090000379.html" TargetMode="External"/><Relationship Id="rId775" Type="http://schemas.openxmlformats.org/officeDocument/2006/relationships/hyperlink" Target="https://www.bloomberg.com/news/articles/2024-02-14/tesla-tsla-courts-chinese-ev-suppliers-to-mexico-stoking-fears-in-dc" TargetMode="External"/><Relationship Id="rId982" Type="http://schemas.openxmlformats.org/officeDocument/2006/relationships/hyperlink" Target="https://finance.yahoo.com/news/teslas-strides-game-changing-technology-184900802.html" TargetMode="External"/><Relationship Id="rId1198" Type="http://schemas.openxmlformats.org/officeDocument/2006/relationships/hyperlink" Target="https://finance.yahoo.com/news/safety-regulator-probing-whether-tesla-144109910.html" TargetMode="External"/><Relationship Id="rId428" Type="http://schemas.openxmlformats.org/officeDocument/2006/relationships/hyperlink" Target="https://finance.yahoo.com/news/3-electric-vehicle-stocks-buy-212547117.html" TargetMode="External"/><Relationship Id="rId635" Type="http://schemas.openxmlformats.org/officeDocument/2006/relationships/hyperlink" Target="https://www.bloomberg.com/opinion/articles/2024-02-19/amazon-deserves-to-be-called-out-for-swindling-users" TargetMode="External"/><Relationship Id="rId842" Type="http://schemas.openxmlformats.org/officeDocument/2006/relationships/hyperlink" Target="https://finance.yahoo.com/news/wall-street-favorites-3-ev-165805355.html" TargetMode="External"/><Relationship Id="rId1058" Type="http://schemas.openxmlformats.org/officeDocument/2006/relationships/hyperlink" Target="https://finance.yahoo.com/news/adient-adnt-q1-earnings-miss-134800246.html" TargetMode="External"/><Relationship Id="rId1265" Type="http://schemas.openxmlformats.org/officeDocument/2006/relationships/hyperlink" Target="https://finance.yahoo.com/news/li-auto-inc-sponsored-adr-214520312.html" TargetMode="External"/><Relationship Id="rId1472" Type="http://schemas.openxmlformats.org/officeDocument/2006/relationships/hyperlink" Target="https://finance.yahoo.com/news/1-wall-street-analyst-upgraded-180000830.html" TargetMode="External"/><Relationship Id="rId702" Type="http://schemas.openxmlformats.org/officeDocument/2006/relationships/hyperlink" Target="https://finance.yahoo.com/news/20-countries-most-debt-china-202359520.html" TargetMode="External"/><Relationship Id="rId1125" Type="http://schemas.openxmlformats.org/officeDocument/2006/relationships/hyperlink" Target="https://finance.yahoo.com/news/li-autio-avis-budget-group-125400496.html" TargetMode="External"/><Relationship Id="rId1332" Type="http://schemas.openxmlformats.org/officeDocument/2006/relationships/hyperlink" Target="https://finance.yahoo.com/news/3-electric-vehicle-stocks-buy-212547117.html" TargetMode="External"/><Relationship Id="rId1777" Type="http://schemas.openxmlformats.org/officeDocument/2006/relationships/hyperlink" Target="https://finance.yahoo.com/news/analysis-ev-maker-rivian-faces-110439433.html" TargetMode="External"/><Relationship Id="rId69" Type="http://schemas.openxmlformats.org/officeDocument/2006/relationships/hyperlink" Target="https://finance.yahoo.com/news/better-ev-stock-rivian-automotive-131000470.html" TargetMode="External"/><Relationship Id="rId1637" Type="http://schemas.openxmlformats.org/officeDocument/2006/relationships/hyperlink" Target="https://finance.yahoo.com/news/3-ev-stocks-buy-now-160000432.html" TargetMode="External"/><Relationship Id="rId1844" Type="http://schemas.openxmlformats.org/officeDocument/2006/relationships/hyperlink" Target="https://finance.yahoo.com/news/where-rivian-stock-5-years-110000998.html" TargetMode="External"/><Relationship Id="rId1704" Type="http://schemas.openxmlformats.org/officeDocument/2006/relationships/hyperlink" Target="https://finance.yahoo.com/news/why-li-only-auto-stock-114500711.html" TargetMode="External"/><Relationship Id="rId285" Type="http://schemas.openxmlformats.org/officeDocument/2006/relationships/hyperlink" Target="https://www.bloomberg.com/news/articles/2024-03-07/rivian-unveils-r2-and-r3-electric-suvs-to-compete-with-tesla" TargetMode="External"/><Relationship Id="rId492" Type="http://schemas.openxmlformats.org/officeDocument/2006/relationships/hyperlink" Target="https://www.bloomberg.com/news/articles/2024-04-08/tesla-faces-trial-over-apple-engineer-s-fatal-autopilot-crash" TargetMode="External"/><Relationship Id="rId797" Type="http://schemas.openxmlformats.org/officeDocument/2006/relationships/hyperlink" Target="https://finance.yahoo.com/news/stellantis-stla-invests-tiamat-low-135900254.html" TargetMode="External"/><Relationship Id="rId145" Type="http://schemas.openxmlformats.org/officeDocument/2006/relationships/hyperlink" Target="https://www.bloomberg.com/news/articles/2023-06-26/goldman-joins-brokers-predicting-end-of-tesla-tsla-stock-rally" TargetMode="External"/><Relationship Id="rId352" Type="http://schemas.openxmlformats.org/officeDocument/2006/relationships/hyperlink" Target="https://www.bloomberg.com/news/articles/2024-03-13/tesla-a-growth-company-with-no-growth-wells-fargo-says" TargetMode="External"/><Relationship Id="rId1287" Type="http://schemas.openxmlformats.org/officeDocument/2006/relationships/hyperlink" Target="https://finance.yahoo.com/news/3-hot-stocks-targeting-1-182215462.html" TargetMode="External"/><Relationship Id="rId212" Type="http://schemas.openxmlformats.org/officeDocument/2006/relationships/hyperlink" Target="https://finance.yahoo.com/news/big-news-rivian-stock-investors-094000432.html" TargetMode="External"/><Relationship Id="rId657" Type="http://schemas.openxmlformats.org/officeDocument/2006/relationships/hyperlink" Target="https://www.bloomberg.com/news/articles/2024-03-28/tesla-s-tsla-new-unboxed-manufacturing-process-aims-to-cut-costs-50" TargetMode="External"/><Relationship Id="rId864" Type="http://schemas.openxmlformats.org/officeDocument/2006/relationships/hyperlink" Target="https://www.bloomberg.com/news/articles/2024-03-01/tesla-offers-china-incentives-to-boost-sales-as-ev-growth-slows" TargetMode="External"/><Relationship Id="rId1494" Type="http://schemas.openxmlformats.org/officeDocument/2006/relationships/hyperlink" Target="https://finance.yahoo.com/news/ev-game-changers-7-stocks-120800811.html" TargetMode="External"/><Relationship Id="rId1799" Type="http://schemas.openxmlformats.org/officeDocument/2006/relationships/hyperlink" Target="https://finance.yahoo.com/news/rivian-lost-spark-why-time-153914850.html" TargetMode="External"/><Relationship Id="rId517" Type="http://schemas.openxmlformats.org/officeDocument/2006/relationships/hyperlink" Target="https://finance.yahoo.com/news/rivian-stuns-investors-surprise-vehicle-105300251.html" TargetMode="External"/><Relationship Id="rId724" Type="http://schemas.openxmlformats.org/officeDocument/2006/relationships/hyperlink" Target="https://finance.yahoo.com/news/li-auto-stock-nasdaq-li-205844896.html" TargetMode="External"/><Relationship Id="rId931" Type="http://schemas.openxmlformats.org/officeDocument/2006/relationships/hyperlink" Target="https://www.bloomberg.com/news/articles/2024-01-01/electric-car-models-eligible-for-7-500-us-tax-credit-cut-to-13" TargetMode="External"/><Relationship Id="rId1147" Type="http://schemas.openxmlformats.org/officeDocument/2006/relationships/hyperlink" Target="https://finance.yahoo.com/news/good-gets-nio-stock-102000675.html" TargetMode="External"/><Relationship Id="rId1354" Type="http://schemas.openxmlformats.org/officeDocument/2006/relationships/hyperlink" Target="https://www.wsj.com/business/autos/li-auto-shares-rise-after-stronger-weekly-sales-price-cuts-6285f850?siteid=yhoof2" TargetMode="External"/><Relationship Id="rId1561" Type="http://schemas.openxmlformats.org/officeDocument/2006/relationships/hyperlink" Target="https://finance.yahoo.com/news/chinese-stock-most-attractive-pick-184557149.html" TargetMode="External"/><Relationship Id="rId60" Type="http://schemas.openxmlformats.org/officeDocument/2006/relationships/hyperlink" Target="https://finance.yahoo.com/news/cathie-woods-ark-invest-14-093500560.html" TargetMode="External"/><Relationship Id="rId1007" Type="http://schemas.openxmlformats.org/officeDocument/2006/relationships/hyperlink" Target="https://finance.yahoo.com/news/rivian-introduces-r2-r3-r3x-184000926.html" TargetMode="External"/><Relationship Id="rId1214" Type="http://schemas.openxmlformats.org/officeDocument/2006/relationships/hyperlink" Target="https://finance.yahoo.com/news/tesla-tsla-reports-q1-earnings-220006163.html" TargetMode="External"/><Relationship Id="rId1421" Type="http://schemas.openxmlformats.org/officeDocument/2006/relationships/hyperlink" Target="https://finance.yahoo.com/news/nio-inc-nio-laps-stock-224520185.html" TargetMode="External"/><Relationship Id="rId1659" Type="http://schemas.openxmlformats.org/officeDocument/2006/relationships/hyperlink" Target="https://finance.yahoo.com/news/why-li-only-auto-stock-114500711.html" TargetMode="External"/><Relationship Id="rId1866" Type="http://schemas.openxmlformats.org/officeDocument/2006/relationships/hyperlink" Target="https://finance.yahoo.com/news/buy-rivian-stock-ahead-squeeze-105000649.html" TargetMode="External"/><Relationship Id="rId1519" Type="http://schemas.openxmlformats.org/officeDocument/2006/relationships/hyperlink" Target="https://www.barrons.com/articles/li-auto-earnings-stock-price-7ca16378" TargetMode="External"/><Relationship Id="rId1726" Type="http://schemas.openxmlformats.org/officeDocument/2006/relationships/hyperlink" Target="https://finance.yahoo.com/news/xiaomi-success-means-more-trouble-002503735.html" TargetMode="External"/><Relationship Id="rId18" Type="http://schemas.openxmlformats.org/officeDocument/2006/relationships/hyperlink" Target="https://finance.yahoo.com/news/analysts-see-big-strategy-shift-121209899.html" TargetMode="External"/><Relationship Id="rId167" Type="http://schemas.openxmlformats.org/officeDocument/2006/relationships/hyperlink" Target="https://www.bloomberg.com/news/articles/2023-02-15/tesla-robotaxis-elon-musk-touted-are-nowhere-to-be-found-tsla" TargetMode="External"/><Relationship Id="rId374" Type="http://schemas.openxmlformats.org/officeDocument/2006/relationships/hyperlink" Target="https://finance.yahoo.com/news/tesla-stock-17-downside-according-142011970.html" TargetMode="External"/><Relationship Id="rId581" Type="http://schemas.openxmlformats.org/officeDocument/2006/relationships/hyperlink" Target="https://www.barrons.com/articles/apple-stock-tesla-nio-li-auto-xpeng-17ea0819" TargetMode="External"/><Relationship Id="rId234" Type="http://schemas.openxmlformats.org/officeDocument/2006/relationships/hyperlink" Target="https://finance.yahoo.com/news/nio-stock-warning-steer-clear-105000764.html" TargetMode="External"/><Relationship Id="rId679" Type="http://schemas.openxmlformats.org/officeDocument/2006/relationships/hyperlink" Target="https://finance.yahoo.com/news/million-reasons-buy-rivian-stock-105500665.html" TargetMode="External"/><Relationship Id="rId886" Type="http://schemas.openxmlformats.org/officeDocument/2006/relationships/hyperlink" Target="https://www.bloomberg.com/news/articles/2023-06-30/tesla-deliveries-2023-quarterly-record-expected-after-price-cuts" TargetMode="External"/><Relationship Id="rId2" Type="http://schemas.openxmlformats.org/officeDocument/2006/relationships/hyperlink" Target="https://finance.yahoo.com/news/ev-stock-roundup-q1-deliveries-131700159.html" TargetMode="External"/><Relationship Id="rId441" Type="http://schemas.openxmlformats.org/officeDocument/2006/relationships/hyperlink" Target="https://www.bloomberg.com/news/articles/2024-01-12/demand-fears-spur-13-billion-selloff-in-major-chinese-ev-makers" TargetMode="External"/><Relationship Id="rId539" Type="http://schemas.openxmlformats.org/officeDocument/2006/relationships/hyperlink" Target="https://finance.yahoo.com/news/rivian-releases-q1-production-figures-123000310.html" TargetMode="External"/><Relationship Id="rId746" Type="http://schemas.openxmlformats.org/officeDocument/2006/relationships/hyperlink" Target="https://finance.yahoo.com/news/better-ev-stock-nio-vs-072500454.html" TargetMode="External"/><Relationship Id="rId1071" Type="http://schemas.openxmlformats.org/officeDocument/2006/relationships/hyperlink" Target="https://finance.yahoo.com/news/11-best-ev-stocks-buy-234731090.html" TargetMode="External"/><Relationship Id="rId1169" Type="http://schemas.openxmlformats.org/officeDocument/2006/relationships/hyperlink" Target="https://finance.yahoo.com/news/tesla-inc-tsla-q1-2024-213155064.html" TargetMode="External"/><Relationship Id="rId1376" Type="http://schemas.openxmlformats.org/officeDocument/2006/relationships/hyperlink" Target="https://www.forbes.com/sites/ywang/2023/11/08/strong-sales-of-family-friendly-electric-cars-return-li-auto-founder-li-xiang-to-the-ranks-of-chinas-richest/?sh=1365c9db79c3" TargetMode="External"/><Relationship Id="rId1583" Type="http://schemas.openxmlformats.org/officeDocument/2006/relationships/hyperlink" Target="https://finance.yahoo.com/news/tesla-falling-sales-layoffs-other-100025966.html" TargetMode="External"/><Relationship Id="rId301" Type="http://schemas.openxmlformats.org/officeDocument/2006/relationships/hyperlink" Target="https://www.bloomberg.com/news/articles/2024-02-05/sap-stops-offering-teslas-as-company-cars-to-employees" TargetMode="External"/><Relationship Id="rId953" Type="http://schemas.openxmlformats.org/officeDocument/2006/relationships/hyperlink" Target="https://finance.yahoo.com/news/rivian-stock-going-23-1-132114853.html" TargetMode="External"/><Relationship Id="rId1029" Type="http://schemas.openxmlformats.org/officeDocument/2006/relationships/hyperlink" Target="https://finance.yahoo.com/news/mevco-rivian-partner-revolutionize-light-050700285.html" TargetMode="External"/><Relationship Id="rId1236" Type="http://schemas.openxmlformats.org/officeDocument/2006/relationships/hyperlink" Target="https://finance.yahoo.com/news/best-momentum-stocks-buy-march-140000961.html" TargetMode="External"/><Relationship Id="rId1790" Type="http://schemas.openxmlformats.org/officeDocument/2006/relationships/hyperlink" Target="https://finance.yahoo.com/news/r2-unveiling-march-7-saving-122200711.html" TargetMode="External"/><Relationship Id="rId82" Type="http://schemas.openxmlformats.org/officeDocument/2006/relationships/hyperlink" Target="https://finance.yahoo.com/news/tesla-buyers-snub-company-musks-100751111.html" TargetMode="External"/><Relationship Id="rId606" Type="http://schemas.openxmlformats.org/officeDocument/2006/relationships/hyperlink" Target="https://finance.yahoo.com/news/musk-plots-3bn-tesla-factory-154529783.html" TargetMode="External"/><Relationship Id="rId813" Type="http://schemas.openxmlformats.org/officeDocument/2006/relationships/hyperlink" Target="https://www.bloomberg.com/news/articles/2023-08-09/rivian-software-chief-vow-big-upgrades-in-surprise-visit-on-call" TargetMode="External"/><Relationship Id="rId1443" Type="http://schemas.openxmlformats.org/officeDocument/2006/relationships/hyperlink" Target="https://finance.yahoo.com/news/nio-partners-catl-develop-long-135000632.html" TargetMode="External"/><Relationship Id="rId1650" Type="http://schemas.openxmlformats.org/officeDocument/2006/relationships/hyperlink" Target="https://finance.yahoo.com/news/3-best-ev-charging-stocks-195555365.html" TargetMode="External"/><Relationship Id="rId1748" Type="http://schemas.openxmlformats.org/officeDocument/2006/relationships/hyperlink" Target="https://finance.yahoo.com/news/automaker-rivian-pauses-construction-5-230206412.html" TargetMode="External"/><Relationship Id="rId1303" Type="http://schemas.openxmlformats.org/officeDocument/2006/relationships/hyperlink" Target="https://finance.yahoo.com/news/stellantis-stla-reshape-auto-software-133600400.html" TargetMode="External"/><Relationship Id="rId1510" Type="http://schemas.openxmlformats.org/officeDocument/2006/relationships/hyperlink" Target="https://www.bloomberg.com/news/articles/2023-11-08/rivian-ceo-says-new-demand-is-driving-average-sales-price-higher" TargetMode="External"/><Relationship Id="rId1608" Type="http://schemas.openxmlformats.org/officeDocument/2006/relationships/hyperlink" Target="https://finance.yahoo.com/news/byd-nio-li-xpeng-report-160727739.html" TargetMode="External"/><Relationship Id="rId1815" Type="http://schemas.openxmlformats.org/officeDocument/2006/relationships/hyperlink" Target="https://finance.yahoo.com/news/why-rivian-automotive-stock-pushed-164839081.html" TargetMode="External"/><Relationship Id="rId189" Type="http://schemas.openxmlformats.org/officeDocument/2006/relationships/hyperlink" Target="https://finance.yahoo.com/news/everything-know-ev-stocks-week-212300207.html" TargetMode="External"/><Relationship Id="rId396" Type="http://schemas.openxmlformats.org/officeDocument/2006/relationships/hyperlink" Target="https://finance.yahoo.com/news/elon-musk-blamed-contributing-teslas-202221977.html" TargetMode="External"/><Relationship Id="rId256" Type="http://schemas.openxmlformats.org/officeDocument/2006/relationships/hyperlink" Target="https://www.bloomberg.com/news/articles/2023-05-03/tesla-price-cuts-tsla-aren-t-over-as-inventory-keeps-rising" TargetMode="External"/><Relationship Id="rId463" Type="http://schemas.openxmlformats.org/officeDocument/2006/relationships/hyperlink" Target="https://www.bloomberg.com/news/articles/2024-02-27/apple-s-ev-wind-down-offers-reprieve-to-tesla-and-detroit-rivals" TargetMode="External"/><Relationship Id="rId670" Type="http://schemas.openxmlformats.org/officeDocument/2006/relationships/hyperlink" Target="https://finance.yahoo.com/news/why-did-nio-xpeng-stock-150000330.html" TargetMode="External"/><Relationship Id="rId1093" Type="http://schemas.openxmlformats.org/officeDocument/2006/relationships/hyperlink" Target="https://www.bloomberg.com/news/articles/2023-06-30/tesla-electric-car-charging-hype-questioned-by-lucid-ceo-rawlinson-tsla-lcid" TargetMode="External"/><Relationship Id="rId116" Type="http://schemas.openxmlformats.org/officeDocument/2006/relationships/hyperlink" Target="https://www.bloomberg.com/opinion/articles/2023-03-01/elon-musk-was-right-about-tesla-rivals-rivn-lcid-losing-billions" TargetMode="External"/><Relationship Id="rId323" Type="http://schemas.openxmlformats.org/officeDocument/2006/relationships/hyperlink" Target="https://finance.yahoo.com/news/3-ev-stocks-gearing-gargantuan-194124387.html" TargetMode="External"/><Relationship Id="rId530" Type="http://schemas.openxmlformats.org/officeDocument/2006/relationships/hyperlink" Target="https://finance.yahoo.com/news/tesla-scout-sites-india-2-121133020.html" TargetMode="External"/><Relationship Id="rId768" Type="http://schemas.openxmlformats.org/officeDocument/2006/relationships/hyperlink" Target="https://finance.yahoo.com/news/3-ev-stocks-snatch-disappointing-113000551.html" TargetMode="External"/><Relationship Id="rId975" Type="http://schemas.openxmlformats.org/officeDocument/2006/relationships/hyperlink" Target="https://finance.yahoo.com/news/31-stake-li-auto-inc-120051652.html" TargetMode="External"/><Relationship Id="rId1160" Type="http://schemas.openxmlformats.org/officeDocument/2006/relationships/hyperlink" Target="https://finance.yahoo.com/news/3-strong-buy-ev-stocks-184800246.html" TargetMode="External"/><Relationship Id="rId1398" Type="http://schemas.openxmlformats.org/officeDocument/2006/relationships/hyperlink" Target="https://www.investors.com/news/china-ev-stocks-revving-higher-chinese-economic-recovery-slowing/" TargetMode="External"/><Relationship Id="rId628" Type="http://schemas.openxmlformats.org/officeDocument/2006/relationships/hyperlink" Target="https://finance.yahoo.com/news/li-auto-inc-nasdaq-li-120023834.html" TargetMode="External"/><Relationship Id="rId835" Type="http://schemas.openxmlformats.org/officeDocument/2006/relationships/hyperlink" Target="https://finance.yahoo.com/news/3-electric-vehicle-stocks-buy-143044515.html" TargetMode="External"/><Relationship Id="rId1258" Type="http://schemas.openxmlformats.org/officeDocument/2006/relationships/hyperlink" Target="https://www.bloomberg.com/news/articles/2023-02-23/cathie-wood-tesla-robotaxi-hopes-are-still-alive-tsla-arkk-arkq" TargetMode="External"/><Relationship Id="rId1465" Type="http://schemas.openxmlformats.org/officeDocument/2006/relationships/hyperlink" Target="https://finance.yahoo.com/news/ev-deliveries-continue-fall-china-194935204.html" TargetMode="External"/><Relationship Id="rId1672" Type="http://schemas.openxmlformats.org/officeDocument/2006/relationships/hyperlink" Target="https://finance.yahoo.com/news/morgan-stanley-weighs-nio-stock-164220578.html" TargetMode="External"/><Relationship Id="rId1020" Type="http://schemas.openxmlformats.org/officeDocument/2006/relationships/hyperlink" Target="https://finance.yahoo.com/news/rivian-needs-become-tesla-075900637.html" TargetMode="External"/><Relationship Id="rId1118" Type="http://schemas.openxmlformats.org/officeDocument/2006/relationships/hyperlink" Target="https://finance.yahoo.com/news/wall-street-favorites-3-ev-165805355.html" TargetMode="External"/><Relationship Id="rId1325" Type="http://schemas.openxmlformats.org/officeDocument/2006/relationships/hyperlink" Target="https://finance.yahoo.com/news/li-auto-inc-nasdaq-li-120023834.html" TargetMode="External"/><Relationship Id="rId1532" Type="http://schemas.openxmlformats.org/officeDocument/2006/relationships/hyperlink" Target="https://finance.yahoo.com/news/why-rivian-stock-popped-3-162835358.html" TargetMode="External"/><Relationship Id="rId902" Type="http://schemas.openxmlformats.org/officeDocument/2006/relationships/hyperlink" Target="https://finance.yahoo.com/news/byd-lost-ev-crown-tesla-083810429.html" TargetMode="External"/><Relationship Id="rId1837" Type="http://schemas.openxmlformats.org/officeDocument/2006/relationships/hyperlink" Target="https://finance.yahoo.com/news/rivian-needs-become-tesla-075900637.html" TargetMode="External"/><Relationship Id="rId31" Type="http://schemas.openxmlformats.org/officeDocument/2006/relationships/hyperlink" Target="https://finance.yahoo.com/news/cathie-wood-snags-53-million-000300161.html" TargetMode="External"/><Relationship Id="rId180" Type="http://schemas.openxmlformats.org/officeDocument/2006/relationships/hyperlink" Target="https://finance.yahoo.com/news/nio-stock-outlook-chinese-ev-100000343.html" TargetMode="External"/><Relationship Id="rId278" Type="http://schemas.openxmlformats.org/officeDocument/2006/relationships/hyperlink" Target="https://finance.yahoo.com/news/why-rivian-stock-got-wrecked-165409246.html" TargetMode="External"/><Relationship Id="rId485" Type="http://schemas.openxmlformats.org/officeDocument/2006/relationships/hyperlink" Target="https://finance.yahoo.com/news/tesla-shares-slump-disappointing-first-132344794.html" TargetMode="External"/><Relationship Id="rId692" Type="http://schemas.openxmlformats.org/officeDocument/2006/relationships/hyperlink" Target="https://finance.yahoo.com/news/owning-31-li-auto-inc-130014724.html" TargetMode="External"/><Relationship Id="rId138" Type="http://schemas.openxmlformats.org/officeDocument/2006/relationships/hyperlink" Target="https://finance.yahoo.com/news/closer-look-chinas-changing-ev-134800981.html" TargetMode="External"/><Relationship Id="rId345" Type="http://schemas.openxmlformats.org/officeDocument/2006/relationships/hyperlink" Target="https://www.bloomberg.com/news/articles/2024-02-13/tesla-news-corp-caught-in-nyc-crackdown-on-job-ads-pay-ranges" TargetMode="External"/><Relationship Id="rId552" Type="http://schemas.openxmlformats.org/officeDocument/2006/relationships/hyperlink" Target="https://finance.yahoo.com/news/12-best-ev-stocks-buy-175110304.html" TargetMode="External"/><Relationship Id="rId997" Type="http://schemas.openxmlformats.org/officeDocument/2006/relationships/hyperlink" Target="https://finance.yahoo.com/news/look-closely-rivian-suv-ll-125513991.html" TargetMode="External"/><Relationship Id="rId1182" Type="http://schemas.openxmlformats.org/officeDocument/2006/relationships/hyperlink" Target="https://finance.yahoo.com/news/3-top-ranked-automakers-ride-141700693.html" TargetMode="External"/><Relationship Id="rId205" Type="http://schemas.openxmlformats.org/officeDocument/2006/relationships/hyperlink" Target="https://finance.yahoo.com/news/li-auto-wants-sell-electric-081603594.html" TargetMode="External"/><Relationship Id="rId412" Type="http://schemas.openxmlformats.org/officeDocument/2006/relationships/hyperlink" Target="https://www.bloomberg.com/news/articles/2024-03-02/how-the-shift-to-electric-cars-is-reshaping-the-global-auto-industry" TargetMode="External"/><Relationship Id="rId857" Type="http://schemas.openxmlformats.org/officeDocument/2006/relationships/hyperlink" Target="https://finance.yahoo.com/news/analysts-see-big-strategy-shift-121209899.html" TargetMode="External"/><Relationship Id="rId1042" Type="http://schemas.openxmlformats.org/officeDocument/2006/relationships/hyperlink" Target="https://finance.yahoo.com/news/elon-musk-tesla-turnaround-near-031427105.html" TargetMode="External"/><Relationship Id="rId1487" Type="http://schemas.openxmlformats.org/officeDocument/2006/relationships/hyperlink" Target="https://finance.yahoo.com/news/analysts-see-big-strategy-shift-121209899.html" TargetMode="External"/><Relationship Id="rId1694" Type="http://schemas.openxmlformats.org/officeDocument/2006/relationships/hyperlink" Target="https://finance.yahoo.com/news/tesla-tsla-q1-2024-earnings-013013938.html" TargetMode="External"/><Relationship Id="rId717" Type="http://schemas.openxmlformats.org/officeDocument/2006/relationships/hyperlink" Target="https://finance.yahoo.com/news/heres-why-li-auto-inc-214519771.html" TargetMode="External"/><Relationship Id="rId924" Type="http://schemas.openxmlformats.org/officeDocument/2006/relationships/hyperlink" Target="https://www.bloomberg.com/news/newsletters/2023-10-06/ev-policies-twist-and-turn-as-sunak-and-trump-play-politics" TargetMode="External"/><Relationship Id="rId1347" Type="http://schemas.openxmlformats.org/officeDocument/2006/relationships/hyperlink" Target="https://www.bloomberg.com/news/articles/2023-12-31/china-s-li-auto-to-deliver-first-electric-minivans-in-march" TargetMode="External"/><Relationship Id="rId1554" Type="http://schemas.openxmlformats.org/officeDocument/2006/relationships/hyperlink" Target="https://finance.yahoo.com/news/3-strong-buy-ev-stocks-184800246.html" TargetMode="External"/><Relationship Id="rId1761" Type="http://schemas.openxmlformats.org/officeDocument/2006/relationships/hyperlink" Target="https://finance.yahoo.com/news/ev-maker-rivian-unveils-smaller-184751250.html" TargetMode="External"/><Relationship Id="rId53" Type="http://schemas.openxmlformats.org/officeDocument/2006/relationships/hyperlink" Target="https://www.bloomberg.com/news/articles/2024-02-29/tesla-faces-5-977-black-workers-in-factory-racism-lawsuit" TargetMode="External"/><Relationship Id="rId1207" Type="http://schemas.openxmlformats.org/officeDocument/2006/relationships/hyperlink" Target="https://finance.yahoo.com/news/li-auto-stock-27-upside-105400977.html" TargetMode="External"/><Relationship Id="rId1414" Type="http://schemas.openxmlformats.org/officeDocument/2006/relationships/hyperlink" Target="https://finance.yahoo.com/news/nio-inc-provides-december-fourth-093000955.html" TargetMode="External"/><Relationship Id="rId1621" Type="http://schemas.openxmlformats.org/officeDocument/2006/relationships/hyperlink" Target="https://finance.yahoo.com/news/tesla-stock-surges-on-watershed-full-self-driving-approval-in-china-171449770.html" TargetMode="External"/><Relationship Id="rId1859" Type="http://schemas.openxmlformats.org/officeDocument/2006/relationships/hyperlink" Target="https://finance.yahoo.com/news/electric-avenue-doom-3-ev-104500912.html" TargetMode="External"/><Relationship Id="rId1719" Type="http://schemas.openxmlformats.org/officeDocument/2006/relationships/hyperlink" Target="http://shutterstock.com/" TargetMode="External"/><Relationship Id="rId367" Type="http://schemas.openxmlformats.org/officeDocument/2006/relationships/hyperlink" Target="https://www.bloomberg.com/news/articles/2023-02-14/tesla-autopilot-workers-launch-union-campaign-in-buffalo-new-york-tsla" TargetMode="External"/><Relationship Id="rId574" Type="http://schemas.openxmlformats.org/officeDocument/2006/relationships/hyperlink" Target="https://finance.yahoo.com/news/tesla-could-start-selling-optimus-002059264.html" TargetMode="External"/><Relationship Id="rId227" Type="http://schemas.openxmlformats.org/officeDocument/2006/relationships/hyperlink" Target="https://finance.yahoo.com/news/elon-musk-says-increasing-salaries-120710183.html" TargetMode="External"/><Relationship Id="rId781" Type="http://schemas.openxmlformats.org/officeDocument/2006/relationships/hyperlink" Target="https://finance.yahoo.com/news/analyst-revamps-tesla-rivian-nio-233700842.html" TargetMode="External"/><Relationship Id="rId879" Type="http://schemas.openxmlformats.org/officeDocument/2006/relationships/hyperlink" Target="https://www.bloomberg.com/news/articles/2024-01-31/tesla-to-open-new-us-battery-plant-with-equipment-from-catl" TargetMode="External"/><Relationship Id="rId434" Type="http://schemas.openxmlformats.org/officeDocument/2006/relationships/hyperlink" Target="https://www.bloomberg.com/news/articles/2024-02-29/tesla-faces-5-977-black-workers-in-factory-racism-lawsuit" TargetMode="External"/><Relationship Id="rId641" Type="http://schemas.openxmlformats.org/officeDocument/2006/relationships/hyperlink" Target="https://finance.yahoo.com/news/near-time-lows-finally-positive-210400282.html" TargetMode="External"/><Relationship Id="rId739" Type="http://schemas.openxmlformats.org/officeDocument/2006/relationships/hyperlink" Target="https://www.bloomberg.com/opinion/articles/2024-03-07/what-happens-if-ev-makers-go-bust-lease-and-forget-your-worries" TargetMode="External"/><Relationship Id="rId1064" Type="http://schemas.openxmlformats.org/officeDocument/2006/relationships/hyperlink" Target="https://finance.yahoo.com/news/american-axle-axl-q4-loss-131200535.html" TargetMode="External"/><Relationship Id="rId1271" Type="http://schemas.openxmlformats.org/officeDocument/2006/relationships/hyperlink" Target="https://finance.yahoo.com/news/12-best-stocks-buy-robinhood-192202274.html" TargetMode="External"/><Relationship Id="rId1369" Type="http://schemas.openxmlformats.org/officeDocument/2006/relationships/hyperlink" Target="https://www.forbes.com/sites/greatspeculations/2023/07/07/at-10-nio-stock-looks-oversold/?sh=751597ac4c86" TargetMode="External"/><Relationship Id="rId1576" Type="http://schemas.openxmlformats.org/officeDocument/2006/relationships/hyperlink" Target="http://shutterstock.com/" TargetMode="External"/><Relationship Id="rId501" Type="http://schemas.openxmlformats.org/officeDocument/2006/relationships/hyperlink" Target="https://finance.yahoo.com/news/tesla-losing-ground-china-disappoints-033011602.html" TargetMode="External"/><Relationship Id="rId946" Type="http://schemas.openxmlformats.org/officeDocument/2006/relationships/hyperlink" Target="https://finance.yahoo.com/news/nio-inc-nio-stock-moves-214508876.html" TargetMode="External"/><Relationship Id="rId1131" Type="http://schemas.openxmlformats.org/officeDocument/2006/relationships/hyperlink" Target="https://finance.yahoo.com/news/nio-stock-33-upside-according-142839719.html" TargetMode="External"/><Relationship Id="rId1229" Type="http://schemas.openxmlformats.org/officeDocument/2006/relationships/hyperlink" Target="https://finance.yahoo.com/news/3-ev-stocks-potential-overnight-103000517.html" TargetMode="External"/><Relationship Id="rId1783" Type="http://schemas.openxmlformats.org/officeDocument/2006/relationships/hyperlink" Target="https://finance.yahoo.com/news/slumping-2024-3-stocks-sell-215424781.html" TargetMode="External"/><Relationship Id="rId75" Type="http://schemas.openxmlformats.org/officeDocument/2006/relationships/hyperlink" Target="https://finance.yahoo.com/news/why-tesla-electric-car-bubble-143822903.html" TargetMode="External"/><Relationship Id="rId806" Type="http://schemas.openxmlformats.org/officeDocument/2006/relationships/hyperlink" Target="https://www.bloomberg.com/news/articles/2023-11-20/rivian-ceo-scaringe-adds-product-oversight-to-responsibilities" TargetMode="External"/><Relationship Id="rId1436" Type="http://schemas.openxmlformats.org/officeDocument/2006/relationships/hyperlink" Target="https://finance.yahoo.com/news/12-best-battery-stocks-invest-174805276.html" TargetMode="External"/><Relationship Id="rId1643" Type="http://schemas.openxmlformats.org/officeDocument/2006/relationships/hyperlink" Target="https://finance.yahoo.com/news/nio-stock-137-upside-according-100700726.html" TargetMode="External"/><Relationship Id="rId1850" Type="http://schemas.openxmlformats.org/officeDocument/2006/relationships/hyperlink" Target="https://finance.yahoo.com/news/rivian-stock-wall-street-whipping-101500001.html" TargetMode="External"/><Relationship Id="rId1503" Type="http://schemas.openxmlformats.org/officeDocument/2006/relationships/hyperlink" Target="https://www.bloomberg.com/news/articles/2023-03-03/rivian-rivn-tells-staff-62-000-ev-production-possible-this-year" TargetMode="External"/><Relationship Id="rId1710" Type="http://schemas.openxmlformats.org/officeDocument/2006/relationships/hyperlink" Target="https://finance.yahoo.com/news/ev-deliveries-continue-fall-china-194935204.html" TargetMode="External"/><Relationship Id="rId291" Type="http://schemas.openxmlformats.org/officeDocument/2006/relationships/hyperlink" Target="https://www.bloomberg.com/news/articles/2023-03-06/rivian-drops-on-plan-to-offer-1-3-billion-in-green-convertibles" TargetMode="External"/><Relationship Id="rId1808" Type="http://schemas.openxmlformats.org/officeDocument/2006/relationships/hyperlink" Target="https://finance.yahoo.com/news/ev-startup-rivian-hires-volvo-142044014.html" TargetMode="External"/><Relationship Id="rId151" Type="http://schemas.openxmlformats.org/officeDocument/2006/relationships/hyperlink" Target="https://finance.yahoo.com/news/week-evs-teslas-trouble-abroad-083537449.html" TargetMode="External"/><Relationship Id="rId389" Type="http://schemas.openxmlformats.org/officeDocument/2006/relationships/hyperlink" Target="https://finance.yahoo.com/news/terrible-news-tesla-stock-investors-090000799.html" TargetMode="External"/><Relationship Id="rId596" Type="http://schemas.openxmlformats.org/officeDocument/2006/relationships/hyperlink" Target="https://finance.yahoo.com/news/rivians-stock-price-reels-q1-230700760.html" TargetMode="External"/><Relationship Id="rId249" Type="http://schemas.openxmlformats.org/officeDocument/2006/relationships/hyperlink" Target="https://finance.yahoo.com/news/ev-deliveries-continue-fall-china-194935204.html" TargetMode="External"/><Relationship Id="rId456" Type="http://schemas.openxmlformats.org/officeDocument/2006/relationships/hyperlink" Target="https://www.bloomberg.com/news/articles/2024-04-01/stock-market-today-dow-s-p-live-updates" TargetMode="External"/><Relationship Id="rId663" Type="http://schemas.openxmlformats.org/officeDocument/2006/relationships/hyperlink" Target="https://www.bloomberg.com/news/articles/2023-08-03/china-carmaker-byd-sells-more-vehicles-than-tesla-tsla" TargetMode="External"/><Relationship Id="rId870" Type="http://schemas.openxmlformats.org/officeDocument/2006/relationships/hyperlink" Target="https://www.bloomberg.com/news/articles/2024-02-01/tesla-upgrades-model-y-self-driving-hardware-to-lift-china-sales" TargetMode="External"/><Relationship Id="rId1086" Type="http://schemas.openxmlformats.org/officeDocument/2006/relationships/hyperlink" Target="https://finance.yahoo.com/news/1-growth-stock-down-56-084700012.html" TargetMode="External"/><Relationship Id="rId1293" Type="http://schemas.openxmlformats.org/officeDocument/2006/relationships/hyperlink" Target="https://finance.yahoo.com/news/nio-stock-getting-wrecked-expect-111500893.html" TargetMode="External"/><Relationship Id="rId109" Type="http://schemas.openxmlformats.org/officeDocument/2006/relationships/hyperlink" Target="https://finance.yahoo.com/news/why-ev-stocks-tesla-rivian-004800538.html" TargetMode="External"/><Relationship Id="rId316" Type="http://schemas.openxmlformats.org/officeDocument/2006/relationships/hyperlink" Target="https://finance.yahoo.com/news/rivian-best-ev-stock-084100234.html" TargetMode="External"/><Relationship Id="rId523" Type="http://schemas.openxmlformats.org/officeDocument/2006/relationships/hyperlink" Target="https://www.bloomberg.com/news/articles/2024-03-08/rivian-s-factory-pause-deals-fresh-blow-to-georgia-s-crown-jewel" TargetMode="External"/><Relationship Id="rId968" Type="http://schemas.openxmlformats.org/officeDocument/2006/relationships/hyperlink" Target="https://www.bloomberg.com/news/articles/2023-07-10/rivian-shares-soar-on-signs-the-ev-maker-has-turned-a-corner" TargetMode="External"/><Relationship Id="rId1153" Type="http://schemas.openxmlformats.org/officeDocument/2006/relationships/hyperlink" Target="https://www.bloomberg.com/news/articles/2023-11-15/xiaomi-ev-closer-to-production-as-china-approves-roadworthiness" TargetMode="External"/><Relationship Id="rId1598" Type="http://schemas.openxmlformats.org/officeDocument/2006/relationships/hyperlink" Target="https://www.bloomberg.com/news/articles/2024-04-08/tesla-set-to-recover-top-spot-in-cathie-wood-s-flagship-fund" TargetMode="External"/><Relationship Id="rId97" Type="http://schemas.openxmlformats.org/officeDocument/2006/relationships/hyperlink" Target="https://finance.yahoo.com/news/elon-musk-says-increasing-salaries-120710183.html" TargetMode="External"/><Relationship Id="rId730" Type="http://schemas.openxmlformats.org/officeDocument/2006/relationships/hyperlink" Target="https://finance.yahoo.com/news/could-rivian-become-next-tesla-081100809.html" TargetMode="External"/><Relationship Id="rId828" Type="http://schemas.openxmlformats.org/officeDocument/2006/relationships/hyperlink" Target="https://www.bloomberg.com/news/articles/2023-02-24/tesla-tsla-investor-gerber-to-drop-activist-board-seat-bid-to-rein-in-musk" TargetMode="External"/><Relationship Id="rId1013" Type="http://schemas.openxmlformats.org/officeDocument/2006/relationships/hyperlink" Target="https://finance.yahoo.com/news/rivian-hires-javier-varela-chief-130500876.html" TargetMode="External"/><Relationship Id="rId1360" Type="http://schemas.openxmlformats.org/officeDocument/2006/relationships/hyperlink" Target="https://finance.yahoo.com/news/nio-xpeng-xpev-li-auto-134000916.html" TargetMode="External"/><Relationship Id="rId1458" Type="http://schemas.openxmlformats.org/officeDocument/2006/relationships/hyperlink" Target="https://www.bloomberg.com/news/articles/2024-01-29/norway-s-1-5-trillion-wealth-fund-added-to-ev-bets-last-year" TargetMode="External"/><Relationship Id="rId1665" Type="http://schemas.openxmlformats.org/officeDocument/2006/relationships/hyperlink" Target="https://finance.yahoo.com/news/nio-xpeng-xpev-li-auto-151000215.html" TargetMode="External"/><Relationship Id="rId1220" Type="http://schemas.openxmlformats.org/officeDocument/2006/relationships/hyperlink" Target="https://finance.yahoo.com/news/li-auto-stock-nasdaq-li-205844896.html" TargetMode="External"/><Relationship Id="rId1318" Type="http://schemas.openxmlformats.org/officeDocument/2006/relationships/hyperlink" Target="https://www.investors.com/news/li-auto-stock-breaks-out-after-solid-outlook-as-new-ev-models-loom/?src=A00220" TargetMode="External"/><Relationship Id="rId1525" Type="http://schemas.openxmlformats.org/officeDocument/2006/relationships/hyperlink" Target="https://finance.yahoo.com/news/nio-inc-prudently-adjusts-first-093000147.html" TargetMode="External"/><Relationship Id="rId1732" Type="http://schemas.openxmlformats.org/officeDocument/2006/relationships/hyperlink" Target="https://finance.yahoo.com/news/look-closely-rivian-suv-ll-125513991.html" TargetMode="External"/><Relationship Id="rId24" Type="http://schemas.openxmlformats.org/officeDocument/2006/relationships/hyperlink" Target="https://finance.yahoo.com/news/ex-chrysler-ceo-predicts-ev-131109167.html" TargetMode="External"/><Relationship Id="rId173" Type="http://schemas.openxmlformats.org/officeDocument/2006/relationships/hyperlink" Target="https://finance.yahoo.com/news/tesla-bear-says-poised-bust-163426912.html" TargetMode="External"/><Relationship Id="rId380" Type="http://schemas.openxmlformats.org/officeDocument/2006/relationships/hyperlink" Target="https://finance.yahoo.com/news/ford-had-different-start-2024-175502301.html" TargetMode="External"/><Relationship Id="rId240" Type="http://schemas.openxmlformats.org/officeDocument/2006/relationships/hyperlink" Target="https://www.bloomberg.com/news/articles/2023-12-05/nio-falls-behind-on-sales-with-revenue-outlook-missing-estimates" TargetMode="External"/><Relationship Id="rId478" Type="http://schemas.openxmlformats.org/officeDocument/2006/relationships/hyperlink" Target="https://www.bloomberg.com/news/articles/2023-06-22/tesla-tsla-surge-shows-signs-of-fatigue-as-wall-street-sounds-alarm" TargetMode="External"/><Relationship Id="rId685" Type="http://schemas.openxmlformats.org/officeDocument/2006/relationships/hyperlink" Target="https://finance.yahoo.com/news/3-things-know-buying-rivian-151000006.html" TargetMode="External"/><Relationship Id="rId892" Type="http://schemas.openxmlformats.org/officeDocument/2006/relationships/hyperlink" Target="https://finance.yahoo.com/news/tesla-begins-making-cars-germany-125639644.html" TargetMode="External"/><Relationship Id="rId100" Type="http://schemas.openxmlformats.org/officeDocument/2006/relationships/hyperlink" Target="https://finance.yahoo.com/news/pcar-tsla-better-value-stock-154009032.html" TargetMode="External"/><Relationship Id="rId338" Type="http://schemas.openxmlformats.org/officeDocument/2006/relationships/hyperlink" Target="https://finance.yahoo.com/news/musk-plots-3bn-tesla-factory-154529783.html" TargetMode="External"/><Relationship Id="rId545" Type="http://schemas.openxmlformats.org/officeDocument/2006/relationships/hyperlink" Target="https://finance.yahoo.com/news/three-growth-companies-high-insider-065916930.html" TargetMode="External"/><Relationship Id="rId752" Type="http://schemas.openxmlformats.org/officeDocument/2006/relationships/hyperlink" Target="https://finance.yahoo.com/news/nio-inc-provides-january-2024-093900702.html" TargetMode="External"/><Relationship Id="rId1175" Type="http://schemas.openxmlformats.org/officeDocument/2006/relationships/hyperlink" Target="https://finance.yahoo.com/news/li-auto-stock-82-upside-185013454.html" TargetMode="External"/><Relationship Id="rId1382" Type="http://schemas.openxmlformats.org/officeDocument/2006/relationships/hyperlink" Target="https://finance.yahoo.com/news/magna-mga-q4-earnings-miss-154500621.html" TargetMode="External"/><Relationship Id="rId405" Type="http://schemas.openxmlformats.org/officeDocument/2006/relationships/hyperlink" Target="https://www.bloomberg.com/news/articles/2023-06-30/tesla-deliveries-2023-quarterly-record-expected-after-price-cuts" TargetMode="External"/><Relationship Id="rId612" Type="http://schemas.openxmlformats.org/officeDocument/2006/relationships/hyperlink" Target="https://finance.yahoo.com/news/best-ev-stock-2024-nio-213230630.html" TargetMode="External"/><Relationship Id="rId1035" Type="http://schemas.openxmlformats.org/officeDocument/2006/relationships/hyperlink" Target="https://finance.yahoo.com/news/china-ev-price-war-tesla-093000443.html" TargetMode="External"/><Relationship Id="rId1242" Type="http://schemas.openxmlformats.org/officeDocument/2006/relationships/hyperlink" Target="https://finance.yahoo.com/news/good-news-why-top-china-113000719.html" TargetMode="External"/><Relationship Id="rId1687" Type="http://schemas.openxmlformats.org/officeDocument/2006/relationships/hyperlink" Target="https://finance.yahoo.com/news/only-buy-one-ev-charging-162627484.html" TargetMode="External"/><Relationship Id="rId917" Type="http://schemas.openxmlformats.org/officeDocument/2006/relationships/hyperlink" Target="https://finance.yahoo.com/news/closer-look-chinas-changing-ev-134800981.html" TargetMode="External"/><Relationship Id="rId1102" Type="http://schemas.openxmlformats.org/officeDocument/2006/relationships/hyperlink" Target="https://finance.yahoo.com/news/li-auto-inc-hold-annual-093000034.html" TargetMode="External"/><Relationship Id="rId1547" Type="http://schemas.openxmlformats.org/officeDocument/2006/relationships/hyperlink" Target="https://finance.yahoo.com/news/li-auto-nasdaq-li-could-110017126.html" TargetMode="External"/><Relationship Id="rId1754" Type="http://schemas.openxmlformats.org/officeDocument/2006/relationships/hyperlink" Target="https://finance.yahoo.com/news/electric-pickups-getting-solar-powered-195112555.html" TargetMode="External"/><Relationship Id="rId46" Type="http://schemas.openxmlformats.org/officeDocument/2006/relationships/hyperlink" Target="https://www.bloomberg.com/news/articles/2024-02-14/tesla-repair-shop-blockade-temporarily-lifted-by-swedish-union" TargetMode="External"/><Relationship Id="rId1407" Type="http://schemas.openxmlformats.org/officeDocument/2006/relationships/hyperlink" Target="https://finance.yahoo.com/news/why-nio-stock-climbing-today-183128560.html" TargetMode="External"/><Relationship Id="rId1614" Type="http://schemas.openxmlformats.org/officeDocument/2006/relationships/hyperlink" Target="https://finance.yahoo.com/news/11-best-ev-penny-stocks-131631010.html" TargetMode="External"/><Relationship Id="rId1821" Type="http://schemas.openxmlformats.org/officeDocument/2006/relationships/hyperlink" Target="https://finance.yahoo.com/news/rivian-automotive-rivn-report-negative-140103989.html" TargetMode="External"/><Relationship Id="rId195" Type="http://schemas.openxmlformats.org/officeDocument/2006/relationships/hyperlink" Target="https://www.bloomberg.com/news/articles/2024-02-07/tesla-sold-only-one-car-in-korea-in-january-as-ev-demand-weakens" TargetMode="External"/><Relationship Id="rId262" Type="http://schemas.openxmlformats.org/officeDocument/2006/relationships/hyperlink" Target="https://www.bloomberg.com/news/articles/2024-04-03/tesla-also-losing-ground-in-china-as-it-disappoints-globally" TargetMode="External"/><Relationship Id="rId567" Type="http://schemas.openxmlformats.org/officeDocument/2006/relationships/hyperlink" Target="https://finance.yahoo.com/news/li-auto-inc-releases-2023-090000379.html" TargetMode="External"/><Relationship Id="rId1197" Type="http://schemas.openxmlformats.org/officeDocument/2006/relationships/hyperlink" Target="https://finance.yahoo.com/news/why-shares-ev-stocks-nio-152357169.html" TargetMode="External"/><Relationship Id="rId122" Type="http://schemas.openxmlformats.org/officeDocument/2006/relationships/hyperlink" Target="https://finance.yahoo.com/news/why-li-auto-stock-tumbling-165624412.html" TargetMode="External"/><Relationship Id="rId774" Type="http://schemas.openxmlformats.org/officeDocument/2006/relationships/hyperlink" Target="https://finance.yahoo.com/news/buy-sell-hold-evaluating-nio-102000679.html" TargetMode="External"/><Relationship Id="rId981" Type="http://schemas.openxmlformats.org/officeDocument/2006/relationships/hyperlink" Target="https://www.bloomberg.com/news/articles/2024-04-02/chinese-ev-makers-post-strong-showing-in-march-after-slow-start" TargetMode="External"/><Relationship Id="rId1057" Type="http://schemas.openxmlformats.org/officeDocument/2006/relationships/hyperlink" Target="https://finance.yahoo.com/news/opinion-10-figures-show-tesla-092100111.html" TargetMode="External"/><Relationship Id="rId427" Type="http://schemas.openxmlformats.org/officeDocument/2006/relationships/hyperlink" Target="http://shutterstock.com/" TargetMode="External"/><Relationship Id="rId634" Type="http://schemas.openxmlformats.org/officeDocument/2006/relationships/hyperlink" Target="https://finance.yahoo.com/news/did-r2-just-mark-turning-100200445.html" TargetMode="External"/><Relationship Id="rId841" Type="http://schemas.openxmlformats.org/officeDocument/2006/relationships/hyperlink" Target="https://finance.yahoo.com/news/electrify-returns-7-ev-stocks-100000158.html" TargetMode="External"/><Relationship Id="rId1264" Type="http://schemas.openxmlformats.org/officeDocument/2006/relationships/hyperlink" Target="https://finance.yahoo.com/news/li-auto-inc-sponsored-adr-214520312.html" TargetMode="External"/><Relationship Id="rId1471" Type="http://schemas.openxmlformats.org/officeDocument/2006/relationships/hyperlink" Target="https://finance.yahoo.com/news/why-nio-stock-soared-today-212000456.html" TargetMode="External"/><Relationship Id="rId1569" Type="http://schemas.openxmlformats.org/officeDocument/2006/relationships/hyperlink" Target="https://finance.yahoo.com/news/only-buy-one-ev-stock-191004185.html" TargetMode="External"/><Relationship Id="rId701" Type="http://schemas.openxmlformats.org/officeDocument/2006/relationships/hyperlink" Target="https://www.bloomberg.com/news/features/2023-05-04/what-s-the-best-ev-to-buy-consider-car-parts-and-future-repairs" TargetMode="External"/><Relationship Id="rId939" Type="http://schemas.openxmlformats.org/officeDocument/2006/relationships/hyperlink" Target="https://www.bloomberg.com/news/articles/2023-08-30/gutsy-tesla-etf-wants-to-time-bets-on-famously-volatile-shares" TargetMode="External"/><Relationship Id="rId1124" Type="http://schemas.openxmlformats.org/officeDocument/2006/relationships/hyperlink" Target="https://finance.yahoo.com/news/zacks-analyst-blog-highlights-nio-095700346.html" TargetMode="External"/><Relationship Id="rId1331" Type="http://schemas.openxmlformats.org/officeDocument/2006/relationships/hyperlink" Target="https://finance.yahoo.com/news/3-under-radar-ev-stocks-174447072.html" TargetMode="External"/><Relationship Id="rId1776" Type="http://schemas.openxmlformats.org/officeDocument/2006/relationships/hyperlink" Target="https://finance.yahoo.com/news/rivn-stock-forecast-rivian-turn-124418511.html" TargetMode="External"/><Relationship Id="rId68" Type="http://schemas.openxmlformats.org/officeDocument/2006/relationships/hyperlink" Target="https://www.bloomberg.com/news/articles/2024-01-04/short-sellers-target-world-s-top-ev-maker-as-rivalry-intensifies" TargetMode="External"/><Relationship Id="rId1429" Type="http://schemas.openxmlformats.org/officeDocument/2006/relationships/hyperlink" Target="https://finance.yahoo.com/news/investors-heavily-search-nio-inc-130014368.html" TargetMode="External"/><Relationship Id="rId1636" Type="http://schemas.openxmlformats.org/officeDocument/2006/relationships/hyperlink" Target="https://www.bloomberg.com/news/articles/2023-03-31/did-tesla-tsla-price-cuts-fix-its-demand-problem-investors-will-soon-find-out" TargetMode="External"/><Relationship Id="rId1843" Type="http://schemas.openxmlformats.org/officeDocument/2006/relationships/hyperlink" Target="https://finance.yahoo.com/news/where-rivian-stock-5-years-110000998.html" TargetMode="External"/><Relationship Id="rId1703" Type="http://schemas.openxmlformats.org/officeDocument/2006/relationships/hyperlink" Target="https://finance.yahoo.com/news/why-nio-stock-plunged-march-163746220.html" TargetMode="External"/><Relationship Id="rId284" Type="http://schemas.openxmlformats.org/officeDocument/2006/relationships/hyperlink" Target="https://www.bloomberg.com/news/articles/2024-01-02/rivian-s-fourth-quarter-ev-deliveries-fall-short-of-estimates" TargetMode="External"/><Relationship Id="rId491" Type="http://schemas.openxmlformats.org/officeDocument/2006/relationships/hyperlink" Target="https://www.bloomberg.com/news/articles/2024-01-25/tesla-tsla-loses-its-luster-as-weight-loss-drugmaker-lilly-lly-overtakes" TargetMode="External"/><Relationship Id="rId144" Type="http://schemas.openxmlformats.org/officeDocument/2006/relationships/hyperlink" Target="https://www.bloomberg.com/news/articles/2024-03-08/rivian-s-factory-pause-deals-fresh-blow-to-georgia-s-crown-jewel" TargetMode="External"/><Relationship Id="rId589" Type="http://schemas.openxmlformats.org/officeDocument/2006/relationships/hyperlink" Target="https://www.forbes.com/sites/greatspeculations/2023/11/10/strong-deliveries-have-driven-li-auto-stock-up-40-in-the-last-six-months-whats-next/?sh=51536f4a30a2" TargetMode="External"/><Relationship Id="rId796" Type="http://schemas.openxmlformats.org/officeDocument/2006/relationships/hyperlink" Target="https://finance.yahoo.com/news/honda-hmc-contemplates-14b-plan-170600064.html" TargetMode="External"/><Relationship Id="rId351" Type="http://schemas.openxmlformats.org/officeDocument/2006/relationships/hyperlink" Target="https://www.bloomberg.com/news/articles/2024-04-08/tesla-faces-trial-over-apple-engineer-s-fatal-autopilot-crash" TargetMode="External"/><Relationship Id="rId449" Type="http://schemas.openxmlformats.org/officeDocument/2006/relationships/hyperlink" Target="https://finance.yahoo.com/news/tesla-1q-sales-fall-nearly-131852189.html" TargetMode="External"/><Relationship Id="rId656" Type="http://schemas.openxmlformats.org/officeDocument/2006/relationships/hyperlink" Target="https://finance.yahoo.com/news/tesla-tsla-laps-stock-market-214520977.html" TargetMode="External"/><Relationship Id="rId863" Type="http://schemas.openxmlformats.org/officeDocument/2006/relationships/hyperlink" Target="https://www.bloomberg.com/news/articles/2024-02-07/tesla-stokes-layoff-fears-by-asking-whether-jobs-are-critical" TargetMode="External"/><Relationship Id="rId1079" Type="http://schemas.openxmlformats.org/officeDocument/2006/relationships/hyperlink" Target="https://finance.yahoo.com/news/nio-inc-nio-attracting-investor-130013378.html" TargetMode="External"/><Relationship Id="rId1286" Type="http://schemas.openxmlformats.org/officeDocument/2006/relationships/hyperlink" Target="https://www.bloomberg.com/news/articles/2023-08-08/rivian-s-wounded-shorts-set-for-potential-squeeze-tech-watch" TargetMode="External"/><Relationship Id="rId1493" Type="http://schemas.openxmlformats.org/officeDocument/2006/relationships/hyperlink" Target="https://finance.yahoo.com/news/rivian-hail-mary-evs-unveiled-105600081.html" TargetMode="External"/><Relationship Id="rId211" Type="http://schemas.openxmlformats.org/officeDocument/2006/relationships/hyperlink" Target="https://www.bloomberg.com/opinion/articles/2024-02-23/rivian-can-t-reverse-out-of-valley-of-financial-pain" TargetMode="External"/><Relationship Id="rId309" Type="http://schemas.openxmlformats.org/officeDocument/2006/relationships/hyperlink" Target="https://finance.yahoo.com/news/why-rivian-1-ev-stock-225543114.html" TargetMode="External"/><Relationship Id="rId516" Type="http://schemas.openxmlformats.org/officeDocument/2006/relationships/hyperlink" Target="https://finance.yahoo.com/news/1-rivian-cuts-1-workforce-193646598.html" TargetMode="External"/><Relationship Id="rId1146" Type="http://schemas.openxmlformats.org/officeDocument/2006/relationships/hyperlink" Target="https://www.forbes.com/sites/greatspeculations/2023/08/11/li-auto-stock-falls-despite-robust-q2-whats-next/?sh=b4307d735a12" TargetMode="External"/><Relationship Id="rId1798" Type="http://schemas.openxmlformats.org/officeDocument/2006/relationships/hyperlink" Target="https://finance.yahoo.com/news/red-alert-why-rivian-stock-114000373.html" TargetMode="External"/><Relationship Id="rId723" Type="http://schemas.openxmlformats.org/officeDocument/2006/relationships/hyperlink" Target="https://finance.yahoo.com/news/china-booming-ev-market-puts-230000468.html" TargetMode="External"/><Relationship Id="rId930" Type="http://schemas.openxmlformats.org/officeDocument/2006/relationships/hyperlink" Target="https://www.bloomberg.com/news/articles/2024-03-07/rivian-unveils-r2-and-r3-electric-suvs-to-compete-with-tesla" TargetMode="External"/><Relationship Id="rId1006" Type="http://schemas.openxmlformats.org/officeDocument/2006/relationships/hyperlink" Target="https://finance.yahoo.com/news/rivian-introduces-r2-r3-r3x-184000926.html" TargetMode="External"/><Relationship Id="rId1353" Type="http://schemas.openxmlformats.org/officeDocument/2006/relationships/hyperlink" Target="https://finance.yahoo.com/news/li-auto-inc-nasdaq-li-120023834.html" TargetMode="External"/><Relationship Id="rId1560" Type="http://schemas.openxmlformats.org/officeDocument/2006/relationships/hyperlink" Target="https://finance.yahoo.com/news/3-beaten-down-ev-stocks-204015229.html" TargetMode="External"/><Relationship Id="rId1658" Type="http://schemas.openxmlformats.org/officeDocument/2006/relationships/hyperlink" Target="https://finance.yahoo.com/news/us-investigates-tesla-autopilot-recall-133712636.html" TargetMode="External"/><Relationship Id="rId1865" Type="http://schemas.openxmlformats.org/officeDocument/2006/relationships/hyperlink" Target="https://finance.yahoo.com/news/buy-rivian-stock-ahead-squeeze-105000649.html" TargetMode="External"/><Relationship Id="rId1213" Type="http://schemas.openxmlformats.org/officeDocument/2006/relationships/hyperlink" Target="https://finance.yahoo.com/news/nio-inc-nio-attracting-investor-130013378.html" TargetMode="External"/><Relationship Id="rId1420" Type="http://schemas.openxmlformats.org/officeDocument/2006/relationships/hyperlink" Target="https://finance.yahoo.com/news/byd-nio-li-xpeng-report-160727739.html" TargetMode="External"/><Relationship Id="rId1518" Type="http://schemas.openxmlformats.org/officeDocument/2006/relationships/hyperlink" Target="https://finance.yahoo.com/news/teslas-shift-low-cost-cars-010315662.html" TargetMode="External"/><Relationship Id="rId1725" Type="http://schemas.openxmlformats.org/officeDocument/2006/relationships/hyperlink" Target="https://www.bloomberg.com/news/articles/2023-11-17/li-auto-wuxi-apptec-to-join-hong-kong-s-hang-seng-index-lp2guh2a" TargetMode="External"/><Relationship Id="rId17" Type="http://schemas.openxmlformats.org/officeDocument/2006/relationships/hyperlink" Target="https://finance.yahoo.com/news/tesla-1q-sales-fall-nearly-131852189.html" TargetMode="External"/><Relationship Id="rId166" Type="http://schemas.openxmlformats.org/officeDocument/2006/relationships/hyperlink" Target="https://www.bloomberg.com/news/articles/2023-02-14/tesla-autopilot-workers-launch-union-campaign-in-buffalo-new-york-tsla" TargetMode="External"/><Relationship Id="rId373" Type="http://schemas.openxmlformats.org/officeDocument/2006/relationships/hyperlink" Target="https://finance.yahoo.com/news/top-analyst-reveals-tesla-price-122025473.html" TargetMode="External"/><Relationship Id="rId580" Type="http://schemas.openxmlformats.org/officeDocument/2006/relationships/hyperlink" Target="https://finance.yahoo.com/news/chinas-li-auto-pins-hopes-095145748.html" TargetMode="External"/><Relationship Id="rId1" Type="http://schemas.openxmlformats.org/officeDocument/2006/relationships/hyperlink" Target="https://finance.yahoo.com/news/3-meme-stocks-sell-march-101500328.html" TargetMode="External"/><Relationship Id="rId233" Type="http://schemas.openxmlformats.org/officeDocument/2006/relationships/hyperlink" Target="https://finance.yahoo.com/news/stay-away-nio-stock-even-112200579.html" TargetMode="External"/><Relationship Id="rId440" Type="http://schemas.openxmlformats.org/officeDocument/2006/relationships/hyperlink" Target="https://www.bloomberg.com/news/articles/2024-01-12/demand-fears-spur-13-billion-selloff-in-major-chinese-ev-makers" TargetMode="External"/><Relationship Id="rId678" Type="http://schemas.openxmlformats.org/officeDocument/2006/relationships/hyperlink" Target="https://finance.yahoo.com/news/contrarian-delight-3-stocks-scoop-103300170.html" TargetMode="External"/><Relationship Id="rId885" Type="http://schemas.openxmlformats.org/officeDocument/2006/relationships/hyperlink" Target="https://www.bloomberg.com/news/articles/2023-08-30/gutsy-tesla-etf-wants-to-time-bets-on-famously-volatile-shares" TargetMode="External"/><Relationship Id="rId1070" Type="http://schemas.openxmlformats.org/officeDocument/2006/relationships/hyperlink" Target="https://finance.yahoo.com/news/11-best-ev-stocks-buy-234731090.html" TargetMode="External"/><Relationship Id="rId300" Type="http://schemas.openxmlformats.org/officeDocument/2006/relationships/hyperlink" Target="https://www.bloomberg.com/news/articles/2024-02-21/rivian-to-cut-10-of-salaried-staff-citing-economic-uncertainty" TargetMode="External"/><Relationship Id="rId538" Type="http://schemas.openxmlformats.org/officeDocument/2006/relationships/hyperlink" Target="https://finance.yahoo.com/news/rivian-not-only-survive-thrive-091300539.html" TargetMode="External"/><Relationship Id="rId745" Type="http://schemas.openxmlformats.org/officeDocument/2006/relationships/hyperlink" Target="https://finance.yahoo.com/news/better-ev-stock-rivian-automotive-131000470.html" TargetMode="External"/><Relationship Id="rId952" Type="http://schemas.openxmlformats.org/officeDocument/2006/relationships/hyperlink" Target="https://www.bloomberg.com/news/articles/2023-05-13/four-reasons-tesla-prices-keep-changing" TargetMode="External"/><Relationship Id="rId1168" Type="http://schemas.openxmlformats.org/officeDocument/2006/relationships/hyperlink" Target="https://finance.yahoo.com/news/3-most-undervalued-sleeper-stocks-101200126.html" TargetMode="External"/><Relationship Id="rId1375" Type="http://schemas.openxmlformats.org/officeDocument/2006/relationships/hyperlink" Target="https://finance.yahoo.com/news/li-auto-inc-hosts-2024-120000428.html" TargetMode="External"/><Relationship Id="rId1582" Type="http://schemas.openxmlformats.org/officeDocument/2006/relationships/hyperlink" Target="https://finance.yahoo.com/news/tesla-stock-surges-on-watershed-full-self-driving-approval-in-china-171449770.html" TargetMode="External"/><Relationship Id="rId81" Type="http://schemas.openxmlformats.org/officeDocument/2006/relationships/hyperlink" Target="https://finance.yahoo.com/news/teslas-first-quarter-deliveries-miss-130813884.html" TargetMode="External"/><Relationship Id="rId605" Type="http://schemas.openxmlformats.org/officeDocument/2006/relationships/hyperlink" Target="https://www.bloomberg.com/news/articles/2024-04-01/tesla-tsla-deliveries-could-decline-for-the-first-time-in-years" TargetMode="External"/><Relationship Id="rId812" Type="http://schemas.openxmlformats.org/officeDocument/2006/relationships/hyperlink" Target="https://www.bloomberg.com/news/articles/2023-04-03/rivian-beats-analysts-first-quarter-estimates-for-ev-production" TargetMode="External"/><Relationship Id="rId1028" Type="http://schemas.openxmlformats.org/officeDocument/2006/relationships/hyperlink" Target="https://finance.yahoo.com/news/top-3-stocks-record-lows-104500621.html" TargetMode="External"/><Relationship Id="rId1235" Type="http://schemas.openxmlformats.org/officeDocument/2006/relationships/hyperlink" Target="https://finance.yahoo.com/news/tesla-speed-roll-cheaper-electric-204649570.html" TargetMode="External"/><Relationship Id="rId1442" Type="http://schemas.openxmlformats.org/officeDocument/2006/relationships/hyperlink" Target="https://finance.yahoo.com/news/higher-expected-deliveries-boost-nios-125400917.html" TargetMode="External"/><Relationship Id="rId1302" Type="http://schemas.openxmlformats.org/officeDocument/2006/relationships/hyperlink" Target="https://finance.yahoo.com/news/4-remarkable-growth-stocks-youll-100600491.html" TargetMode="External"/><Relationship Id="rId1747" Type="http://schemas.openxmlformats.org/officeDocument/2006/relationships/hyperlink" Target="https://finance.yahoo.com/news/automaker-rivian-pauses-construction-5-230206412.html" TargetMode="External"/><Relationship Id="rId39" Type="http://schemas.openxmlformats.org/officeDocument/2006/relationships/hyperlink" Target="https://finance.yahoo.com/news/tesla-stock-analysts-overhaul-outlooks-000700472.html" TargetMode="External"/><Relationship Id="rId1607" Type="http://schemas.openxmlformats.org/officeDocument/2006/relationships/hyperlink" Target="https://finance.yahoo.com/news/11-best-ev-stocks-buy-234731090.html" TargetMode="External"/><Relationship Id="rId1814" Type="http://schemas.openxmlformats.org/officeDocument/2006/relationships/hyperlink" Target="https://finance.yahoo.com/news/why-rivian-automotive-stock-pushed-164839081.html" TargetMode="External"/><Relationship Id="rId188" Type="http://schemas.openxmlformats.org/officeDocument/2006/relationships/hyperlink" Target="https://finance.yahoo.com/news/elon-musk-says-increasing-salaries-120710183.html" TargetMode="External"/><Relationship Id="rId395" Type="http://schemas.openxmlformats.org/officeDocument/2006/relationships/hyperlink" Target="https://finance.yahoo.com/news/teslas-weak-first-quarter-deliveries-113059007.html" TargetMode="External"/><Relationship Id="rId255" Type="http://schemas.openxmlformats.org/officeDocument/2006/relationships/hyperlink" Target="https://www.bloomberg.com/news/articles/2024-04-21/tesla-cuts-china-us-prices-after-sales-slow-inventories-rise" TargetMode="External"/><Relationship Id="rId462" Type="http://schemas.openxmlformats.org/officeDocument/2006/relationships/hyperlink" Target="https://www.bloomberg.com/news/articles/2024-03-08/tesla-s-wall-street-fans-turn-squeamish-with-ev-turmoil-mounting" TargetMode="External"/><Relationship Id="rId1092" Type="http://schemas.openxmlformats.org/officeDocument/2006/relationships/hyperlink" Target="https://finance.yahoo.com/news/crucial-earnings-call-musk-reminds-010112214.html" TargetMode="External"/><Relationship Id="rId1397" Type="http://schemas.openxmlformats.org/officeDocument/2006/relationships/hyperlink" Target="https://finance.yahoo.com/news/1-us-probes-tesla-recall-102347319.html" TargetMode="External"/><Relationship Id="rId115" Type="http://schemas.openxmlformats.org/officeDocument/2006/relationships/hyperlink" Target="https://www.bloomberg.com/news/articles/2024-01-05/electric-car-share-flatlines-in-uk-automakers-ask-for-vat-cut" TargetMode="External"/><Relationship Id="rId322" Type="http://schemas.openxmlformats.org/officeDocument/2006/relationships/hyperlink" Target="https://finance.yahoo.com/news/cream-crop-3-ev-stocks-124900117.html" TargetMode="External"/><Relationship Id="rId767" Type="http://schemas.openxmlformats.org/officeDocument/2006/relationships/hyperlink" Target="https://finance.yahoo.com/news/painful-week-individual-investors-invested-185353547.html" TargetMode="External"/><Relationship Id="rId974" Type="http://schemas.openxmlformats.org/officeDocument/2006/relationships/hyperlink" Target="https://www.bloomberg.com/news/articles/2023-06-07/tesla-tsla-rides-tech-rally-to-a-7-month-high-as-good-news-piles-up" TargetMode="External"/><Relationship Id="rId627" Type="http://schemas.openxmlformats.org/officeDocument/2006/relationships/hyperlink" Target="https://finance.yahoo.com/news/tesla-sales-plunge-far-more-145230510.html" TargetMode="External"/><Relationship Id="rId834" Type="http://schemas.openxmlformats.org/officeDocument/2006/relationships/hyperlink" Target="https://finance.yahoo.com/news/why-nio-stock-more-room-173017132.html" TargetMode="External"/><Relationship Id="rId1257" Type="http://schemas.openxmlformats.org/officeDocument/2006/relationships/hyperlink" Target="https://finance.yahoo.com/news/3-ev-stocks-gearing-gargantuan-194124387.html" TargetMode="External"/><Relationship Id="rId1464" Type="http://schemas.openxmlformats.org/officeDocument/2006/relationships/hyperlink" Target="https://finance.yahoo.com/news/rivn-stock-don-t-fooled-104000514.html" TargetMode="External"/><Relationship Id="rId1671" Type="http://schemas.openxmlformats.org/officeDocument/2006/relationships/hyperlink" Target="https://finance.yahoo.com/news/nio-stock-buy-084400209.html" TargetMode="External"/><Relationship Id="rId901" Type="http://schemas.openxmlformats.org/officeDocument/2006/relationships/hyperlink" Target="https://www.bloomberg.com/news/articles/2023-02-14/tesla-autopilot-workers-launch-union-campaign-in-buffalo-new-york-tsla" TargetMode="External"/><Relationship Id="rId1117" Type="http://schemas.openxmlformats.org/officeDocument/2006/relationships/hyperlink" Target="https://finance.yahoo.com/news/ev-stock-bargain-dip-113700246.html" TargetMode="External"/><Relationship Id="rId1324" Type="http://schemas.openxmlformats.org/officeDocument/2006/relationships/hyperlink" Target="https://finance.yahoo.com/news/li-auto-inc-nasdaq-li-110015670.html" TargetMode="External"/><Relationship Id="rId1531" Type="http://schemas.openxmlformats.org/officeDocument/2006/relationships/hyperlink" Target="https://www.bloomberg.com/news/articles/2023-05-30/li-auto-seen-winner-of-china-ev-race-with-107-gain-tech-watch" TargetMode="External"/><Relationship Id="rId1769" Type="http://schemas.openxmlformats.org/officeDocument/2006/relationships/hyperlink" Target="https://finance.yahoo.com/news/tesla-rival-rivian-needs-home-143601559.html" TargetMode="External"/><Relationship Id="rId30" Type="http://schemas.openxmlformats.org/officeDocument/2006/relationships/hyperlink" Target="https://finance.yahoo.com/news/ev-maker-nio-considers-more-060058289.html" TargetMode="External"/><Relationship Id="rId1629" Type="http://schemas.openxmlformats.org/officeDocument/2006/relationships/hyperlink" Target="https://www.bloomberg.com/news/articles/2023-06-29/polestar-psny-joins-peers-adopting-tesla-tsla-standard-for-charger-access" TargetMode="External"/><Relationship Id="rId1836" Type="http://schemas.openxmlformats.org/officeDocument/2006/relationships/hyperlink" Target="https://finance.yahoo.com/news/rivian-needs-become-tesla-075900637.html" TargetMode="External"/><Relationship Id="rId277" Type="http://schemas.openxmlformats.org/officeDocument/2006/relationships/hyperlink" Target="https://finance.yahoo.com/news/ev-stock-bargain-dip-113700246.html" TargetMode="External"/><Relationship Id="rId484" Type="http://schemas.openxmlformats.org/officeDocument/2006/relationships/hyperlink" Target="https://finance.yahoo.com/news/1-electric-vehicle-ev-stock-100600653.html" TargetMode="External"/><Relationship Id="rId137" Type="http://schemas.openxmlformats.org/officeDocument/2006/relationships/hyperlink" Target="https://finance.yahoo.com/news/ford-f-recalls-140-000-164200076.html" TargetMode="External"/><Relationship Id="rId344" Type="http://schemas.openxmlformats.org/officeDocument/2006/relationships/hyperlink" Target="https://www.bloomberg.com/news/articles/2024-01-29/tesla-s-dominance-in-california-is-fading-as-competitors-roll-in" TargetMode="External"/><Relationship Id="rId691" Type="http://schemas.openxmlformats.org/officeDocument/2006/relationships/hyperlink" Target="https://www.bloomberg.com/opinion/articles/2024-04-02/tesla-s-sales-flop-is-even-more-shocking-than-elon-musk" TargetMode="External"/><Relationship Id="rId789" Type="http://schemas.openxmlformats.org/officeDocument/2006/relationships/hyperlink" Target="https://www.bloomberg.com/news/articles/2023-04-20/tesla-s-tsla-thinning-margins-have-another-analyst-saying-sell-now" TargetMode="External"/><Relationship Id="rId996" Type="http://schemas.openxmlformats.org/officeDocument/2006/relationships/hyperlink" Target="https://finance.yahoo.com/news/rivian-turning-subaru-evs-114002426.html" TargetMode="External"/><Relationship Id="rId551" Type="http://schemas.openxmlformats.org/officeDocument/2006/relationships/hyperlink" Target="https://finance.yahoo.com/news/li-auto-inc-december-2023-020000306.html" TargetMode="External"/><Relationship Id="rId649" Type="http://schemas.openxmlformats.org/officeDocument/2006/relationships/hyperlink" Target="https://finance.yahoo.com/news/underlying-return-capital-trends-li-112626418.html" TargetMode="External"/><Relationship Id="rId856" Type="http://schemas.openxmlformats.org/officeDocument/2006/relationships/hyperlink" Target="https://finance.yahoo.com/news/tesla-tops-american-universitys-delayed-154500802.html" TargetMode="External"/><Relationship Id="rId1181" Type="http://schemas.openxmlformats.org/officeDocument/2006/relationships/hyperlink" Target="https://finance.yahoo.com/news/nio-stock-going-10-1-144119150.html" TargetMode="External"/><Relationship Id="rId1279" Type="http://schemas.openxmlformats.org/officeDocument/2006/relationships/hyperlink" Target="https://finance.yahoo.com/news/crucial-earnings-call-musk-reminds-010112214.html" TargetMode="External"/><Relationship Id="rId1486" Type="http://schemas.openxmlformats.org/officeDocument/2006/relationships/hyperlink" Target="https://finance.yahoo.com/news/tesla-autopilot-probed-20-crashes-142256768.html" TargetMode="External"/><Relationship Id="rId204" Type="http://schemas.openxmlformats.org/officeDocument/2006/relationships/hyperlink" Target="https://finance.yahoo.com/news/heres-why-li-auto-inc-214519771.html" TargetMode="External"/><Relationship Id="rId411" Type="http://schemas.openxmlformats.org/officeDocument/2006/relationships/hyperlink" Target="https://www.bloomberg.com/news/articles/2024-03-18/old-guard-car-stocks-are-hot-again-as-ev-revolution-sputters" TargetMode="External"/><Relationship Id="rId509" Type="http://schemas.openxmlformats.org/officeDocument/2006/relationships/hyperlink" Target="https://www.bloomberg.com/news/articles/2024-01-29/cathie-wood-buys-tesla-stock-tsla-as-stock-tumbles-25-this-year" TargetMode="External"/><Relationship Id="rId1041" Type="http://schemas.openxmlformats.org/officeDocument/2006/relationships/hyperlink" Target="https://finance.yahoo.com/news/departing-top-tesla-exec-cashes-120109532.html" TargetMode="External"/><Relationship Id="rId1139" Type="http://schemas.openxmlformats.org/officeDocument/2006/relationships/hyperlink" Target="https://finance.yahoo.com/news/nio-succeed-shaking-off-2023-134600000.html" TargetMode="External"/><Relationship Id="rId1346" Type="http://schemas.openxmlformats.org/officeDocument/2006/relationships/hyperlink" Target="https://finance.yahoo.com/news/li-auto-inc-nasdaq-li-153855452.html" TargetMode="External"/><Relationship Id="rId1693" Type="http://schemas.openxmlformats.org/officeDocument/2006/relationships/hyperlink" Target="https://finance.yahoo.com/news/nio-stock-buy-sell-hold-125000505.html" TargetMode="External"/><Relationship Id="rId716" Type="http://schemas.openxmlformats.org/officeDocument/2006/relationships/hyperlink" Target="https://finance.yahoo.com/news/electrify-returns-7-ev-stocks-100000158.html" TargetMode="External"/><Relationship Id="rId923" Type="http://schemas.openxmlformats.org/officeDocument/2006/relationships/hyperlink" Target="https://finance.yahoo.com/news/rivian-accomplish-greatest-feat-2024-120500071.html" TargetMode="External"/><Relationship Id="rId1553" Type="http://schemas.openxmlformats.org/officeDocument/2006/relationships/hyperlink" Target="https://finance.yahoo.com/news/3-growth-stocks-buy-now-131217648.html" TargetMode="External"/><Relationship Id="rId1760" Type="http://schemas.openxmlformats.org/officeDocument/2006/relationships/hyperlink" Target="https://finance.yahoo.com/news/ev-maker-rivian-unveils-smaller-184751250.html" TargetMode="External"/><Relationship Id="rId1858" Type="http://schemas.openxmlformats.org/officeDocument/2006/relationships/hyperlink" Target="https://finance.yahoo.com/news/electric-avenue-doom-3-ev-104500912.html" TargetMode="External"/><Relationship Id="rId52" Type="http://schemas.openxmlformats.org/officeDocument/2006/relationships/hyperlink" Target="https://finance.yahoo.com/news/could-rivian-become-next-tesla-073500771.html" TargetMode="External"/><Relationship Id="rId1206" Type="http://schemas.openxmlformats.org/officeDocument/2006/relationships/hyperlink" Target="https://finance.yahoo.com/news/investors-buy-nio-stock-dip-161233640.html" TargetMode="External"/><Relationship Id="rId1413" Type="http://schemas.openxmlformats.org/officeDocument/2006/relationships/hyperlink" Target="https://finance.yahoo.com/news/nio-inc-provides-april-2024-093000366.html" TargetMode="External"/><Relationship Id="rId1620" Type="http://schemas.openxmlformats.org/officeDocument/2006/relationships/hyperlink" Target="https://finance.yahoo.com/news/13-best-growth-etfs-buy-160359967.html" TargetMode="External"/><Relationship Id="rId1718" Type="http://schemas.openxmlformats.org/officeDocument/2006/relationships/hyperlink" Target="https://finance.yahoo.com/news/nio-stock-no-longer-sell-201709887.html" TargetMode="External"/><Relationship Id="rId299" Type="http://schemas.openxmlformats.org/officeDocument/2006/relationships/hyperlink" Target="https://finance.yahoo.com/news/genzs-favorite-stocks-203900683.html" TargetMode="External"/><Relationship Id="rId159" Type="http://schemas.openxmlformats.org/officeDocument/2006/relationships/hyperlink" Target="https://finance.yahoo.com/news/25-largest-automotive-companies-suppliers-110713855.html" TargetMode="External"/><Relationship Id="rId366" Type="http://schemas.openxmlformats.org/officeDocument/2006/relationships/hyperlink" Target="https://www.bloomberg.com/news/articles/2023-02-16/tesla-s-360-000-vehicle-recall-everything-you-need-to-know-tsla" TargetMode="External"/><Relationship Id="rId573" Type="http://schemas.openxmlformats.org/officeDocument/2006/relationships/hyperlink" Target="https://finance.yahoo.com/news/li-auto-inc-announces-put-123000799.html" TargetMode="External"/><Relationship Id="rId780" Type="http://schemas.openxmlformats.org/officeDocument/2006/relationships/hyperlink" Target="https://finance.yahoo.com/news/electric-vehicles-changing-america-goes-160126889.html" TargetMode="External"/><Relationship Id="rId226" Type="http://schemas.openxmlformats.org/officeDocument/2006/relationships/hyperlink" Target="https://www.bloomberg.com/news/articles/2024-04-01/tesla-tsla-deliveries-could-decline-for-the-first-time-in-years" TargetMode="External"/><Relationship Id="rId433" Type="http://schemas.openxmlformats.org/officeDocument/2006/relationships/hyperlink" Target="https://finance.yahoo.com/news/did-r2-just-mark-turning-100200445.html" TargetMode="External"/><Relationship Id="rId878" Type="http://schemas.openxmlformats.org/officeDocument/2006/relationships/hyperlink" Target="https://finance.yahoo.com/news/tesla-tsla-slashes-prices-model-164700266.html" TargetMode="External"/><Relationship Id="rId1063" Type="http://schemas.openxmlformats.org/officeDocument/2006/relationships/hyperlink" Target="https://finance.yahoo.com/news/1-growth-stock-down-56-084700012.html" TargetMode="External"/><Relationship Id="rId1270" Type="http://schemas.openxmlformats.org/officeDocument/2006/relationships/hyperlink" Target="https://finance.yahoo.com/news/11-best-ev-stocks-buy-234731090.html" TargetMode="External"/><Relationship Id="rId640" Type="http://schemas.openxmlformats.org/officeDocument/2006/relationships/hyperlink" Target="https://finance.yahoo.com/news/cathie-wood-snags-53-million-000300161.html" TargetMode="External"/><Relationship Id="rId738" Type="http://schemas.openxmlformats.org/officeDocument/2006/relationships/hyperlink" Target="https://finance.yahoo.com/news/1-china-ev-launch-xiaomis-145112068.html" TargetMode="External"/><Relationship Id="rId945" Type="http://schemas.openxmlformats.org/officeDocument/2006/relationships/hyperlink" Target="https://www.bloomberg.com/news/articles/2023-11-29/tesla-color-wraps-may-save-the-cybertruck-from-its-weird-self" TargetMode="External"/><Relationship Id="rId1368" Type="http://schemas.openxmlformats.org/officeDocument/2006/relationships/hyperlink" Target="https://finance.yahoo.com/news/china-evs-li-auto-rewards-093000492.html" TargetMode="External"/><Relationship Id="rId1575" Type="http://schemas.openxmlformats.org/officeDocument/2006/relationships/hyperlink" Target="https://finance.yahoo.com/news/2030-vision-7-stocks-primed-203000557.html" TargetMode="External"/><Relationship Id="rId1782" Type="http://schemas.openxmlformats.org/officeDocument/2006/relationships/hyperlink" Target="https://finance.yahoo.com/news/slumping-2024-3-stocks-sell-215424781.html" TargetMode="External"/><Relationship Id="rId74" Type="http://schemas.openxmlformats.org/officeDocument/2006/relationships/hyperlink" Target="https://finance.yahoo.com/news/rivian-automotive-stock-nearly-100-121558508.html" TargetMode="External"/><Relationship Id="rId500" Type="http://schemas.openxmlformats.org/officeDocument/2006/relationships/hyperlink" Target="https://www.bloomberg.com/news/articles/2023-10-27/tesla-tsla-ev-investors-face-a-reckoning-as-demand-starts-to-crack" TargetMode="External"/><Relationship Id="rId805" Type="http://schemas.openxmlformats.org/officeDocument/2006/relationships/hyperlink" Target="https://finance.yahoo.com/news/rivian-automotive-inc-rivn-trending-130015801.html" TargetMode="External"/><Relationship Id="rId1130" Type="http://schemas.openxmlformats.org/officeDocument/2006/relationships/hyperlink" Target="https://finance.yahoo.com/news/nio-stock-outlook-chinese-ev-100000343.html" TargetMode="External"/><Relationship Id="rId1228" Type="http://schemas.openxmlformats.org/officeDocument/2006/relationships/hyperlink" Target="https://finance.yahoo.com/news/elon-musk-tesla-turnaround-near-031427105.html" TargetMode="External"/><Relationship Id="rId1435" Type="http://schemas.openxmlformats.org/officeDocument/2006/relationships/hyperlink" Target="https://finance.yahoo.com/news/13-best-ev-stocks-buy-202635737.html" TargetMode="External"/><Relationship Id="rId1642" Type="http://schemas.openxmlformats.org/officeDocument/2006/relationships/hyperlink" Target="https://finance.yahoo.com/news/big-news-rivian-stock-investors-094000432.html" TargetMode="External"/><Relationship Id="rId1502" Type="http://schemas.openxmlformats.org/officeDocument/2006/relationships/hyperlink" Target="https://www.bloomberg.com/news/articles/2023-11-07/rivian-ends-amazon-van-exclusivity-raises-production-forecast" TargetMode="External"/><Relationship Id="rId1807" Type="http://schemas.openxmlformats.org/officeDocument/2006/relationships/hyperlink" Target="https://finance.yahoo.com/news/why-rivian-shares-popped-friday-165553648.html" TargetMode="External"/><Relationship Id="rId290" Type="http://schemas.openxmlformats.org/officeDocument/2006/relationships/hyperlink" Target="https://www.bloomberg.com/news/articles/2023-02-28/rivian-misses-estimates-on-earnings-as-it-vows-output-growth" TargetMode="External"/><Relationship Id="rId388" Type="http://schemas.openxmlformats.org/officeDocument/2006/relationships/hyperlink" Target="https://www.bloomberg.com/news/articles/2024-04-08/tesla-set-to-recover-top-spot-in-cathie-wood-s-flagship-fund" TargetMode="External"/><Relationship Id="rId150" Type="http://schemas.openxmlformats.org/officeDocument/2006/relationships/hyperlink" Target="https://www.bloomberg.com/opinion/articles/2023-03-01/elon-musk-was-right-about-tesla-rivals-rivn-lcid-losing-billions" TargetMode="External"/><Relationship Id="rId595" Type="http://schemas.openxmlformats.org/officeDocument/2006/relationships/hyperlink" Target="https://finance.yahoo.com/news/elon-musk-tesla-turnaround-near-031427105.html" TargetMode="External"/><Relationship Id="rId248" Type="http://schemas.openxmlformats.org/officeDocument/2006/relationships/hyperlink" Target="https://finance.yahoo.com/news/ev-deliveries-continue-fall-china-194935204.html" TargetMode="External"/><Relationship Id="rId455" Type="http://schemas.openxmlformats.org/officeDocument/2006/relationships/hyperlink" Target="https://www.bloomberg.com/news/articles/2023-02-15/tesla-tsla-to-halt-shanghai-plant-for-more-upgrades-to-make-a-new-model-3" TargetMode="External"/><Relationship Id="rId662" Type="http://schemas.openxmlformats.org/officeDocument/2006/relationships/hyperlink" Target="https://finance.yahoo.com/news/1-wall-street-analyst-upgraded-180000830.html" TargetMode="External"/><Relationship Id="rId1085" Type="http://schemas.openxmlformats.org/officeDocument/2006/relationships/hyperlink" Target="https://finance.yahoo.com/news/week-evs-chinese-brands-deliver-082504744.html" TargetMode="External"/><Relationship Id="rId1292" Type="http://schemas.openxmlformats.org/officeDocument/2006/relationships/hyperlink" Target="https://www.barrons.com/articles/nio-li-auto-xpeng-march-deliveries-985894ae" TargetMode="External"/><Relationship Id="rId108" Type="http://schemas.openxmlformats.org/officeDocument/2006/relationships/hyperlink" Target="https://finance.yahoo.com/news/tesla-stock-still-over-30-082000765.html" TargetMode="External"/><Relationship Id="rId315" Type="http://schemas.openxmlformats.org/officeDocument/2006/relationships/hyperlink" Target="https://finance.yahoo.com/news/posthaste-why-many-taxpayers-owed-120102172.html" TargetMode="External"/><Relationship Id="rId522" Type="http://schemas.openxmlformats.org/officeDocument/2006/relationships/hyperlink" Target="https://www.bloomberg.com/news/articles/2024-04-08/tesla-settles-over-fatal-autopilot-crash-on-eve-of-trial" TargetMode="External"/><Relationship Id="rId967" Type="http://schemas.openxmlformats.org/officeDocument/2006/relationships/hyperlink" Target="https://www.bloomberg.com/news/articles/2023-07-10/rivian-shares-soar-on-signs-the-ev-maker-has-turned-a-corner" TargetMode="External"/><Relationship Id="rId1152" Type="http://schemas.openxmlformats.org/officeDocument/2006/relationships/hyperlink" Target="https://www.forbes.com/sites/greatspeculations/2023/10/04/li-autos-strong-delivery-streak-continues-whats-next-for-the-stock/?sh=4783d20f1c45" TargetMode="External"/><Relationship Id="rId1597" Type="http://schemas.openxmlformats.org/officeDocument/2006/relationships/hyperlink" Target="https://www.bloomberg.com/news/articles/2023-04-02/tesla-tsla-deliveries-rise-to-record-after-slashing-ev-prices" TargetMode="External"/><Relationship Id="rId96" Type="http://schemas.openxmlformats.org/officeDocument/2006/relationships/hyperlink" Target="https://finance.yahoo.com/news/jim-cramer-harsh-criticism-cathie-172504802.html" TargetMode="External"/><Relationship Id="rId827" Type="http://schemas.openxmlformats.org/officeDocument/2006/relationships/hyperlink" Target="https://finance.yahoo.com/news/could-r2-rivian-profitable-2026-081100916.html" TargetMode="External"/><Relationship Id="rId1012" Type="http://schemas.openxmlformats.org/officeDocument/2006/relationships/hyperlink" Target="https://finance.yahoo.com/news/why-rivian-shares-popped-friday-165553648.html" TargetMode="External"/><Relationship Id="rId1457" Type="http://schemas.openxmlformats.org/officeDocument/2006/relationships/hyperlink" Target="https://finance.yahoo.com/news/ev-game-changers-7-stocks-120800811.html" TargetMode="External"/><Relationship Id="rId1664" Type="http://schemas.openxmlformats.org/officeDocument/2006/relationships/hyperlink" Target="https://finance.yahoo.com/news/worth-investing-li-auto-li-133011162.html" TargetMode="External"/><Relationship Id="rId1317" Type="http://schemas.openxmlformats.org/officeDocument/2006/relationships/hyperlink" Target="https://www.investors.com/news/li-auto-earnings-q1-2023-li-stock-emerging-tesla-rival/" TargetMode="External"/><Relationship Id="rId1524" Type="http://schemas.openxmlformats.org/officeDocument/2006/relationships/hyperlink" Target="https://finance.yahoo.com/news/nio-entered-technology-license-agreement-100000097.html" TargetMode="External"/><Relationship Id="rId1731" Type="http://schemas.openxmlformats.org/officeDocument/2006/relationships/hyperlink" Target="https://finance.yahoo.com/news/look-closely-rivian-suv-ll-125513991.html" TargetMode="External"/><Relationship Id="rId23" Type="http://schemas.openxmlformats.org/officeDocument/2006/relationships/hyperlink" Target="https://www.bloomberg.com/news/articles/2024-04-01/tesla-tsla-deliveries-could-decline-for-the-first-time-in-years" TargetMode="External"/><Relationship Id="rId1829" Type="http://schemas.openxmlformats.org/officeDocument/2006/relationships/hyperlink" Target="https://finance.yahoo.com/news/rivian-stock-buy-072100776.html" TargetMode="External"/><Relationship Id="rId172" Type="http://schemas.openxmlformats.org/officeDocument/2006/relationships/hyperlink" Target="https://finance.yahoo.com/news/tesla-reports-first-over-sales-161654956.html" TargetMode="External"/><Relationship Id="rId477" Type="http://schemas.openxmlformats.org/officeDocument/2006/relationships/hyperlink" Target="https://www.bloomberg.com/news/articles/2024-03-08/tesla-s-wall-street-fans-turn-squeamish-with-ev-turmoil-mounting" TargetMode="External"/><Relationship Id="rId684" Type="http://schemas.openxmlformats.org/officeDocument/2006/relationships/hyperlink" Target="https://finance.yahoo.com/news/wall-street-analysts-think-li-143006053.html" TargetMode="External"/><Relationship Id="rId337" Type="http://schemas.openxmlformats.org/officeDocument/2006/relationships/hyperlink" Target="https://www.bloomberg.com/news/articles/2024-03-05/tesla-halts-german-factory-after-nearby-fire-caused-power-outage" TargetMode="External"/><Relationship Id="rId891" Type="http://schemas.openxmlformats.org/officeDocument/2006/relationships/hyperlink" Target="https://www.bloomberg.com/news/articles/2024-01-31/tesla-to-open-new-us-battery-plant-with-equipment-from-catl" TargetMode="External"/><Relationship Id="rId989" Type="http://schemas.openxmlformats.org/officeDocument/2006/relationships/hyperlink" Target="https://www.bloomberg.com/news/articles/2023-11-29/tesla-color-wraps-may-save-the-cybertruck-from-its-weird-self" TargetMode="External"/><Relationship Id="rId544" Type="http://schemas.openxmlformats.org/officeDocument/2006/relationships/hyperlink" Target="https://www.bloomberg.com/news/newsletters/2023-09-22/elon-musk-is-in-no-hurry-to-build-more-tesla-car-plants" TargetMode="External"/><Relationship Id="rId751" Type="http://schemas.openxmlformats.org/officeDocument/2006/relationships/hyperlink" Target="https://finance.yahoo.com/news/electric-dreams-3-picks-powering-141900351.html" TargetMode="External"/><Relationship Id="rId849" Type="http://schemas.openxmlformats.org/officeDocument/2006/relationships/hyperlink" Target="https://www.bloomberg.com/news/articles/2024-02-24/investors-flee-tumbling-ev-upstarts-once-hailed-as-next-tesla" TargetMode="External"/><Relationship Id="rId1174" Type="http://schemas.openxmlformats.org/officeDocument/2006/relationships/hyperlink" Target="https://finance.yahoo.com/news/tesla-q1-revenue-falls-9-234042377.html" TargetMode="External"/><Relationship Id="rId1381" Type="http://schemas.openxmlformats.org/officeDocument/2006/relationships/hyperlink" Target="https://finance.yahoo.com/news/forget-lucid-group-2-electric-091000170.html" TargetMode="External"/><Relationship Id="rId1479" Type="http://schemas.openxmlformats.org/officeDocument/2006/relationships/hyperlink" Target="https://finance.yahoo.com/news/energy-storage-demand-offers-ray-210000775.html" TargetMode="External"/><Relationship Id="rId1686" Type="http://schemas.openxmlformats.org/officeDocument/2006/relationships/hyperlink" Target="https://finance.yahoo.com/news/tesla-7-q1-misses-txn-214900086.html" TargetMode="External"/><Relationship Id="rId404" Type="http://schemas.openxmlformats.org/officeDocument/2006/relationships/hyperlink" Target="https://www.bloomberg.com/news/features/2023-05-04/what-s-the-best-ev-to-buy-consider-car-parts-and-future-repairs" TargetMode="External"/><Relationship Id="rId611" Type="http://schemas.openxmlformats.org/officeDocument/2006/relationships/hyperlink" Target="https://finance.yahoo.com/news/massive-news-nio-stock-investors-215204154.html" TargetMode="External"/><Relationship Id="rId1034" Type="http://schemas.openxmlformats.org/officeDocument/2006/relationships/hyperlink" Target="https://finance.yahoo.com/news/u-tariffs-mean-chinese-automakers-013950446.html" TargetMode="External"/><Relationship Id="rId1241" Type="http://schemas.openxmlformats.org/officeDocument/2006/relationships/hyperlink" Target="https://finance.yahoo.com/news/whats-going-ev-maker-nio-173915508.html" TargetMode="External"/><Relationship Id="rId1339" Type="http://schemas.openxmlformats.org/officeDocument/2006/relationships/hyperlink" Target="https://www.barrons.com/articles/li-auto-tesla-china-2685f53a" TargetMode="External"/><Relationship Id="rId709" Type="http://schemas.openxmlformats.org/officeDocument/2006/relationships/hyperlink" Target="https://finance.yahoo.com/news/magnificent-seven-dominated-market-2023-083500128.html" TargetMode="External"/><Relationship Id="rId916" Type="http://schemas.openxmlformats.org/officeDocument/2006/relationships/hyperlink" Target="https://finance.yahoo.com/news/3-best-ev-stocks-buy-175510419.html" TargetMode="External"/><Relationship Id="rId1101" Type="http://schemas.openxmlformats.org/officeDocument/2006/relationships/hyperlink" Target="https://finance.yahoo.com/news/li-auto-inc-launches-li-132000218.html" TargetMode="External"/><Relationship Id="rId1546" Type="http://schemas.openxmlformats.org/officeDocument/2006/relationships/hyperlink" Target="https://finance.yahoo.com/news/11-best-small-cap-electric-101432166.html" TargetMode="External"/><Relationship Id="rId1753" Type="http://schemas.openxmlformats.org/officeDocument/2006/relationships/hyperlink" Target="https://finance.yahoo.com/news/rivian-stock-over-30-upside-203000451.html" TargetMode="External"/><Relationship Id="rId45" Type="http://schemas.openxmlformats.org/officeDocument/2006/relationships/hyperlink" Target="https://www.bloomberg.com/news/articles/2024-02-21/swedish-union-to-block-tesla-from-expanding-charging-network" TargetMode="External"/><Relationship Id="rId1406" Type="http://schemas.openxmlformats.org/officeDocument/2006/relationships/hyperlink" Target="https://finance.yahoo.com/news/why-nio-stock-soared-today-212000456.html" TargetMode="External"/><Relationship Id="rId1613" Type="http://schemas.openxmlformats.org/officeDocument/2006/relationships/hyperlink" Target="https://finance.yahoo.com/news/china-tech-beating-apple-happy-154317766.html" TargetMode="External"/><Relationship Id="rId1820" Type="http://schemas.openxmlformats.org/officeDocument/2006/relationships/hyperlink" Target="https://finance.yahoo.com/news/rivian-automotive-rivn-report-negative-140103989.html" TargetMode="External"/><Relationship Id="rId194" Type="http://schemas.openxmlformats.org/officeDocument/2006/relationships/hyperlink" Target="https://finance.yahoo.com/news/fisker-stock-downfall-cautionary-tale-125057923.html" TargetMode="External"/><Relationship Id="rId261" Type="http://schemas.openxmlformats.org/officeDocument/2006/relationships/hyperlink" Target="https://www.bloomberg.com/news/articles/2024-03-05/tesla-stock-set-to-lose-76-billion-in-two-days-on-growth-risks" TargetMode="External"/><Relationship Id="rId499" Type="http://schemas.openxmlformats.org/officeDocument/2006/relationships/hyperlink" Target="https://finance.yahoo.com/news/nio-top-ev-stock-2024-133600963.html" TargetMode="External"/><Relationship Id="rId359" Type="http://schemas.openxmlformats.org/officeDocument/2006/relationships/hyperlink" Target="https://www.bloomberg.com/news/articles/2024-03-04/tesla-china-shipments-plunge-to-lowest-in-more-than-a-year" TargetMode="External"/><Relationship Id="rId566" Type="http://schemas.openxmlformats.org/officeDocument/2006/relationships/hyperlink" Target="https://finance.yahoo.com/news/li-auto-inc-files-annual-110000574.html" TargetMode="External"/><Relationship Id="rId773" Type="http://schemas.openxmlformats.org/officeDocument/2006/relationships/hyperlink" Target="https://finance.yahoo.com/news/why-rivian-stock-bounced-back-164240069.html" TargetMode="External"/><Relationship Id="rId1196" Type="http://schemas.openxmlformats.org/officeDocument/2006/relationships/hyperlink" Target="https://finance.yahoo.com/news/why-shares-ev-stocks-nio-152357169.html" TargetMode="External"/><Relationship Id="rId121" Type="http://schemas.openxmlformats.org/officeDocument/2006/relationships/hyperlink" Target="https://www.bloomberg.com/news/articles/2024-01-30/ev-stocks-were-worth-100-billion-now-they-face-a-bleak-future" TargetMode="External"/><Relationship Id="rId219" Type="http://schemas.openxmlformats.org/officeDocument/2006/relationships/hyperlink" Target="https://finance.yahoo.com/news/analysts-see-big-strategy-shift-121209899.html" TargetMode="External"/><Relationship Id="rId426" Type="http://schemas.openxmlformats.org/officeDocument/2006/relationships/hyperlink" Target="https://finance.yahoo.com/news/tesla-hits-brakes-time-buy-203000202.html" TargetMode="External"/><Relationship Id="rId633" Type="http://schemas.openxmlformats.org/officeDocument/2006/relationships/hyperlink" Target="https://finance.yahoo.com/news/1-china-ev-launch-xiaomis-145112068.html" TargetMode="External"/><Relationship Id="rId980" Type="http://schemas.openxmlformats.org/officeDocument/2006/relationships/hyperlink" Target="https://www.bloomberg.com/news/articles/2023-04-02/tesla-tsla-deliveries-rise-to-record-after-slashing-ev-prices" TargetMode="External"/><Relationship Id="rId1056" Type="http://schemas.openxmlformats.org/officeDocument/2006/relationships/hyperlink" Target="https://finance.yahoo.com/news/3-electric-vehicle-stocks-could-190000752.html" TargetMode="External"/><Relationship Id="rId1263" Type="http://schemas.openxmlformats.org/officeDocument/2006/relationships/hyperlink" Target="https://finance.yahoo.com/news/li-auto-inc-sponsored-adr-214504342.html" TargetMode="External"/><Relationship Id="rId840" Type="http://schemas.openxmlformats.org/officeDocument/2006/relationships/hyperlink" Target="https://finance.yahoo.com/news/li-auto-nasdaq-li-could-110017126.html" TargetMode="External"/><Relationship Id="rId938" Type="http://schemas.openxmlformats.org/officeDocument/2006/relationships/hyperlink" Target="https://finance.yahoo.com/news/rivian-resurgence-why-rivn-stock-101000460.html" TargetMode="External"/><Relationship Id="rId1470" Type="http://schemas.openxmlformats.org/officeDocument/2006/relationships/hyperlink" Target="https://finance.yahoo.com/news/top-7-ev-stocks-buy-223808676.html" TargetMode="External"/><Relationship Id="rId1568" Type="http://schemas.openxmlformats.org/officeDocument/2006/relationships/hyperlink" Target="https://finance.yahoo.com/news/7-ev-stocks-buy-sector-101056940.html" TargetMode="External"/><Relationship Id="rId1775" Type="http://schemas.openxmlformats.org/officeDocument/2006/relationships/hyperlink" Target="http://investorplace.com/" TargetMode="External"/><Relationship Id="rId67" Type="http://schemas.openxmlformats.org/officeDocument/2006/relationships/hyperlink" Target="https://www.bloomberg.com/news/articles/2024-03-04/tesla-china-shipments-plunge-to-lowest-in-more-than-a-year" TargetMode="External"/><Relationship Id="rId700" Type="http://schemas.openxmlformats.org/officeDocument/2006/relationships/hyperlink" Target="https://finance.yahoo.com/news/hedge-fund-manager-says-tesla-182819604.html" TargetMode="External"/><Relationship Id="rId1123" Type="http://schemas.openxmlformats.org/officeDocument/2006/relationships/hyperlink" Target="https://www.bloomberg.com/news/articles/2024-01-29/cathie-wood-buys-tesla-stock-tsla-as-stock-tumbles-25-this-year" TargetMode="External"/><Relationship Id="rId1330" Type="http://schemas.openxmlformats.org/officeDocument/2006/relationships/hyperlink" Target="https://finance.yahoo.com/news/7-must-buy-growth-stocks-214538386.html" TargetMode="External"/><Relationship Id="rId1428" Type="http://schemas.openxmlformats.org/officeDocument/2006/relationships/hyperlink" Target="https://finance.yahoo.com/news/nio-inc-nio-attracting-investor-140017022.html" TargetMode="External"/><Relationship Id="rId1635" Type="http://schemas.openxmlformats.org/officeDocument/2006/relationships/hyperlink" Target="https://finance.yahoo.com/news/heres-why-nio-inc-nio-214503806.html" TargetMode="External"/><Relationship Id="rId1842" Type="http://schemas.openxmlformats.org/officeDocument/2006/relationships/hyperlink" Target="https://finance.yahoo.com/news/where-rivian-stock-5-years-110000998.html" TargetMode="External"/><Relationship Id="rId1702" Type="http://schemas.openxmlformats.org/officeDocument/2006/relationships/hyperlink" Target="https://finance.yahoo.com/news/3-meme-stocks-sell-march-101500328.html" TargetMode="External"/><Relationship Id="rId283" Type="http://schemas.openxmlformats.org/officeDocument/2006/relationships/hyperlink" Target="https://www.bloomberg.com/news/articles/2023-08-08/rivian-raises-ev-production-guidance-as-supply-chain-snags-ease" TargetMode="External"/><Relationship Id="rId490" Type="http://schemas.openxmlformats.org/officeDocument/2006/relationships/hyperlink" Target="https://finance.yahoo.com/news/tesla-stock-71-upside-according-081500162.html" TargetMode="External"/><Relationship Id="rId143" Type="http://schemas.openxmlformats.org/officeDocument/2006/relationships/hyperlink" Target="https://www.bloomberg.com/news/articles/2023-05-12/soros-slashed-rivian-stake-after-90-drop-from-peak-exits-tesla" TargetMode="External"/><Relationship Id="rId350" Type="http://schemas.openxmlformats.org/officeDocument/2006/relationships/hyperlink" Target="https://www.bloomberg.com/news/articles/2024-01-26/after-losing-200-billion-tesla-investors-see-there-s-no-floor" TargetMode="External"/><Relationship Id="rId588" Type="http://schemas.openxmlformats.org/officeDocument/2006/relationships/hyperlink" Target="https://www.investors.com/news/li-stock-li-auto-first-all-electric-vehicles-loom/" TargetMode="External"/><Relationship Id="rId795" Type="http://schemas.openxmlformats.org/officeDocument/2006/relationships/hyperlink" Target="https://finance.yahoo.com/news/why-tesla-electric-car-bubble-143822903.html" TargetMode="External"/><Relationship Id="rId9" Type="http://schemas.openxmlformats.org/officeDocument/2006/relationships/hyperlink" Target="https://finance.yahoo.com/news/rivians-stock-price-reels-q1-230700760.html" TargetMode="External"/><Relationship Id="rId210" Type="http://schemas.openxmlformats.org/officeDocument/2006/relationships/hyperlink" Target="https://www.bloomberg.com/news/articles/2024-03-08/rivian-s-factory-pause-deals-fresh-blow-to-georgia-s-crown-jewel" TargetMode="External"/><Relationship Id="rId448" Type="http://schemas.openxmlformats.org/officeDocument/2006/relationships/hyperlink" Target="https://finance.yahoo.com/news/big-news-rivian-stock-investors-094000432.html" TargetMode="External"/><Relationship Id="rId655" Type="http://schemas.openxmlformats.org/officeDocument/2006/relationships/hyperlink" Target="https://finance.yahoo.com/news/tesla-spends-more-advertising-ever-220000671.html" TargetMode="External"/><Relationship Id="rId862" Type="http://schemas.openxmlformats.org/officeDocument/2006/relationships/hyperlink" Target="https://www.bloomberg.com/news/articles/2024-04-08/tesla-settles-over-fatal-autopilot-crash-on-eve-of-trial" TargetMode="External"/><Relationship Id="rId1078" Type="http://schemas.openxmlformats.org/officeDocument/2006/relationships/hyperlink" Target="https://finance.yahoo.com/news/why-shares-ev-stocks-nio-152357169.html" TargetMode="External"/><Relationship Id="rId1285" Type="http://schemas.openxmlformats.org/officeDocument/2006/relationships/hyperlink" Target="https://www.bloomberg.com/news/articles/2023-07-12/rivian-breakout-is-expanding-the-rift-in-ev-stocks-tech-watch" TargetMode="External"/><Relationship Id="rId1492" Type="http://schemas.openxmlformats.org/officeDocument/2006/relationships/hyperlink" Target="https://finance.yahoo.com/news/tesla-tsla-reports-q1-earnings-220006163.html" TargetMode="External"/><Relationship Id="rId308" Type="http://schemas.openxmlformats.org/officeDocument/2006/relationships/hyperlink" Target="https://finance.yahoo.com/news/why-li-auto-stock-fell-233258803.html" TargetMode="External"/><Relationship Id="rId515" Type="http://schemas.openxmlformats.org/officeDocument/2006/relationships/hyperlink" Target="https://finance.yahoo.com/news/tesla-4-strengths-4-weaknesses-110000448.html" TargetMode="External"/><Relationship Id="rId722" Type="http://schemas.openxmlformats.org/officeDocument/2006/relationships/hyperlink" Target="https://finance.yahoo.com/news/li-auto-li-revises-guidance-140500766.html" TargetMode="External"/><Relationship Id="rId1145" Type="http://schemas.openxmlformats.org/officeDocument/2006/relationships/hyperlink" Target="https://www.forbes.com/sites/greatspeculations/2023/06/07/why-li-auto-stock-is-outperforming-nio-and-xpeng/?sh=2d426ba528f6" TargetMode="External"/><Relationship Id="rId1352" Type="http://schemas.openxmlformats.org/officeDocument/2006/relationships/hyperlink" Target="https://finance.yahoo.com/news/31-stake-li-auto-inc-120051652.html" TargetMode="External"/><Relationship Id="rId1797" Type="http://schemas.openxmlformats.org/officeDocument/2006/relationships/hyperlink" Target="https://finance.yahoo.com/news/red-alert-why-rivian-stock-114000373.html" TargetMode="External"/><Relationship Id="rId89" Type="http://schemas.openxmlformats.org/officeDocument/2006/relationships/hyperlink" Target="https://www.investors.com/news/china-ev-sales-for-li-auto-byd-other-tesla-rivals-on-tap/?src=A00220" TargetMode="External"/><Relationship Id="rId1005" Type="http://schemas.openxmlformats.org/officeDocument/2006/relationships/hyperlink" Target="https://finance.yahoo.com/news/rivian-introduces-r2-r3-r3x-184000926.html" TargetMode="External"/><Relationship Id="rId1212" Type="http://schemas.openxmlformats.org/officeDocument/2006/relationships/hyperlink" Target="https://finance.yahoo.com/news/7-under-10-stocks-buy-125134690.html" TargetMode="External"/><Relationship Id="rId1657" Type="http://schemas.openxmlformats.org/officeDocument/2006/relationships/hyperlink" Target="https://finance.yahoo.com/news/rivian-automotive-rivn-rises-higher-215019580.html" TargetMode="External"/><Relationship Id="rId1864" Type="http://schemas.openxmlformats.org/officeDocument/2006/relationships/hyperlink" Target="https://finance.yahoo.com/news/buy-rivian-stock-ahead-squeeze-105000649.html" TargetMode="External"/><Relationship Id="rId1517" Type="http://schemas.openxmlformats.org/officeDocument/2006/relationships/hyperlink" Target="https://finance.yahoo.com/news/rivian-automotive-rivn-rises-higher-215019580.html" TargetMode="External"/><Relationship Id="rId1724" Type="http://schemas.openxmlformats.org/officeDocument/2006/relationships/hyperlink" Target="https://www.bloomberg.com/news/articles/2023-02-23/cathie-wood-tesla-robotaxi-hopes-are-still-alive-tsla-arkk-arkq" TargetMode="External"/><Relationship Id="rId16" Type="http://schemas.openxmlformats.org/officeDocument/2006/relationships/hyperlink" Target="https://www.bloomberg.com/news/articles/2023-02-28/rivian-misses-estimates-on-earnings-as-it-vows-output-growth" TargetMode="External"/><Relationship Id="rId165" Type="http://schemas.openxmlformats.org/officeDocument/2006/relationships/hyperlink" Target="https://finance.yahoo.com/news/could-rivian-become-next-tesla-073500771.html" TargetMode="External"/><Relationship Id="rId372" Type="http://schemas.openxmlformats.org/officeDocument/2006/relationships/hyperlink" Target="https://www.bloomberg.com/news/articles/2023-04-20/tesla-s-tsla-thinning-margins-have-another-analyst-saying-sell-now" TargetMode="External"/><Relationship Id="rId677" Type="http://schemas.openxmlformats.org/officeDocument/2006/relationships/hyperlink" Target="https://finance.yahoo.com/news/why-li-only-auto-stock-114500711.html" TargetMode="External"/><Relationship Id="rId232" Type="http://schemas.openxmlformats.org/officeDocument/2006/relationships/hyperlink" Target="https://finance.yahoo.com/news/nio-stock-analysis-why-buying-112000433.html" TargetMode="External"/><Relationship Id="rId884" Type="http://schemas.openxmlformats.org/officeDocument/2006/relationships/hyperlink" Target="https://www.bloomberg.com/news/articles/2024-01-23/tesla-picks-a-swanky-mall-in-santiago-for-its-first-location-in-south-america" TargetMode="External"/><Relationship Id="rId537" Type="http://schemas.openxmlformats.org/officeDocument/2006/relationships/hyperlink" Target="https://finance.yahoo.com/news/rivn-stock-don-t-fooled-104000514.html" TargetMode="External"/><Relationship Id="rId744" Type="http://schemas.openxmlformats.org/officeDocument/2006/relationships/hyperlink" Target="https://finance.yahoo.com/news/25-richest-billionaires-automotive-industry-023133023.html" TargetMode="External"/><Relationship Id="rId951" Type="http://schemas.openxmlformats.org/officeDocument/2006/relationships/hyperlink" Target="https://finance.yahoo.com/news/tesla-stock-down-more-30-103100036.html" TargetMode="External"/><Relationship Id="rId1167" Type="http://schemas.openxmlformats.org/officeDocument/2006/relationships/hyperlink" Target="https://finance.yahoo.com/news/hybrids-drive-eu-28-demand-105153070.html" TargetMode="External"/><Relationship Id="rId1374" Type="http://schemas.openxmlformats.org/officeDocument/2006/relationships/hyperlink" Target="https://finance.yahoo.com/news/ev-stocks-tomorrow-3-companies-211813665.html" TargetMode="External"/><Relationship Id="rId1581" Type="http://schemas.openxmlformats.org/officeDocument/2006/relationships/hyperlink" Target="https://finance.yahoo.com/news/tesla-hikes-prices-in-us-and-china-despite-rivals-cuts-and-incentives-165433975.html" TargetMode="External"/><Relationship Id="rId1679" Type="http://schemas.openxmlformats.org/officeDocument/2006/relationships/hyperlink" Target="https://finance.yahoo.com/news/safety-regulator-probing-whether-tesla-144109910.html" TargetMode="External"/><Relationship Id="rId80" Type="http://schemas.openxmlformats.org/officeDocument/2006/relationships/hyperlink" Target="https://www.bloomberg.com/news/articles/2023-12-13/tesla-tsla-critics-say-autopilot-recall-fixes-don-t-go-far-enough" TargetMode="External"/><Relationship Id="rId604" Type="http://schemas.openxmlformats.org/officeDocument/2006/relationships/hyperlink" Target="https://finance.yahoo.com/news/tesla-texas-hiring-spree-makes-145910053.html" TargetMode="External"/><Relationship Id="rId811" Type="http://schemas.openxmlformats.org/officeDocument/2006/relationships/hyperlink" Target="https://www.bloomberg.com/news/articles/2023-06-15/rivian-cfo-sees-ev-maker-s-output-of-suv-outpacing-truck-volume" TargetMode="External"/><Relationship Id="rId1027" Type="http://schemas.openxmlformats.org/officeDocument/2006/relationships/hyperlink" Target="https://finance.yahoo.com/news/buy-rivian-stock-ahead-squeeze-105000649.html" TargetMode="External"/><Relationship Id="rId1234" Type="http://schemas.openxmlformats.org/officeDocument/2006/relationships/hyperlink" Target="https://finance.yahoo.com/news/rivian-automotive-inc-rivn-attracting-130015467.html" TargetMode="External"/><Relationship Id="rId1441" Type="http://schemas.openxmlformats.org/officeDocument/2006/relationships/hyperlink" Target="https://finance.yahoo.com/news/nio-q4-loss-narrower-expected-143600339.html" TargetMode="External"/><Relationship Id="rId909" Type="http://schemas.openxmlformats.org/officeDocument/2006/relationships/hyperlink" Target="https://finance.yahoo.com/news/elon-musk-blamed-contributing-teslas-202221977.html" TargetMode="External"/><Relationship Id="rId1301" Type="http://schemas.openxmlformats.org/officeDocument/2006/relationships/hyperlink" Target="https://finance.yahoo.com/news/buy-nio-stock-lows-don-141228010.html" TargetMode="External"/><Relationship Id="rId1539" Type="http://schemas.openxmlformats.org/officeDocument/2006/relationships/hyperlink" Target="https://finance.yahoo.com/news/past-three-years-nio-nyse-175939736.html" TargetMode="External"/><Relationship Id="rId1746" Type="http://schemas.openxmlformats.org/officeDocument/2006/relationships/hyperlink" Target="https://finance.yahoo.com/news/automaker-rivian-pauses-construction-5-230206412.html" TargetMode="External"/><Relationship Id="rId38" Type="http://schemas.openxmlformats.org/officeDocument/2006/relationships/hyperlink" Target="https://www.bloomberg.com/news/articles/2023-04-14/rivian-cash-concerns-spur-76-price-target-cut-by-longtime-bull" TargetMode="External"/><Relationship Id="rId1606" Type="http://schemas.openxmlformats.org/officeDocument/2006/relationships/hyperlink" Target="https://www.bloomberg.com/news/articles/2023-06-30/tesla-deliveries-2023-quarterly-record-expected-after-price-cuts" TargetMode="External"/><Relationship Id="rId1813" Type="http://schemas.openxmlformats.org/officeDocument/2006/relationships/hyperlink" Target="https://finance.yahoo.com/news/why-rivian-automotive-stock-pushed-164839081.html" TargetMode="External"/><Relationship Id="rId187" Type="http://schemas.openxmlformats.org/officeDocument/2006/relationships/hyperlink" Target="https://finance.yahoo.com/news/3-things-know-buying-rivian-151000006.html" TargetMode="External"/><Relationship Id="rId394" Type="http://schemas.openxmlformats.org/officeDocument/2006/relationships/hyperlink" Target="https://finance.yahoo.com/news/tesla-hits-brakes-time-buy-203000202.html" TargetMode="External"/><Relationship Id="rId254" Type="http://schemas.openxmlformats.org/officeDocument/2006/relationships/hyperlink" Target="https://finance.yahoo.com/news/lucid-stock-buy-todays-bounce-174539605.html" TargetMode="External"/><Relationship Id="rId699" Type="http://schemas.openxmlformats.org/officeDocument/2006/relationships/hyperlink" Target="https://www.bloomberg.com/news/articles/2024-02-28/italy-talks-car-production-with-companies-including-tesla-byd" TargetMode="External"/><Relationship Id="rId1091" Type="http://schemas.openxmlformats.org/officeDocument/2006/relationships/hyperlink" Target="https://finance.yahoo.com/news/slap-down-six-bucks-buy-112500876.html" TargetMode="External"/><Relationship Id="rId114" Type="http://schemas.openxmlformats.org/officeDocument/2006/relationships/hyperlink" Target="https://www.bloomberg.com/news/articles/2024-01-10/us-electric-vehicle-sales-growth-hits-brakes-in-latest-quarter" TargetMode="External"/><Relationship Id="rId461" Type="http://schemas.openxmlformats.org/officeDocument/2006/relationships/hyperlink" Target="https://finance.yahoo.com/news/hedge-fund-manager-says-tesla-182819604.html" TargetMode="External"/><Relationship Id="rId559" Type="http://schemas.openxmlformats.org/officeDocument/2006/relationships/hyperlink" Target="https://finance.yahoo.com/news/analyst-revamps-tesla-rivian-nio-233700842.html" TargetMode="External"/><Relationship Id="rId766" Type="http://schemas.openxmlformats.org/officeDocument/2006/relationships/hyperlink" Target="https://finance.yahoo.com/news/2024-shaping-affordable-evs-165136942.html" TargetMode="External"/><Relationship Id="rId1189" Type="http://schemas.openxmlformats.org/officeDocument/2006/relationships/hyperlink" Target="https://finance.yahoo.com/news/contrarian-delight-3-stocks-scoop-103300170.html" TargetMode="External"/><Relationship Id="rId1396" Type="http://schemas.openxmlformats.org/officeDocument/2006/relationships/hyperlink" Target="https://finance.yahoo.com/news/tesla-autopilot-recall-probed-by-safety-regulator-following-new-crashes-172649170.html" TargetMode="External"/><Relationship Id="rId321" Type="http://schemas.openxmlformats.org/officeDocument/2006/relationships/hyperlink" Target="https://finance.yahoo.com/news/electrify-returns-7-ev-stocks-100000158.html" TargetMode="External"/><Relationship Id="rId419" Type="http://schemas.openxmlformats.org/officeDocument/2006/relationships/hyperlink" Target="https://www.bloomberg.com/news/articles/2023-10-06/ev-maker-lucid-s-338-000-loss-per-car-is-turning-investors-off" TargetMode="External"/><Relationship Id="rId626" Type="http://schemas.openxmlformats.org/officeDocument/2006/relationships/hyperlink" Target="https://finance.yahoo.com/news/ford-f-sells-2m-vehicles-183000657.html" TargetMode="External"/><Relationship Id="rId973" Type="http://schemas.openxmlformats.org/officeDocument/2006/relationships/hyperlink" Target="https://finance.yahoo.com/news/rivian-turning-subaru-evs-114002426.html" TargetMode="External"/><Relationship Id="rId1049" Type="http://schemas.openxmlformats.org/officeDocument/2006/relationships/hyperlink" Target="https://finance.yahoo.com/news/li-auto-inc-hosts-2024-120000428.html" TargetMode="External"/><Relationship Id="rId1256" Type="http://schemas.openxmlformats.org/officeDocument/2006/relationships/hyperlink" Target="https://www.investors.com/news/this-tesla-rival-is-top-pick-as-warren-buffett-dumps-more-shares-of-another/" TargetMode="External"/><Relationship Id="rId833" Type="http://schemas.openxmlformats.org/officeDocument/2006/relationships/hyperlink" Target="https://finance.yahoo.com/news/rivian-stock-going-23-1-132114853.html" TargetMode="External"/><Relationship Id="rId1116" Type="http://schemas.openxmlformats.org/officeDocument/2006/relationships/hyperlink" Target="https://finance.yahoo.com/news/magnificent-seven-stocks-ranked-best-104500843.html" TargetMode="External"/><Relationship Id="rId1463" Type="http://schemas.openxmlformats.org/officeDocument/2006/relationships/hyperlink" Target="https://finance.yahoo.com/news/stop-don-t-come-within-112500996.html" TargetMode="External"/><Relationship Id="rId1670" Type="http://schemas.openxmlformats.org/officeDocument/2006/relationships/hyperlink" Target="https://www.wsj.com/business/autos/chinas-li-auto-stands-apart-talking-markets-56d15421?siteid=yhoof2" TargetMode="External"/><Relationship Id="rId1768" Type="http://schemas.openxmlformats.org/officeDocument/2006/relationships/hyperlink" Target="https://finance.yahoo.com/news/tesla-rival-rivian-needs-home-143601559.html" TargetMode="External"/><Relationship Id="rId900" Type="http://schemas.openxmlformats.org/officeDocument/2006/relationships/hyperlink" Target="https://www.bloomberg.com/news/articles/2023-12-28/xiaomi-launches-first-su7-ev-with-ambition-to-be-china-s-porsche-or-tesla" TargetMode="External"/><Relationship Id="rId1323" Type="http://schemas.openxmlformats.org/officeDocument/2006/relationships/hyperlink" Target="https://finance.yahoo.com/news/7-growth-stocks-buy-outperform-135316719.html" TargetMode="External"/><Relationship Id="rId1530" Type="http://schemas.openxmlformats.org/officeDocument/2006/relationships/hyperlink" Target="https://finance.yahoo.com/news/why-nio-stock-climbing-today-183128560.html" TargetMode="External"/><Relationship Id="rId1628" Type="http://schemas.openxmlformats.org/officeDocument/2006/relationships/hyperlink" Target="https://finance.yahoo.com/news/election-encore-2020-top-7-203000897.html" TargetMode="External"/><Relationship Id="rId1835" Type="http://schemas.openxmlformats.org/officeDocument/2006/relationships/hyperlink" Target="https://finance.yahoo.com/news/rivian-needs-become-tesla-075900637.html" TargetMode="External"/><Relationship Id="rId276" Type="http://schemas.openxmlformats.org/officeDocument/2006/relationships/hyperlink" Target="https://finance.yahoo.com/news/why-rivian-stock-dropped-again-162126731.html" TargetMode="External"/><Relationship Id="rId483" Type="http://schemas.openxmlformats.org/officeDocument/2006/relationships/hyperlink" Target="https://finance.yahoo.com/news/tesla-stock-down-more-30-103100036.html" TargetMode="External"/><Relationship Id="rId690" Type="http://schemas.openxmlformats.org/officeDocument/2006/relationships/hyperlink" Target="https://finance.yahoo.com/news/electrify-returns-7-ev-stocks-100000158.html" TargetMode="External"/><Relationship Id="rId136" Type="http://schemas.openxmlformats.org/officeDocument/2006/relationships/hyperlink" Target="https://finance.yahoo.com/news/ford-targets-tesla-owners-with-1500-ev-conquest-rebates-184627837.html" TargetMode="External"/><Relationship Id="rId343" Type="http://schemas.openxmlformats.org/officeDocument/2006/relationships/hyperlink" Target="https://finance.yahoo.com/news/saudi-money-keeps-lucid-motors-190113547.html" TargetMode="External"/><Relationship Id="rId550" Type="http://schemas.openxmlformats.org/officeDocument/2006/relationships/hyperlink" Target="https://finance.yahoo.com/news/li-auto-stock-buy-sell-100700394.html" TargetMode="External"/><Relationship Id="rId788" Type="http://schemas.openxmlformats.org/officeDocument/2006/relationships/hyperlink" Target="https://www.bloomberg.com/opinion/articles/2024-02-19/amazon-deserves-to-be-called-out-for-swindling-users" TargetMode="External"/><Relationship Id="rId995" Type="http://schemas.openxmlformats.org/officeDocument/2006/relationships/hyperlink" Target="https://finance.yahoo.com/news/rivian-manage-money-trucks-end-073000195.html" TargetMode="External"/><Relationship Id="rId1180" Type="http://schemas.openxmlformats.org/officeDocument/2006/relationships/hyperlink" Target="https://finance.yahoo.com/news/3-ev-stocks-actually-profitable-100000136.html" TargetMode="External"/><Relationship Id="rId203" Type="http://schemas.openxmlformats.org/officeDocument/2006/relationships/hyperlink" Target="https://finance.yahoo.com/news/li-auto-li-revises-guidance-140500766.html" TargetMode="External"/><Relationship Id="rId648" Type="http://schemas.openxmlformats.org/officeDocument/2006/relationships/hyperlink" Target="https://www.bloomberg.com/news/articles/2023-08-03/5-charts-that-show-the-rise-of-byd-tsla-and-the-electric-car-boom" TargetMode="External"/><Relationship Id="rId855" Type="http://schemas.openxmlformats.org/officeDocument/2006/relationships/hyperlink" Target="https://finance.yahoo.com/news/tesla-hikes-prices-in-us-and-china-despite-rivals-cuts-and-incentives-165433975.html" TargetMode="External"/><Relationship Id="rId1040" Type="http://schemas.openxmlformats.org/officeDocument/2006/relationships/hyperlink" Target="https://finance.yahoo.com/news/li-auto-wants-sell-electric-081603594.html" TargetMode="External"/><Relationship Id="rId1278" Type="http://schemas.openxmlformats.org/officeDocument/2006/relationships/hyperlink" Target="https://finance.yahoo.com/news/31-stake-li-auto-inc-120051652.html" TargetMode="External"/><Relationship Id="rId1485" Type="http://schemas.openxmlformats.org/officeDocument/2006/relationships/hyperlink" Target="https://finance.yahoo.com/news/nio-inc-reports-unaudited-fourth-100000920.html" TargetMode="External"/><Relationship Id="rId1692" Type="http://schemas.openxmlformats.org/officeDocument/2006/relationships/hyperlink" Target="https://finance.yahoo.com/news/nio-hold-annual-general-meeting-093000253.html" TargetMode="External"/><Relationship Id="rId410" Type="http://schemas.openxmlformats.org/officeDocument/2006/relationships/hyperlink" Target="https://www.bloomberg.com/opinion/articles/2024-04-02/tesla-s-sales-flop-is-even-more-shocking-than-elon-musk" TargetMode="External"/><Relationship Id="rId508" Type="http://schemas.openxmlformats.org/officeDocument/2006/relationships/hyperlink" Target="https://finance.yahoo.com/news/rivian-best-ev-stock-084100234.html" TargetMode="External"/><Relationship Id="rId715" Type="http://schemas.openxmlformats.org/officeDocument/2006/relationships/hyperlink" Target="https://finance.yahoo.com/news/3-global-stocks-double-second-200000771.html" TargetMode="External"/><Relationship Id="rId922" Type="http://schemas.openxmlformats.org/officeDocument/2006/relationships/hyperlink" Target="https://finance.yahoo.com/news/nio-inc-nio-stock-moves-214508876.html" TargetMode="External"/><Relationship Id="rId1138" Type="http://schemas.openxmlformats.org/officeDocument/2006/relationships/hyperlink" Target="https://www.bloomberg.com/news/articles/2023-02-15/tesla-tsla-to-halt-shanghai-plant-for-more-upgrades-to-make-a-new-model-3" TargetMode="External"/><Relationship Id="rId1345" Type="http://schemas.openxmlformats.org/officeDocument/2006/relationships/hyperlink" Target="https://finance.yahoo.com/news/11-hot-ev-stocks-buy-151319162.html" TargetMode="External"/><Relationship Id="rId1552" Type="http://schemas.openxmlformats.org/officeDocument/2006/relationships/hyperlink" Target="https://finance.yahoo.com/news/electrify-returns-7-ev-stocks-100000158.html" TargetMode="External"/><Relationship Id="rId1205" Type="http://schemas.openxmlformats.org/officeDocument/2006/relationships/hyperlink" Target="https://finance.yahoo.com/news/massive-news-nio-stock-investors-122025741.html" TargetMode="External"/><Relationship Id="rId1857" Type="http://schemas.openxmlformats.org/officeDocument/2006/relationships/hyperlink" Target="https://finance.yahoo.com/news/electric-avenue-doom-3-ev-104500912.html" TargetMode="External"/><Relationship Id="rId51" Type="http://schemas.openxmlformats.org/officeDocument/2006/relationships/hyperlink" Target="https://www.bloomberg.com/news/articles/2024-03-08/huawei-s-ev-is-china-s-no-1-among-upstarts-for-second-month" TargetMode="External"/><Relationship Id="rId1412" Type="http://schemas.openxmlformats.org/officeDocument/2006/relationships/hyperlink" Target="https://finance.yahoo.com/news/nio-stock-canary-ev-market-153027751.html" TargetMode="External"/><Relationship Id="rId1717" Type="http://schemas.openxmlformats.org/officeDocument/2006/relationships/hyperlink" Target="https://finance.yahoo.com/news/near-time-lows-finally-positive-210400282.html" TargetMode="External"/><Relationship Id="rId298" Type="http://schemas.openxmlformats.org/officeDocument/2006/relationships/hyperlink" Target="https://finance.yahoo.com/news/rivian-automotive-reach-100-billion-084500911.html" TargetMode="External"/><Relationship Id="rId158" Type="http://schemas.openxmlformats.org/officeDocument/2006/relationships/hyperlink" Target="https://finance.yahoo.com/news/25-largest-automotive-companies-suppliers-110713855.html" TargetMode="External"/><Relationship Id="rId365" Type="http://schemas.openxmlformats.org/officeDocument/2006/relationships/hyperlink" Target="https://finance.yahoo.com/news/tesla-stock-sinks-big-q1-150500475.html" TargetMode="External"/><Relationship Id="rId572" Type="http://schemas.openxmlformats.org/officeDocument/2006/relationships/hyperlink" Target="https://finance.yahoo.com/news/li-auto-inc-april-2024-030000106.html" TargetMode="External"/><Relationship Id="rId225" Type="http://schemas.openxmlformats.org/officeDocument/2006/relationships/hyperlink" Target="https://finance.yahoo.com/news/analysts-see-big-strategy-shift-121209899.html" TargetMode="External"/><Relationship Id="rId432" Type="http://schemas.openxmlformats.org/officeDocument/2006/relationships/hyperlink" Target="https://www.bloomberg.com/news/articles/2024-04-02/rivian-beats-ev-production-estimates-as-shipments-rebound" TargetMode="External"/><Relationship Id="rId877" Type="http://schemas.openxmlformats.org/officeDocument/2006/relationships/hyperlink" Target="https://www.bloomberg.com/news/articles/2023-06-30/tesla-deliveries-2023-quarterly-record-expected-after-price-cuts" TargetMode="External"/><Relationship Id="rId1062" Type="http://schemas.openxmlformats.org/officeDocument/2006/relationships/hyperlink" Target="https://finance.yahoo.com/news/1-wall-street-analyst-cuts-191745740.html" TargetMode="External"/><Relationship Id="rId737" Type="http://schemas.openxmlformats.org/officeDocument/2006/relationships/hyperlink" Target="https://www.bloomberg.com/news/articles/2023-06-28/2024-kia-ev9-electric-suv-review-a-tank-aimed-right-at-rivian" TargetMode="External"/><Relationship Id="rId944" Type="http://schemas.openxmlformats.org/officeDocument/2006/relationships/hyperlink" Target="https://finance.yahoo.com/news/tesla-hits-brakes-time-buy-203000202.html" TargetMode="External"/><Relationship Id="rId1367" Type="http://schemas.openxmlformats.org/officeDocument/2006/relationships/hyperlink" Target="https://finance.yahoo.com/news/30-countries-highest-gdp-2023-142349873.html" TargetMode="External"/><Relationship Id="rId1574" Type="http://schemas.openxmlformats.org/officeDocument/2006/relationships/hyperlink" Target="https://finance.yahoo.com/news/moon-beyond-7-stocks-cosmic-203000267.html" TargetMode="External"/><Relationship Id="rId1781" Type="http://schemas.openxmlformats.org/officeDocument/2006/relationships/hyperlink" Target="https://finance.yahoo.com/news/analysis-ev-maker-rivian-faces-110439433.html" TargetMode="External"/><Relationship Id="rId73" Type="http://schemas.openxmlformats.org/officeDocument/2006/relationships/hyperlink" Target="https://www.bloomberg.com/opinion/articles/2023-03-01/elon-musk-was-right-about-tesla-rivals-rivn-lcid-losing-billions" TargetMode="External"/><Relationship Id="rId804" Type="http://schemas.openxmlformats.org/officeDocument/2006/relationships/hyperlink" Target="https://finance.yahoo.com/news/rivian-automotive-inc-rivn-attracting-130015467.html" TargetMode="External"/><Relationship Id="rId1227" Type="http://schemas.openxmlformats.org/officeDocument/2006/relationships/hyperlink" Target="https://finance.yahoo.com/news/past-three-years-nio-nyse-175939736.html" TargetMode="External"/><Relationship Id="rId1434" Type="http://schemas.openxmlformats.org/officeDocument/2006/relationships/hyperlink" Target="https://finance.yahoo.com/news/12-high-growth-international-stocks-010630100.html" TargetMode="External"/><Relationship Id="rId1641" Type="http://schemas.openxmlformats.org/officeDocument/2006/relationships/hyperlink" Target="https://finance.yahoo.com/news/nio-perfect-storm-weak-deliveries-124639631.html" TargetMode="External"/><Relationship Id="rId1501" Type="http://schemas.openxmlformats.org/officeDocument/2006/relationships/hyperlink" Target="https://www.bloomberg.com/news/articles/2023-07-03/rivian-s-ev-output-beats-expectations-as-production-picks-up" TargetMode="External"/><Relationship Id="rId1739" Type="http://schemas.openxmlformats.org/officeDocument/2006/relationships/hyperlink" Target="https://finance.yahoo.com/news/rivian-reveals-more-affordable-off-215628495.html" TargetMode="External"/><Relationship Id="rId1806" Type="http://schemas.openxmlformats.org/officeDocument/2006/relationships/hyperlink" Target="https://finance.yahoo.com/news/why-rivian-shares-popped-friday-165553648.html" TargetMode="External"/><Relationship Id="rId387" Type="http://schemas.openxmlformats.org/officeDocument/2006/relationships/hyperlink" Target="https://finance.yahoo.com/news/tesla-focused-etfs-sink-ev-181354724.html" TargetMode="External"/><Relationship Id="rId594" Type="http://schemas.openxmlformats.org/officeDocument/2006/relationships/hyperlink" Target="https://finance.yahoo.com/news/tesla-4-strengths-4-weaknesses-110000448.html" TargetMode="External"/><Relationship Id="rId247" Type="http://schemas.openxmlformats.org/officeDocument/2006/relationships/hyperlink" Target="https://www.bloomberg.com/news/articles/2023-02-15/tesla-robotaxis-elon-musk-touted-are-nowhere-to-be-found-tsla" TargetMode="External"/><Relationship Id="rId899" Type="http://schemas.openxmlformats.org/officeDocument/2006/relationships/hyperlink" Target="https://finance.yahoo.com/news/why-li-only-auto-stock-114500711.html" TargetMode="External"/><Relationship Id="rId1084" Type="http://schemas.openxmlformats.org/officeDocument/2006/relationships/hyperlink" Target="https://www.bloomberg.com/news/articles/2023-08-03/5-charts-that-show-the-rise-of-byd-tsla-and-the-electric-car-boom" TargetMode="External"/><Relationship Id="rId107" Type="http://schemas.openxmlformats.org/officeDocument/2006/relationships/hyperlink" Target="https://finance.yahoo.com/news/could-r2-rivian-profitable-2026-081100916.html" TargetMode="External"/><Relationship Id="rId454" Type="http://schemas.openxmlformats.org/officeDocument/2006/relationships/hyperlink" Target="https://www.bloomberg.com/news/articles/2023-05-01/rivian-s-troubles-don-t-end-at-a-93-wipeout-tech-watch" TargetMode="External"/><Relationship Id="rId661" Type="http://schemas.openxmlformats.org/officeDocument/2006/relationships/hyperlink" Target="https://finance.yahoo.com/news/nio-inc-nio-stock-declines-224519927.html" TargetMode="External"/><Relationship Id="rId759" Type="http://schemas.openxmlformats.org/officeDocument/2006/relationships/hyperlink" Target="https://finance.yahoo.com/news/nio-inc-nio-beats-stock-224517191.html" TargetMode="External"/><Relationship Id="rId966" Type="http://schemas.openxmlformats.org/officeDocument/2006/relationships/hyperlink" Target="https://finance.yahoo.com/news/owning-31-li-auto-inc-130014724.html" TargetMode="External"/><Relationship Id="rId1291" Type="http://schemas.openxmlformats.org/officeDocument/2006/relationships/hyperlink" Target="https://www.barrons.com/articles/li-auto-stock-xpeng-china-ev-ed54f14c" TargetMode="External"/><Relationship Id="rId1389" Type="http://schemas.openxmlformats.org/officeDocument/2006/relationships/hyperlink" Target="https://www.bloomberg.com/news/features/2023-07-18/tesla-investor-who-saw-14-800-gain-on-tsla-stock-on-musk-electric-vehicles" TargetMode="External"/><Relationship Id="rId1596" Type="http://schemas.openxmlformats.org/officeDocument/2006/relationships/hyperlink" Target="https://www.bloomberg.com/news/articles/2024-02-01/tesla-upgrades-model-y-self-driving-hardware-to-lift-china-sales" TargetMode="External"/><Relationship Id="rId314" Type="http://schemas.openxmlformats.org/officeDocument/2006/relationships/hyperlink" Target="https://www.bloomberg.com/news/articles/2023-10-19/new-etfs-riding-tesla-s-tsla-famous-volatility-arrive-on-wall-street" TargetMode="External"/><Relationship Id="rId521" Type="http://schemas.openxmlformats.org/officeDocument/2006/relationships/hyperlink" Target="https://finance.yahoo.com/news/tesla-bear-says-poised-bust-163426912.html" TargetMode="External"/><Relationship Id="rId619" Type="http://schemas.openxmlformats.org/officeDocument/2006/relationships/hyperlink" Target="https://www.bloomberg.com/news/articles/2023-12-14/these-are-the-best-electric-cars-for-high-mileage-us-drivers" TargetMode="External"/><Relationship Id="rId1151" Type="http://schemas.openxmlformats.org/officeDocument/2006/relationships/hyperlink" Target="https://finance.yahoo.com/news/3-growth-stocks-buy-now-131217648.html" TargetMode="External"/><Relationship Id="rId1249" Type="http://schemas.openxmlformats.org/officeDocument/2006/relationships/hyperlink" Target="https://finance.yahoo.com/news/7-ev-stocks-buy-sector-101056940.html" TargetMode="External"/><Relationship Id="rId95" Type="http://schemas.openxmlformats.org/officeDocument/2006/relationships/hyperlink" Target="https://www.bloomberg.com/news/articles/2023-03-10/china-ev-stocks-slip-as-automakers-continue-to-mark-down-prices" TargetMode="External"/><Relationship Id="rId826" Type="http://schemas.openxmlformats.org/officeDocument/2006/relationships/hyperlink" Target="https://finance.yahoo.com/news/why-rivian-stock-popped-3-162835358.html" TargetMode="External"/><Relationship Id="rId1011" Type="http://schemas.openxmlformats.org/officeDocument/2006/relationships/hyperlink" Target="https://finance.yahoo.com/news/r2-unveiling-march-7-saving-122200711.html" TargetMode="External"/><Relationship Id="rId1109" Type="http://schemas.openxmlformats.org/officeDocument/2006/relationships/hyperlink" Target="https://finance.yahoo.com/news/no-way-jose-nio-stock-102500635.html" TargetMode="External"/><Relationship Id="rId1456" Type="http://schemas.openxmlformats.org/officeDocument/2006/relationships/hyperlink" Target="https://finance.yahoo.com/news/niu-q4-sales-volume-china-224700843.html" TargetMode="External"/><Relationship Id="rId1663" Type="http://schemas.openxmlformats.org/officeDocument/2006/relationships/hyperlink" Target="https://finance.yahoo.com/news/million-reasons-buy-rivian-stock-105500665.html" TargetMode="External"/><Relationship Id="rId1316" Type="http://schemas.openxmlformats.org/officeDocument/2006/relationships/hyperlink" Target="https://finance.yahoo.com/news/now-opportunity-nio-inc-nyse-180817736.html" TargetMode="External"/><Relationship Id="rId1523" Type="http://schemas.openxmlformats.org/officeDocument/2006/relationships/hyperlink" Target="https://finance.yahoo.com/news/nio-inc-announces-closing-us-093100502.html" TargetMode="External"/><Relationship Id="rId1730" Type="http://schemas.openxmlformats.org/officeDocument/2006/relationships/hyperlink" Target="https://finance.yahoo.com/news/look-closely-rivian-suv-ll-125513991.html" TargetMode="External"/><Relationship Id="rId22" Type="http://schemas.openxmlformats.org/officeDocument/2006/relationships/hyperlink" Target="https://finance.yahoo.com/news/energy-storage-demand-offers-ray-210000775.html" TargetMode="External"/><Relationship Id="rId1828" Type="http://schemas.openxmlformats.org/officeDocument/2006/relationships/hyperlink" Target="https://finance.yahoo.com/news/rivian-stock-buy-072100776.html" TargetMode="External"/><Relationship Id="rId171" Type="http://schemas.openxmlformats.org/officeDocument/2006/relationships/hyperlink" Target="https://finance.yahoo.com/news/no-no-nio-bullish-argument-112000853.html" TargetMode="External"/><Relationship Id="rId269" Type="http://schemas.openxmlformats.org/officeDocument/2006/relationships/hyperlink" Target="https://finance.yahoo.com/news/week-evs-teslas-trouble-abroad-083537449.html" TargetMode="External"/><Relationship Id="rId476" Type="http://schemas.openxmlformats.org/officeDocument/2006/relationships/hyperlink" Target="https://finance.yahoo.com/news/pcar-tsla-better-value-stock-154009032.html" TargetMode="External"/><Relationship Id="rId683" Type="http://schemas.openxmlformats.org/officeDocument/2006/relationships/hyperlink" Target="https://finance.yahoo.com/news/lucid-stock-buy-todays-bounce-174539605.html" TargetMode="External"/><Relationship Id="rId890" Type="http://schemas.openxmlformats.org/officeDocument/2006/relationships/hyperlink" Target="https://www.bloomberg.com/news/articles/2024-04-03/tesla-also-losing-ground-in-china-as-it-disappoints-globally" TargetMode="External"/><Relationship Id="rId129" Type="http://schemas.openxmlformats.org/officeDocument/2006/relationships/hyperlink" Target="https://finance.yahoo.com/news/tesla-stock-17-downside-according-142011970.html" TargetMode="External"/><Relationship Id="rId336" Type="http://schemas.openxmlformats.org/officeDocument/2006/relationships/hyperlink" Target="https://www.bloomberg.com/news/articles/2024-02-02/tesla-runs-afoul-of-font-size-rule-in-2-2-million-electric-cars" TargetMode="External"/><Relationship Id="rId543" Type="http://schemas.openxmlformats.org/officeDocument/2006/relationships/hyperlink" Target="https://www.bloomberg.com/news/articles/2024-03-28/tesla-s-350-billion-stock-slump-shreds-investor-expectations" TargetMode="External"/><Relationship Id="rId988" Type="http://schemas.openxmlformats.org/officeDocument/2006/relationships/hyperlink" Target="https://www.bloomberg.com/news/articles/2023-12-05/reports-of-an-electric-vehicle-slowdown-have-been-greatly-exaggerated" TargetMode="External"/><Relationship Id="rId1173" Type="http://schemas.openxmlformats.org/officeDocument/2006/relationships/hyperlink" Target="https://finance.yahoo.com/news/opinion-10-figures-show-tesla-092100111.html" TargetMode="External"/><Relationship Id="rId1380" Type="http://schemas.openxmlformats.org/officeDocument/2006/relationships/hyperlink" Target="https://finance.yahoo.com/news/electrify-returns-7-ev-stocks-100000158.html" TargetMode="External"/><Relationship Id="rId403" Type="http://schemas.openxmlformats.org/officeDocument/2006/relationships/hyperlink" Target="https://www.bloomberg.com/news/articles/2023-06-30/tesla-deliveries-2023-quarterly-record-expected-after-price-cuts" TargetMode="External"/><Relationship Id="rId750" Type="http://schemas.openxmlformats.org/officeDocument/2006/relationships/hyperlink" Target="https://finance.yahoo.com/news/ev-deliveries-continue-fall-china-194935204.html" TargetMode="External"/><Relationship Id="rId848" Type="http://schemas.openxmlformats.org/officeDocument/2006/relationships/hyperlink" Target="https://finance.yahoo.com/news/why-shares-ev-stocks-nio-180343870.html" TargetMode="External"/><Relationship Id="rId1033" Type="http://schemas.openxmlformats.org/officeDocument/2006/relationships/hyperlink" Target="https://finance.yahoo.com/news/3-ev-stocks-turn-100-141300351.html" TargetMode="External"/><Relationship Id="rId1478" Type="http://schemas.openxmlformats.org/officeDocument/2006/relationships/hyperlink" Target="https://finance.yahoo.com/news/2024-shaping-affordable-evs-165136942.html" TargetMode="External"/><Relationship Id="rId1685" Type="http://schemas.openxmlformats.org/officeDocument/2006/relationships/hyperlink" Target="https://www.bloomberg.com/news/features/2023-04-04/how-tesla-tsla-elon-musk-are-helping-australia-quit-coal-power" TargetMode="External"/><Relationship Id="rId610" Type="http://schemas.openxmlformats.org/officeDocument/2006/relationships/hyperlink" Target="https://www.bloomberg.com/news/articles/2023-03-20/tesla-tsla-vision-of-electric-cars-without-rare-earths-to-spur-magnet-race" TargetMode="External"/><Relationship Id="rId708" Type="http://schemas.openxmlformats.org/officeDocument/2006/relationships/hyperlink" Target="https://www.bloomberg.com/news/articles/2024-02-21/hybrid-plug-ins-are-booming-in-china-the-world-s-biggest-ev-market" TargetMode="External"/><Relationship Id="rId915" Type="http://schemas.openxmlformats.org/officeDocument/2006/relationships/hyperlink" Target="https://finance.yahoo.com/news/1-tesla-scout-sites-india-121437001.html" TargetMode="External"/><Relationship Id="rId1240" Type="http://schemas.openxmlformats.org/officeDocument/2006/relationships/hyperlink" Target="https://finance.yahoo.com/news/good-gets-nio-stock-102000675.html" TargetMode="External"/><Relationship Id="rId1338" Type="http://schemas.openxmlformats.org/officeDocument/2006/relationships/hyperlink" Target="https://finance.yahoo.com/news/ev-game-changers-7-stocks-120800811.html" TargetMode="External"/><Relationship Id="rId1545" Type="http://schemas.openxmlformats.org/officeDocument/2006/relationships/hyperlink" Target="https://finance.yahoo.com/news/tesla-tsla-slashes-prices-model-164700266.html" TargetMode="External"/><Relationship Id="rId1100" Type="http://schemas.openxmlformats.org/officeDocument/2006/relationships/hyperlink" Target="https://finance.yahoo.com/news/li-auto-inc-march-2024-083000693.html" TargetMode="External"/><Relationship Id="rId1405" Type="http://schemas.openxmlformats.org/officeDocument/2006/relationships/hyperlink" Target="https://finance.yahoo.com/news/nio-stock-outlook-why-investors-101500091.html" TargetMode="External"/><Relationship Id="rId1752" Type="http://schemas.openxmlformats.org/officeDocument/2006/relationships/hyperlink" Target="https://finance.yahoo.com/news/rivian-stock-over-30-upside-203000451.html" TargetMode="External"/><Relationship Id="rId44" Type="http://schemas.openxmlformats.org/officeDocument/2006/relationships/hyperlink" Target="https://finance.yahoo.com/news/elon-musk-blamed-contributing-teslas-202221977.html" TargetMode="External"/><Relationship Id="rId1612" Type="http://schemas.openxmlformats.org/officeDocument/2006/relationships/hyperlink" Target="https://finance.yahoo.com/news/tesla-q1-revenue-falls-9-234042377.html" TargetMode="External"/><Relationship Id="rId193" Type="http://schemas.openxmlformats.org/officeDocument/2006/relationships/hyperlink" Target="https://finance.yahoo.com/news/3-stocks-sell-become-obsolete-181906888.html" TargetMode="External"/><Relationship Id="rId498" Type="http://schemas.openxmlformats.org/officeDocument/2006/relationships/hyperlink" Target="https://www.bloomberg.com/news/articles/2024-01-12/demand-fears-spur-13-billion-selloff-in-major-chinese-ev-makers" TargetMode="External"/><Relationship Id="rId260" Type="http://schemas.openxmlformats.org/officeDocument/2006/relationships/hyperlink" Target="https://finance.yahoo.com/news/company-news-apr-3-2024-072500607.html" TargetMode="External"/><Relationship Id="rId120" Type="http://schemas.openxmlformats.org/officeDocument/2006/relationships/hyperlink" Target="https://finance.yahoo.com/news/rivian-45k-r2-break-ev-100500724.html" TargetMode="External"/><Relationship Id="rId358" Type="http://schemas.openxmlformats.org/officeDocument/2006/relationships/hyperlink" Target="https://www.bloomberg.com/news/articles/2023-10-31/tesla-tsla-erases-145-billion-in-valuation-as-demand-woes-intensify" TargetMode="External"/><Relationship Id="rId565" Type="http://schemas.openxmlformats.org/officeDocument/2006/relationships/hyperlink" Target="https://finance.yahoo.com/news/li-auto-inc-files-annual-110000574.html" TargetMode="External"/><Relationship Id="rId772" Type="http://schemas.openxmlformats.org/officeDocument/2006/relationships/hyperlink" Target="https://finance.yahoo.com/news/11-hot-ev-stocks-buy-151319162.html" TargetMode="External"/><Relationship Id="rId1195" Type="http://schemas.openxmlformats.org/officeDocument/2006/relationships/hyperlink" Target="https://finance.yahoo.com/news/why-li-auto-stock-tumbling-165624412.html" TargetMode="External"/><Relationship Id="rId218" Type="http://schemas.openxmlformats.org/officeDocument/2006/relationships/hyperlink" Target="https://www.bloomberg.com/news/articles/2023-12-13/tesla-tsla-critics-say-autopilot-recall-fixes-don-t-go-far-enough" TargetMode="External"/><Relationship Id="rId425" Type="http://schemas.openxmlformats.org/officeDocument/2006/relationships/hyperlink" Target="https://www.bloomberg.com/news/articles/2024-03-07/rivian-reveals-r2-suv-and-teases-r3-for-cost-conscious-consumers" TargetMode="External"/><Relationship Id="rId632" Type="http://schemas.openxmlformats.org/officeDocument/2006/relationships/hyperlink" Target="https://finance.yahoo.com/news/rivian-automotive-inc-rivn-trending-130015801.html" TargetMode="External"/><Relationship Id="rId1055" Type="http://schemas.openxmlformats.org/officeDocument/2006/relationships/hyperlink" Target="https://finance.yahoo.com/news/11-best-ev-stocks-buy-234731090.html" TargetMode="External"/><Relationship Id="rId1262" Type="http://schemas.openxmlformats.org/officeDocument/2006/relationships/hyperlink" Target="https://finance.yahoo.com/news/know-beyond-why-nio-inc-130013580.html" TargetMode="External"/><Relationship Id="rId937" Type="http://schemas.openxmlformats.org/officeDocument/2006/relationships/hyperlink" Target="https://finance.yahoo.com/news/rivian-45k-r2-break-ev-100500724.html" TargetMode="External"/><Relationship Id="rId1122" Type="http://schemas.openxmlformats.org/officeDocument/2006/relationships/hyperlink" Target="https://finance.yahoo.com/news/no-way-jose-nio-stock-102500635.html" TargetMode="External"/><Relationship Id="rId1567" Type="http://schemas.openxmlformats.org/officeDocument/2006/relationships/hyperlink" Target="https://finance.yahoo.com/news/electrify-returns-7-ev-stocks-100000158.html" TargetMode="External"/><Relationship Id="rId1774" Type="http://schemas.openxmlformats.org/officeDocument/2006/relationships/hyperlink" Target="https://finance.yahoo.com/news/rivn-stock-forecast-rivian-turn-12441851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622"/>
  <sheetViews>
    <sheetView tabSelected="1" topLeftCell="B1" workbookViewId="0">
      <pane ySplit="1" topLeftCell="A6" activePane="bottomLeft" state="frozen"/>
      <selection pane="bottomLeft" activeCell="H6" sqref="H6"/>
    </sheetView>
  </sheetViews>
  <sheetFormatPr baseColWidth="10" defaultColWidth="12.6640625" defaultRowHeight="15.75" customHeight="1"/>
  <cols>
    <col min="1" max="1" width="28" style="19" bestFit="1" customWidth="1"/>
    <col min="2" max="2" width="95.5" style="19" customWidth="1"/>
    <col min="3" max="3" width="106.33203125" style="44" customWidth="1"/>
    <col min="4" max="4" width="19.33203125" style="19" customWidth="1"/>
    <col min="5" max="5" width="19.6640625" style="19" customWidth="1"/>
    <col min="6" max="6" width="14.1640625" style="19" customWidth="1"/>
    <col min="7" max="7" width="42.6640625" style="19" customWidth="1"/>
    <col min="8" max="16384" width="12.6640625" style="19"/>
  </cols>
  <sheetData>
    <row r="1" spans="1:23" ht="17" customHeight="1">
      <c r="A1" s="17" t="s">
        <v>0</v>
      </c>
      <c r="B1" s="18" t="s">
        <v>5831</v>
      </c>
      <c r="C1" s="48" t="s">
        <v>1</v>
      </c>
      <c r="D1" s="18" t="s">
        <v>2</v>
      </c>
      <c r="E1" s="18" t="s">
        <v>3</v>
      </c>
      <c r="F1" s="18" t="s">
        <v>5830</v>
      </c>
      <c r="G1" s="18" t="s">
        <v>5848</v>
      </c>
      <c r="H1" s="18"/>
      <c r="I1" s="18"/>
      <c r="J1" s="18"/>
      <c r="K1" s="18"/>
      <c r="L1" s="18"/>
      <c r="M1" s="18"/>
      <c r="N1" s="18"/>
      <c r="O1" s="18"/>
      <c r="P1" s="18"/>
      <c r="Q1" s="18"/>
      <c r="R1" s="18"/>
      <c r="S1" s="18"/>
      <c r="T1" s="18"/>
      <c r="U1" s="18"/>
      <c r="V1" s="18"/>
    </row>
    <row r="2" spans="1:23" ht="84" customHeight="1">
      <c r="A2" s="20">
        <v>45366</v>
      </c>
      <c r="B2" s="21" t="s">
        <v>4</v>
      </c>
      <c r="C2" s="23" t="s">
        <v>5</v>
      </c>
      <c r="D2" s="22" t="s">
        <v>6</v>
      </c>
      <c r="E2" s="23" t="s">
        <v>7</v>
      </c>
      <c r="F2" s="21" t="s">
        <v>8</v>
      </c>
      <c r="G2" s="23" t="s">
        <v>5849</v>
      </c>
      <c r="H2" s="21"/>
      <c r="I2" s="21"/>
      <c r="J2" s="21"/>
      <c r="K2" s="21"/>
      <c r="L2" s="21"/>
      <c r="M2" s="21"/>
      <c r="N2" s="21"/>
      <c r="O2" s="21"/>
      <c r="P2" s="21"/>
      <c r="Q2" s="21"/>
      <c r="R2" s="21"/>
      <c r="S2" s="21"/>
      <c r="T2" s="21"/>
      <c r="U2" s="21"/>
      <c r="V2" s="21"/>
      <c r="W2" s="21"/>
    </row>
    <row r="3" spans="1:23" s="44" customFormat="1" ht="264">
      <c r="A3" s="46" t="s">
        <v>9</v>
      </c>
      <c r="B3" s="23" t="s">
        <v>10</v>
      </c>
      <c r="C3" s="23" t="s">
        <v>11</v>
      </c>
      <c r="D3" s="47" t="s">
        <v>12</v>
      </c>
      <c r="E3" s="23" t="s">
        <v>7</v>
      </c>
      <c r="F3" s="23" t="s">
        <v>8</v>
      </c>
      <c r="G3" s="23" t="s">
        <v>5850</v>
      </c>
      <c r="H3" s="23"/>
      <c r="I3" s="23"/>
      <c r="J3" s="23"/>
      <c r="K3" s="23"/>
      <c r="L3" s="23"/>
      <c r="M3" s="23"/>
      <c r="N3" s="23"/>
      <c r="O3" s="23"/>
      <c r="P3" s="23"/>
      <c r="Q3" s="23"/>
      <c r="R3" s="23"/>
      <c r="S3" s="23"/>
      <c r="T3" s="23"/>
      <c r="U3" s="23"/>
      <c r="V3" s="23"/>
      <c r="W3" s="23"/>
    </row>
    <row r="4" spans="1:23" ht="264">
      <c r="A4" s="20">
        <v>45359</v>
      </c>
      <c r="B4" s="21" t="s">
        <v>13</v>
      </c>
      <c r="C4" s="23" t="s">
        <v>14</v>
      </c>
      <c r="D4" s="22" t="s">
        <v>15</v>
      </c>
      <c r="E4" s="23" t="s">
        <v>16</v>
      </c>
      <c r="F4" s="21" t="s">
        <v>8</v>
      </c>
      <c r="G4" s="23" t="s">
        <v>5851</v>
      </c>
      <c r="H4" s="21"/>
      <c r="I4" s="21"/>
      <c r="J4" s="21"/>
      <c r="K4" s="21"/>
      <c r="L4" s="21"/>
      <c r="M4" s="21"/>
      <c r="N4" s="21"/>
      <c r="O4" s="21"/>
      <c r="P4" s="21"/>
      <c r="Q4" s="21"/>
      <c r="R4" s="21"/>
      <c r="S4" s="21"/>
      <c r="T4" s="21"/>
      <c r="U4" s="21"/>
      <c r="V4" s="21"/>
      <c r="W4" s="21"/>
    </row>
    <row r="5" spans="1:23" ht="409.6">
      <c r="A5" s="20">
        <v>45381</v>
      </c>
      <c r="B5" s="21" t="s">
        <v>17</v>
      </c>
      <c r="C5" s="23" t="s">
        <v>18</v>
      </c>
      <c r="D5" s="22" t="s">
        <v>19</v>
      </c>
      <c r="E5" s="23" t="s">
        <v>16</v>
      </c>
      <c r="F5" s="21" t="s">
        <v>8</v>
      </c>
      <c r="G5" s="21" t="s">
        <v>5852</v>
      </c>
      <c r="H5" s="21"/>
      <c r="I5" s="21"/>
      <c r="J5" s="21"/>
      <c r="K5" s="21"/>
      <c r="L5" s="21"/>
      <c r="M5" s="21"/>
      <c r="N5" s="21"/>
      <c r="O5" s="21"/>
      <c r="P5" s="21"/>
      <c r="Q5" s="21"/>
      <c r="R5" s="21"/>
      <c r="S5" s="21"/>
      <c r="T5" s="21"/>
      <c r="U5" s="21"/>
      <c r="V5" s="21"/>
      <c r="W5" s="21"/>
    </row>
    <row r="6" spans="1:23" ht="409.6">
      <c r="A6" s="20">
        <v>45346</v>
      </c>
      <c r="B6" s="21" t="s">
        <v>20</v>
      </c>
      <c r="C6" s="23" t="s">
        <v>21</v>
      </c>
      <c r="D6" s="22" t="s">
        <v>22</v>
      </c>
      <c r="E6" s="23" t="s">
        <v>7</v>
      </c>
      <c r="F6" s="21" t="s">
        <v>8</v>
      </c>
      <c r="G6" s="23" t="s">
        <v>5851</v>
      </c>
      <c r="H6" s="21"/>
      <c r="I6" s="21"/>
      <c r="J6" s="21"/>
      <c r="K6" s="21"/>
      <c r="L6" s="21"/>
      <c r="M6" s="21"/>
      <c r="N6" s="21"/>
      <c r="O6" s="21"/>
      <c r="P6" s="21"/>
      <c r="Q6" s="21"/>
      <c r="R6" s="21"/>
      <c r="S6" s="21"/>
      <c r="T6" s="21"/>
      <c r="U6" s="21"/>
      <c r="V6" s="21"/>
      <c r="W6" s="21"/>
    </row>
    <row r="7" spans="1:23" ht="17" customHeight="1">
      <c r="A7" s="20">
        <v>45230</v>
      </c>
      <c r="B7" s="21" t="s">
        <v>23</v>
      </c>
      <c r="C7" s="23" t="s">
        <v>24</v>
      </c>
      <c r="D7" s="22" t="s">
        <v>25</v>
      </c>
      <c r="E7" s="23" t="s">
        <v>16</v>
      </c>
      <c r="F7" s="21" t="s">
        <v>8</v>
      </c>
      <c r="G7" s="21"/>
      <c r="H7" s="21"/>
      <c r="I7" s="21"/>
      <c r="J7" s="21"/>
      <c r="K7" s="21"/>
      <c r="L7" s="21"/>
      <c r="M7" s="21"/>
      <c r="N7" s="21"/>
      <c r="O7" s="21"/>
      <c r="P7" s="21"/>
      <c r="Q7" s="21"/>
      <c r="R7" s="21"/>
      <c r="S7" s="21"/>
      <c r="T7" s="21"/>
      <c r="U7" s="21"/>
      <c r="V7" s="21"/>
      <c r="W7" s="21"/>
    </row>
    <row r="8" spans="1:23" ht="17" customHeight="1">
      <c r="A8" s="20">
        <v>45379</v>
      </c>
      <c r="B8" s="21" t="s">
        <v>26</v>
      </c>
      <c r="C8" s="23" t="s">
        <v>27</v>
      </c>
      <c r="D8" s="22" t="s">
        <v>28</v>
      </c>
      <c r="E8" s="23" t="s">
        <v>16</v>
      </c>
      <c r="F8" s="21" t="s">
        <v>8</v>
      </c>
      <c r="G8" s="21"/>
      <c r="H8" s="21"/>
      <c r="I8" s="21"/>
      <c r="J8" s="21"/>
      <c r="K8" s="21"/>
      <c r="L8" s="21"/>
      <c r="M8" s="21"/>
      <c r="N8" s="21"/>
      <c r="O8" s="21"/>
      <c r="P8" s="21"/>
      <c r="Q8" s="21"/>
      <c r="R8" s="21"/>
      <c r="S8" s="21"/>
      <c r="T8" s="21"/>
      <c r="U8" s="21"/>
      <c r="V8" s="21"/>
      <c r="W8" s="21"/>
    </row>
    <row r="9" spans="1:23" ht="17" customHeight="1">
      <c r="A9" s="20">
        <v>45226</v>
      </c>
      <c r="B9" s="21" t="s">
        <v>29</v>
      </c>
      <c r="C9" s="23" t="s">
        <v>30</v>
      </c>
      <c r="D9" s="22" t="s">
        <v>31</v>
      </c>
      <c r="E9" s="23" t="s">
        <v>32</v>
      </c>
      <c r="F9" s="21" t="s">
        <v>8</v>
      </c>
      <c r="G9" s="21"/>
      <c r="H9" s="21"/>
      <c r="I9" s="21"/>
      <c r="J9" s="21"/>
      <c r="K9" s="21"/>
      <c r="L9" s="21"/>
      <c r="M9" s="21"/>
      <c r="N9" s="21"/>
      <c r="O9" s="21"/>
      <c r="P9" s="21"/>
      <c r="Q9" s="21"/>
      <c r="R9" s="21"/>
      <c r="S9" s="21"/>
      <c r="T9" s="21"/>
      <c r="U9" s="21"/>
      <c r="V9" s="21"/>
      <c r="W9" s="21"/>
    </row>
    <row r="10" spans="1:23" ht="17" customHeight="1">
      <c r="A10" s="20" t="s">
        <v>33</v>
      </c>
      <c r="B10" s="21" t="s">
        <v>34</v>
      </c>
      <c r="C10" s="23" t="s">
        <v>35</v>
      </c>
      <c r="D10" s="22" t="s">
        <v>36</v>
      </c>
      <c r="E10" s="23" t="s">
        <v>16</v>
      </c>
      <c r="F10" s="21" t="s">
        <v>8</v>
      </c>
      <c r="G10" s="21"/>
      <c r="H10" s="21"/>
      <c r="I10" s="21"/>
      <c r="J10" s="21"/>
      <c r="K10" s="21"/>
      <c r="L10" s="21"/>
      <c r="M10" s="21"/>
      <c r="N10" s="21"/>
      <c r="O10" s="21"/>
      <c r="P10" s="21"/>
      <c r="Q10" s="21"/>
      <c r="R10" s="21"/>
      <c r="S10" s="21"/>
      <c r="T10" s="21"/>
      <c r="U10" s="21"/>
      <c r="V10" s="21"/>
      <c r="W10" s="21"/>
    </row>
    <row r="11" spans="1:23" ht="17" customHeight="1">
      <c r="A11" s="20">
        <v>45362</v>
      </c>
      <c r="B11" s="21" t="s">
        <v>37</v>
      </c>
      <c r="C11" s="23" t="s">
        <v>38</v>
      </c>
      <c r="D11" s="22" t="s">
        <v>39</v>
      </c>
      <c r="E11" s="23" t="s">
        <v>16</v>
      </c>
      <c r="F11" s="21" t="s">
        <v>8</v>
      </c>
      <c r="G11" s="21"/>
      <c r="H11" s="21"/>
      <c r="I11" s="21"/>
      <c r="J11" s="21"/>
      <c r="K11" s="21"/>
      <c r="L11" s="21"/>
      <c r="M11" s="21"/>
      <c r="N11" s="21"/>
      <c r="O11" s="21"/>
      <c r="P11" s="21"/>
      <c r="Q11" s="21"/>
      <c r="R11" s="21"/>
      <c r="S11" s="21"/>
      <c r="T11" s="21"/>
      <c r="U11" s="21"/>
      <c r="V11" s="21"/>
      <c r="W11" s="21"/>
    </row>
    <row r="12" spans="1:23" ht="17" customHeight="1">
      <c r="A12" s="20" t="s">
        <v>40</v>
      </c>
      <c r="B12" s="21" t="s">
        <v>41</v>
      </c>
      <c r="C12" s="23" t="s">
        <v>42</v>
      </c>
      <c r="D12" s="22" t="s">
        <v>43</v>
      </c>
      <c r="E12" s="23" t="s">
        <v>7</v>
      </c>
      <c r="F12" s="21" t="s">
        <v>8</v>
      </c>
      <c r="G12" s="21"/>
      <c r="H12" s="21"/>
      <c r="I12" s="21"/>
      <c r="J12" s="21"/>
      <c r="K12" s="21"/>
      <c r="L12" s="21"/>
      <c r="M12" s="21"/>
      <c r="N12" s="21"/>
      <c r="O12" s="21"/>
      <c r="P12" s="21"/>
      <c r="Q12" s="21"/>
      <c r="R12" s="21"/>
      <c r="S12" s="21"/>
      <c r="T12" s="21"/>
      <c r="U12" s="21"/>
      <c r="V12" s="21"/>
      <c r="W12" s="21"/>
    </row>
    <row r="13" spans="1:23" ht="17" customHeight="1">
      <c r="A13" s="20">
        <v>44972</v>
      </c>
      <c r="B13" s="21" t="s">
        <v>44</v>
      </c>
      <c r="C13" s="23" t="s">
        <v>45</v>
      </c>
      <c r="D13" s="22" t="s">
        <v>46</v>
      </c>
      <c r="E13" s="23" t="s">
        <v>16</v>
      </c>
      <c r="F13" s="21" t="s">
        <v>8</v>
      </c>
      <c r="G13" s="21"/>
      <c r="H13" s="21"/>
      <c r="I13" s="21"/>
      <c r="J13" s="21"/>
      <c r="K13" s="21"/>
      <c r="L13" s="21"/>
      <c r="M13" s="21"/>
      <c r="N13" s="21"/>
      <c r="O13" s="21"/>
      <c r="P13" s="21"/>
      <c r="Q13" s="21"/>
      <c r="R13" s="21"/>
      <c r="S13" s="21"/>
      <c r="T13" s="21"/>
      <c r="U13" s="21"/>
      <c r="V13" s="21"/>
      <c r="W13" s="21"/>
    </row>
    <row r="14" spans="1:23" ht="17" customHeight="1">
      <c r="A14" s="20">
        <v>45191</v>
      </c>
      <c r="B14" s="21" t="s">
        <v>47</v>
      </c>
      <c r="C14" s="23" t="s">
        <v>48</v>
      </c>
      <c r="D14" s="22" t="s">
        <v>49</v>
      </c>
      <c r="E14" s="23" t="s">
        <v>16</v>
      </c>
      <c r="F14" s="21" t="s">
        <v>8</v>
      </c>
      <c r="G14" s="21"/>
      <c r="H14" s="21"/>
      <c r="I14" s="21"/>
      <c r="J14" s="21"/>
      <c r="K14" s="21"/>
      <c r="L14" s="21"/>
      <c r="M14" s="21"/>
      <c r="N14" s="21"/>
      <c r="O14" s="21"/>
      <c r="P14" s="21"/>
      <c r="Q14" s="21"/>
      <c r="R14" s="21"/>
      <c r="S14" s="21"/>
      <c r="T14" s="21"/>
      <c r="U14" s="21"/>
      <c r="V14" s="21"/>
      <c r="W14" s="21"/>
    </row>
    <row r="15" spans="1:23" ht="17" customHeight="1">
      <c r="A15" s="20">
        <v>45016</v>
      </c>
      <c r="B15" s="21" t="s">
        <v>50</v>
      </c>
      <c r="C15" s="23" t="s">
        <v>51</v>
      </c>
      <c r="D15" s="22" t="s">
        <v>52</v>
      </c>
      <c r="E15" s="23" t="s">
        <v>16</v>
      </c>
      <c r="F15" s="21" t="s">
        <v>8</v>
      </c>
      <c r="G15" s="21"/>
      <c r="H15" s="21"/>
      <c r="I15" s="21"/>
      <c r="J15" s="21"/>
      <c r="K15" s="21"/>
      <c r="L15" s="21"/>
      <c r="M15" s="21"/>
      <c r="N15" s="21"/>
      <c r="O15" s="21"/>
      <c r="P15" s="21"/>
      <c r="Q15" s="21"/>
      <c r="R15" s="21"/>
      <c r="S15" s="21"/>
      <c r="T15" s="21"/>
      <c r="U15" s="21"/>
      <c r="V15" s="21"/>
      <c r="W15" s="21"/>
    </row>
    <row r="16" spans="1:23" ht="17" customHeight="1">
      <c r="A16" s="20">
        <v>45343</v>
      </c>
      <c r="B16" s="21" t="s">
        <v>53</v>
      </c>
      <c r="C16" s="23" t="s">
        <v>54</v>
      </c>
      <c r="D16" s="22" t="s">
        <v>55</v>
      </c>
      <c r="E16" s="23" t="s">
        <v>7</v>
      </c>
      <c r="F16" s="21" t="s">
        <v>8</v>
      </c>
      <c r="G16" s="21"/>
      <c r="H16" s="21"/>
      <c r="I16" s="21"/>
      <c r="J16" s="21"/>
      <c r="K16" s="21"/>
      <c r="L16" s="21"/>
      <c r="M16" s="21"/>
      <c r="N16" s="21"/>
      <c r="O16" s="21"/>
      <c r="P16" s="21"/>
      <c r="Q16" s="21"/>
      <c r="R16" s="21"/>
      <c r="S16" s="21"/>
      <c r="T16" s="21"/>
      <c r="U16" s="21"/>
      <c r="V16" s="21"/>
      <c r="W16" s="21"/>
    </row>
    <row r="17" spans="1:23" ht="17" customHeight="1">
      <c r="A17" s="20">
        <v>45316</v>
      </c>
      <c r="B17" s="21" t="s">
        <v>56</v>
      </c>
      <c r="C17" s="23" t="s">
        <v>57</v>
      </c>
      <c r="D17" s="22" t="s">
        <v>58</v>
      </c>
      <c r="E17" s="23" t="s">
        <v>16</v>
      </c>
      <c r="F17" s="21" t="s">
        <v>8</v>
      </c>
      <c r="G17" s="21"/>
      <c r="H17" s="21"/>
      <c r="I17" s="21"/>
      <c r="J17" s="21"/>
      <c r="K17" s="21"/>
      <c r="L17" s="21"/>
      <c r="M17" s="21"/>
      <c r="N17" s="21"/>
      <c r="O17" s="21"/>
      <c r="P17" s="21"/>
      <c r="Q17" s="21"/>
      <c r="R17" s="21"/>
      <c r="S17" s="21"/>
      <c r="T17" s="21"/>
      <c r="U17" s="21"/>
      <c r="V17" s="21"/>
      <c r="W17" s="21"/>
    </row>
    <row r="18" spans="1:23" ht="17" customHeight="1">
      <c r="A18" s="20">
        <v>45210</v>
      </c>
      <c r="B18" s="21" t="s">
        <v>59</v>
      </c>
      <c r="C18" s="23" t="s">
        <v>60</v>
      </c>
      <c r="D18" s="22" t="s">
        <v>61</v>
      </c>
      <c r="E18" s="23" t="s">
        <v>16</v>
      </c>
      <c r="F18" s="21" t="s">
        <v>8</v>
      </c>
      <c r="G18" s="21"/>
      <c r="H18" s="21"/>
      <c r="I18" s="21"/>
      <c r="J18" s="21"/>
      <c r="K18" s="21"/>
      <c r="L18" s="21"/>
      <c r="M18" s="21"/>
      <c r="N18" s="21"/>
      <c r="O18" s="21"/>
      <c r="P18" s="21"/>
      <c r="Q18" s="21"/>
      <c r="R18" s="21"/>
      <c r="S18" s="21"/>
      <c r="T18" s="21"/>
      <c r="U18" s="21"/>
      <c r="V18" s="21"/>
      <c r="W18" s="21"/>
    </row>
    <row r="19" spans="1:23" ht="17" customHeight="1">
      <c r="A19" s="20">
        <v>44986</v>
      </c>
      <c r="B19" s="21" t="s">
        <v>62</v>
      </c>
      <c r="C19" s="23" t="s">
        <v>63</v>
      </c>
      <c r="D19" s="22" t="s">
        <v>64</v>
      </c>
      <c r="E19" s="23" t="s">
        <v>7</v>
      </c>
      <c r="F19" s="21" t="s">
        <v>8</v>
      </c>
      <c r="G19" s="21"/>
      <c r="H19" s="21"/>
      <c r="I19" s="21"/>
      <c r="J19" s="21"/>
      <c r="K19" s="21"/>
      <c r="L19" s="21"/>
      <c r="M19" s="21"/>
      <c r="N19" s="21"/>
      <c r="O19" s="21"/>
      <c r="P19" s="21"/>
      <c r="Q19" s="21"/>
      <c r="R19" s="21"/>
      <c r="S19" s="21"/>
      <c r="T19" s="21"/>
      <c r="U19" s="21"/>
      <c r="V19" s="21"/>
      <c r="W19" s="21"/>
    </row>
    <row r="20" spans="1:23" ht="17" customHeight="1">
      <c r="A20" s="20">
        <v>45384</v>
      </c>
      <c r="B20" s="21" t="s">
        <v>65</v>
      </c>
      <c r="C20" s="23" t="s">
        <v>66</v>
      </c>
      <c r="D20" s="22" t="s">
        <v>67</v>
      </c>
      <c r="E20" s="23" t="s">
        <v>32</v>
      </c>
      <c r="F20" s="21" t="s">
        <v>8</v>
      </c>
      <c r="G20" s="21"/>
      <c r="H20" s="21"/>
      <c r="I20" s="21"/>
      <c r="J20" s="21"/>
      <c r="K20" s="21"/>
      <c r="L20" s="21"/>
      <c r="M20" s="21"/>
      <c r="N20" s="21"/>
      <c r="O20" s="21"/>
      <c r="P20" s="21"/>
      <c r="Q20" s="21"/>
      <c r="R20" s="21"/>
      <c r="S20" s="21"/>
      <c r="T20" s="21"/>
      <c r="U20" s="21"/>
      <c r="V20" s="21"/>
      <c r="W20" s="21"/>
    </row>
    <row r="21" spans="1:23" ht="17" customHeight="1">
      <c r="A21" s="20" t="s">
        <v>68</v>
      </c>
      <c r="B21" s="21" t="s">
        <v>69</v>
      </c>
      <c r="C21" s="23" t="s">
        <v>70</v>
      </c>
      <c r="D21" s="22" t="s">
        <v>71</v>
      </c>
      <c r="E21" s="23" t="s">
        <v>16</v>
      </c>
      <c r="F21" s="21" t="s">
        <v>8</v>
      </c>
      <c r="G21" s="21"/>
      <c r="H21" s="21"/>
      <c r="I21" s="21"/>
      <c r="J21" s="21"/>
      <c r="K21" s="21"/>
      <c r="L21" s="21"/>
      <c r="M21" s="21"/>
      <c r="N21" s="21"/>
      <c r="O21" s="21"/>
      <c r="P21" s="21"/>
      <c r="Q21" s="21"/>
      <c r="R21" s="21"/>
      <c r="S21" s="21"/>
      <c r="T21" s="21"/>
      <c r="U21" s="21"/>
      <c r="V21" s="21"/>
      <c r="W21" s="21"/>
    </row>
    <row r="22" spans="1:23" ht="17" customHeight="1">
      <c r="A22" s="20" t="s">
        <v>72</v>
      </c>
      <c r="B22" s="21" t="s">
        <v>73</v>
      </c>
      <c r="C22" s="23" t="s">
        <v>74</v>
      </c>
      <c r="D22" s="22" t="s">
        <v>75</v>
      </c>
      <c r="E22" s="23" t="s">
        <v>16</v>
      </c>
      <c r="F22" s="21" t="s">
        <v>8</v>
      </c>
      <c r="G22" s="21"/>
      <c r="H22" s="21"/>
      <c r="I22" s="21"/>
      <c r="J22" s="21"/>
      <c r="K22" s="21"/>
      <c r="L22" s="21"/>
      <c r="M22" s="21"/>
      <c r="N22" s="21"/>
      <c r="O22" s="21"/>
      <c r="P22" s="21"/>
      <c r="Q22" s="21"/>
      <c r="R22" s="21"/>
      <c r="S22" s="21"/>
      <c r="T22" s="21"/>
      <c r="U22" s="21"/>
      <c r="V22" s="21"/>
      <c r="W22" s="21"/>
    </row>
    <row r="23" spans="1:23" ht="17" customHeight="1">
      <c r="A23" s="20">
        <v>45379</v>
      </c>
      <c r="B23" s="21" t="s">
        <v>26</v>
      </c>
      <c r="C23" s="23" t="s">
        <v>76</v>
      </c>
      <c r="D23" s="22" t="s">
        <v>28</v>
      </c>
      <c r="E23" s="23" t="s">
        <v>16</v>
      </c>
      <c r="F23" s="21" t="s">
        <v>8</v>
      </c>
      <c r="G23" s="21"/>
      <c r="H23" s="21"/>
      <c r="I23" s="21"/>
      <c r="J23" s="21"/>
      <c r="K23" s="21"/>
      <c r="L23" s="21"/>
      <c r="M23" s="21"/>
      <c r="N23" s="21"/>
      <c r="O23" s="21"/>
      <c r="P23" s="21"/>
      <c r="Q23" s="21"/>
      <c r="R23" s="21"/>
      <c r="S23" s="21"/>
      <c r="T23" s="21"/>
      <c r="U23" s="21"/>
      <c r="V23" s="21"/>
      <c r="W23" s="21"/>
    </row>
    <row r="24" spans="1:23" ht="17" customHeight="1">
      <c r="A24" s="20">
        <v>44972</v>
      </c>
      <c r="B24" s="21" t="s">
        <v>77</v>
      </c>
      <c r="C24" s="23" t="s">
        <v>78</v>
      </c>
      <c r="D24" s="22" t="s">
        <v>79</v>
      </c>
      <c r="E24" s="23" t="s">
        <v>16</v>
      </c>
      <c r="F24" s="21" t="s">
        <v>8</v>
      </c>
      <c r="G24" s="21"/>
      <c r="H24" s="21"/>
      <c r="I24" s="21"/>
      <c r="J24" s="21"/>
      <c r="K24" s="21"/>
      <c r="L24" s="21"/>
      <c r="M24" s="21"/>
      <c r="N24" s="21"/>
      <c r="O24" s="21"/>
      <c r="P24" s="21"/>
      <c r="Q24" s="21"/>
      <c r="R24" s="21"/>
      <c r="S24" s="21"/>
      <c r="T24" s="21"/>
      <c r="U24" s="21"/>
      <c r="V24" s="21"/>
      <c r="W24" s="21"/>
    </row>
    <row r="25" spans="1:23" ht="17" customHeight="1">
      <c r="A25" s="20" t="s">
        <v>80</v>
      </c>
      <c r="B25" s="21" t="s">
        <v>81</v>
      </c>
      <c r="C25" s="23" t="s">
        <v>82</v>
      </c>
      <c r="D25" s="22" t="s">
        <v>83</v>
      </c>
      <c r="E25" s="23" t="s">
        <v>16</v>
      </c>
      <c r="F25" s="21" t="s">
        <v>8</v>
      </c>
      <c r="G25" s="21"/>
      <c r="H25" s="21"/>
      <c r="I25" s="21"/>
      <c r="J25" s="21"/>
      <c r="K25" s="21"/>
      <c r="L25" s="21"/>
      <c r="M25" s="21"/>
      <c r="N25" s="21"/>
      <c r="O25" s="21"/>
      <c r="P25" s="21"/>
      <c r="Q25" s="21"/>
      <c r="R25" s="21"/>
      <c r="S25" s="21"/>
      <c r="T25" s="21"/>
      <c r="U25" s="21"/>
      <c r="V25" s="21"/>
      <c r="W25" s="21"/>
    </row>
    <row r="26" spans="1:23" ht="17" customHeight="1">
      <c r="A26" s="20">
        <v>45383</v>
      </c>
      <c r="B26" s="21" t="s">
        <v>84</v>
      </c>
      <c r="C26" s="23" t="s">
        <v>85</v>
      </c>
      <c r="D26" s="22" t="s">
        <v>86</v>
      </c>
      <c r="E26" s="23" t="s">
        <v>16</v>
      </c>
      <c r="F26" s="21" t="s">
        <v>8</v>
      </c>
      <c r="G26" s="21"/>
      <c r="H26" s="21"/>
      <c r="I26" s="21"/>
      <c r="J26" s="21"/>
      <c r="K26" s="21"/>
      <c r="L26" s="21"/>
      <c r="M26" s="21"/>
      <c r="N26" s="21"/>
      <c r="O26" s="21"/>
      <c r="P26" s="21"/>
      <c r="Q26" s="21"/>
      <c r="R26" s="21"/>
      <c r="S26" s="21"/>
      <c r="T26" s="21"/>
      <c r="U26" s="21"/>
      <c r="V26" s="21"/>
      <c r="W26" s="21"/>
    </row>
    <row r="27" spans="1:23" ht="17" customHeight="1">
      <c r="A27" s="20" t="s">
        <v>87</v>
      </c>
      <c r="B27" s="21" t="s">
        <v>88</v>
      </c>
      <c r="C27" s="23" t="s">
        <v>89</v>
      </c>
      <c r="D27" s="22" t="s">
        <v>90</v>
      </c>
      <c r="E27" s="23" t="s">
        <v>7</v>
      </c>
      <c r="F27" s="21" t="s">
        <v>8</v>
      </c>
      <c r="G27" s="21"/>
      <c r="H27" s="21"/>
      <c r="I27" s="21"/>
      <c r="J27" s="21"/>
      <c r="K27" s="21"/>
      <c r="L27" s="21"/>
      <c r="M27" s="21"/>
      <c r="N27" s="21"/>
      <c r="O27" s="21"/>
      <c r="P27" s="21"/>
      <c r="Q27" s="21"/>
      <c r="R27" s="21"/>
      <c r="S27" s="21"/>
      <c r="T27" s="21"/>
      <c r="U27" s="21"/>
      <c r="V27" s="21"/>
      <c r="W27" s="21"/>
    </row>
    <row r="28" spans="1:23" ht="17" customHeight="1">
      <c r="A28" s="20">
        <v>45266</v>
      </c>
      <c r="B28" s="21" t="s">
        <v>91</v>
      </c>
      <c r="C28" s="23" t="s">
        <v>92</v>
      </c>
      <c r="D28" s="22" t="s">
        <v>93</v>
      </c>
      <c r="E28" s="23" t="s">
        <v>4834</v>
      </c>
      <c r="F28" s="21" t="s">
        <v>8</v>
      </c>
      <c r="G28" s="21"/>
      <c r="H28" s="21"/>
      <c r="I28" s="21"/>
      <c r="J28" s="21"/>
      <c r="K28" s="21"/>
      <c r="L28" s="21"/>
      <c r="M28" s="21"/>
      <c r="N28" s="21"/>
      <c r="O28" s="21"/>
      <c r="P28" s="21"/>
      <c r="Q28" s="21"/>
      <c r="R28" s="21"/>
      <c r="S28" s="21"/>
      <c r="T28" s="21"/>
      <c r="U28" s="21"/>
      <c r="V28" s="21"/>
      <c r="W28" s="21"/>
    </row>
    <row r="29" spans="1:23" ht="17" customHeight="1">
      <c r="A29" s="20">
        <v>45393</v>
      </c>
      <c r="B29" s="21" t="s">
        <v>94</v>
      </c>
      <c r="C29" s="23" t="s">
        <v>95</v>
      </c>
      <c r="D29" s="22" t="s">
        <v>96</v>
      </c>
      <c r="E29" s="23" t="s">
        <v>7</v>
      </c>
      <c r="F29" s="21" t="s">
        <v>8</v>
      </c>
      <c r="G29" s="21"/>
      <c r="H29" s="21"/>
      <c r="I29" s="21"/>
      <c r="J29" s="21"/>
      <c r="K29" s="21"/>
      <c r="L29" s="21"/>
      <c r="M29" s="21"/>
      <c r="N29" s="21"/>
      <c r="O29" s="21"/>
      <c r="P29" s="21"/>
      <c r="Q29" s="21"/>
      <c r="R29" s="21"/>
      <c r="S29" s="21"/>
      <c r="T29" s="21"/>
      <c r="U29" s="21"/>
      <c r="V29" s="21"/>
      <c r="W29" s="21"/>
    </row>
    <row r="30" spans="1:23" ht="17" customHeight="1">
      <c r="A30" s="20" t="s">
        <v>97</v>
      </c>
      <c r="B30" s="21" t="s">
        <v>98</v>
      </c>
      <c r="C30" s="23" t="s">
        <v>99</v>
      </c>
      <c r="D30" s="22" t="s">
        <v>100</v>
      </c>
      <c r="E30" s="23" t="s">
        <v>16</v>
      </c>
      <c r="F30" s="21" t="s">
        <v>8</v>
      </c>
      <c r="G30" s="21"/>
      <c r="H30" s="21"/>
      <c r="I30" s="21"/>
      <c r="J30" s="21"/>
      <c r="K30" s="21"/>
      <c r="L30" s="21"/>
      <c r="M30" s="21"/>
      <c r="N30" s="21"/>
      <c r="O30" s="21"/>
      <c r="P30" s="21"/>
      <c r="Q30" s="21"/>
      <c r="R30" s="21"/>
      <c r="S30" s="21"/>
      <c r="T30" s="21"/>
      <c r="U30" s="21"/>
      <c r="V30" s="21"/>
      <c r="W30" s="21"/>
    </row>
    <row r="31" spans="1:23" ht="17" customHeight="1">
      <c r="A31" s="20" t="s">
        <v>101</v>
      </c>
      <c r="B31" s="21" t="s">
        <v>102</v>
      </c>
      <c r="C31" s="23" t="s">
        <v>103</v>
      </c>
      <c r="D31" s="22" t="s">
        <v>104</v>
      </c>
      <c r="E31" s="23" t="s">
        <v>16</v>
      </c>
      <c r="F31" s="21" t="s">
        <v>8</v>
      </c>
      <c r="G31" s="21"/>
      <c r="H31" s="21"/>
      <c r="I31" s="21"/>
      <c r="J31" s="21"/>
      <c r="K31" s="21"/>
      <c r="L31" s="21"/>
      <c r="M31" s="21"/>
      <c r="N31" s="21"/>
      <c r="O31" s="21"/>
      <c r="P31" s="21"/>
      <c r="Q31" s="21"/>
      <c r="R31" s="21"/>
      <c r="S31" s="21"/>
      <c r="T31" s="21"/>
      <c r="U31" s="21"/>
      <c r="V31" s="21"/>
      <c r="W31" s="21"/>
    </row>
    <row r="32" spans="1:23" ht="17" customHeight="1">
      <c r="A32" s="20" t="s">
        <v>105</v>
      </c>
      <c r="B32" s="21" t="s">
        <v>106</v>
      </c>
      <c r="C32" s="23" t="s">
        <v>107</v>
      </c>
      <c r="D32" s="22" t="s">
        <v>108</v>
      </c>
      <c r="E32" s="23" t="s">
        <v>7</v>
      </c>
      <c r="F32" s="21" t="s">
        <v>8</v>
      </c>
      <c r="G32" s="21"/>
      <c r="H32" s="21"/>
      <c r="I32" s="21"/>
      <c r="J32" s="21"/>
      <c r="K32" s="21"/>
      <c r="L32" s="21"/>
      <c r="M32" s="21"/>
      <c r="N32" s="21"/>
      <c r="O32" s="21"/>
      <c r="P32" s="21"/>
      <c r="Q32" s="21"/>
      <c r="R32" s="21"/>
      <c r="S32" s="21"/>
      <c r="T32" s="21"/>
      <c r="U32" s="21"/>
      <c r="V32" s="21"/>
      <c r="W32" s="21"/>
    </row>
    <row r="33" spans="1:23" ht="17" customHeight="1">
      <c r="A33" s="20">
        <v>45266</v>
      </c>
      <c r="B33" s="21" t="s">
        <v>109</v>
      </c>
      <c r="C33" s="23" t="s">
        <v>110</v>
      </c>
      <c r="D33" s="22" t="s">
        <v>111</v>
      </c>
      <c r="E33" s="23" t="s">
        <v>4834</v>
      </c>
      <c r="F33" s="21" t="s">
        <v>8</v>
      </c>
      <c r="G33" s="21"/>
      <c r="H33" s="21"/>
      <c r="I33" s="21"/>
      <c r="J33" s="21"/>
      <c r="K33" s="21"/>
      <c r="L33" s="21"/>
      <c r="M33" s="21"/>
      <c r="N33" s="21"/>
      <c r="O33" s="21"/>
      <c r="P33" s="21"/>
      <c r="Q33" s="21"/>
      <c r="R33" s="21"/>
      <c r="S33" s="21"/>
      <c r="T33" s="21"/>
      <c r="U33" s="21"/>
      <c r="V33" s="21"/>
      <c r="W33" s="21"/>
    </row>
    <row r="34" spans="1:23" ht="17" customHeight="1">
      <c r="A34" s="20" t="s">
        <v>112</v>
      </c>
      <c r="B34" s="21" t="s">
        <v>113</v>
      </c>
      <c r="C34" s="23" t="s">
        <v>114</v>
      </c>
      <c r="D34" s="22" t="s">
        <v>115</v>
      </c>
      <c r="E34" s="23" t="s">
        <v>16</v>
      </c>
      <c r="F34" s="21" t="s">
        <v>8</v>
      </c>
      <c r="G34" s="21"/>
      <c r="H34" s="21"/>
      <c r="I34" s="21"/>
      <c r="J34" s="21"/>
      <c r="K34" s="21"/>
      <c r="L34" s="21"/>
      <c r="M34" s="21"/>
      <c r="N34" s="21"/>
      <c r="O34" s="21"/>
      <c r="P34" s="21"/>
      <c r="Q34" s="21"/>
      <c r="R34" s="21"/>
      <c r="S34" s="21"/>
      <c r="T34" s="21"/>
      <c r="U34" s="21"/>
      <c r="V34" s="21"/>
      <c r="W34" s="21"/>
    </row>
    <row r="35" spans="1:23" ht="17" customHeight="1">
      <c r="A35" s="20">
        <v>45363</v>
      </c>
      <c r="B35" s="21" t="s">
        <v>116</v>
      </c>
      <c r="C35" s="23" t="s">
        <v>117</v>
      </c>
      <c r="D35" s="22" t="s">
        <v>118</v>
      </c>
      <c r="E35" s="23" t="s">
        <v>16</v>
      </c>
      <c r="F35" s="21" t="s">
        <v>8</v>
      </c>
      <c r="G35" s="21"/>
      <c r="H35" s="21"/>
      <c r="I35" s="21"/>
      <c r="J35" s="21"/>
      <c r="K35" s="21"/>
      <c r="L35" s="21"/>
      <c r="M35" s="21"/>
      <c r="N35" s="21"/>
      <c r="O35" s="21"/>
      <c r="P35" s="21"/>
      <c r="Q35" s="21"/>
      <c r="R35" s="21"/>
      <c r="S35" s="21"/>
      <c r="T35" s="21"/>
      <c r="U35" s="21"/>
      <c r="V35" s="21"/>
      <c r="W35" s="21"/>
    </row>
    <row r="36" spans="1:23" ht="17" customHeight="1">
      <c r="A36" s="20">
        <v>45380</v>
      </c>
      <c r="B36" s="21" t="s">
        <v>119</v>
      </c>
      <c r="C36" s="23" t="s">
        <v>120</v>
      </c>
      <c r="D36" s="22" t="s">
        <v>121</v>
      </c>
      <c r="E36" s="23" t="s">
        <v>7</v>
      </c>
      <c r="F36" s="21" t="s">
        <v>8</v>
      </c>
      <c r="G36" s="21"/>
      <c r="H36" s="21"/>
      <c r="I36" s="21"/>
      <c r="J36" s="21"/>
      <c r="K36" s="21"/>
      <c r="L36" s="21"/>
      <c r="M36" s="21"/>
      <c r="N36" s="21"/>
      <c r="O36" s="21"/>
      <c r="P36" s="21"/>
      <c r="Q36" s="21"/>
      <c r="R36" s="21"/>
      <c r="S36" s="21"/>
      <c r="T36" s="21"/>
      <c r="U36" s="21"/>
      <c r="V36" s="21"/>
      <c r="W36" s="21"/>
    </row>
    <row r="37" spans="1:23" ht="17" customHeight="1">
      <c r="A37" s="20" t="s">
        <v>122</v>
      </c>
      <c r="B37" s="21" t="s">
        <v>123</v>
      </c>
      <c r="C37" s="23" t="s">
        <v>124</v>
      </c>
      <c r="D37" s="22" t="s">
        <v>125</v>
      </c>
      <c r="E37" s="23" t="s">
        <v>16</v>
      </c>
      <c r="F37" s="21" t="s">
        <v>8</v>
      </c>
      <c r="G37" s="21"/>
      <c r="H37" s="21"/>
      <c r="I37" s="21"/>
      <c r="J37" s="21"/>
      <c r="K37" s="21"/>
      <c r="L37" s="21"/>
      <c r="M37" s="21"/>
      <c r="N37" s="21"/>
      <c r="O37" s="21"/>
      <c r="P37" s="21"/>
      <c r="Q37" s="21"/>
      <c r="R37" s="21"/>
      <c r="S37" s="21"/>
      <c r="T37" s="21"/>
      <c r="U37" s="21"/>
      <c r="V37" s="21"/>
      <c r="W37" s="21"/>
    </row>
    <row r="38" spans="1:23" ht="17" customHeight="1">
      <c r="A38" s="20">
        <v>45359</v>
      </c>
      <c r="B38" s="21" t="s">
        <v>126</v>
      </c>
      <c r="C38" s="23" t="s">
        <v>127</v>
      </c>
      <c r="D38" s="22" t="s">
        <v>128</v>
      </c>
      <c r="E38" s="23" t="s">
        <v>16</v>
      </c>
      <c r="F38" s="21" t="s">
        <v>8</v>
      </c>
      <c r="G38" s="21"/>
      <c r="H38" s="21"/>
      <c r="I38" s="21"/>
      <c r="J38" s="21"/>
      <c r="K38" s="21"/>
      <c r="L38" s="21"/>
      <c r="M38" s="21"/>
      <c r="N38" s="21"/>
      <c r="O38" s="21"/>
      <c r="P38" s="21"/>
      <c r="Q38" s="21"/>
      <c r="R38" s="21"/>
      <c r="S38" s="21"/>
      <c r="T38" s="21"/>
      <c r="U38" s="21"/>
      <c r="V38" s="21"/>
      <c r="W38" s="21"/>
    </row>
    <row r="39" spans="1:23" ht="17" customHeight="1">
      <c r="A39" s="20">
        <v>44971</v>
      </c>
      <c r="B39" s="21" t="s">
        <v>129</v>
      </c>
      <c r="C39" s="23" t="s">
        <v>130</v>
      </c>
      <c r="D39" s="22" t="s">
        <v>131</v>
      </c>
      <c r="E39" s="23" t="s">
        <v>16</v>
      </c>
      <c r="F39" s="21" t="s">
        <v>8</v>
      </c>
      <c r="G39" s="21"/>
      <c r="H39" s="21"/>
      <c r="I39" s="21"/>
      <c r="J39" s="21"/>
      <c r="K39" s="21"/>
      <c r="L39" s="21"/>
      <c r="M39" s="21"/>
      <c r="N39" s="21"/>
      <c r="O39" s="21"/>
      <c r="P39" s="21"/>
      <c r="Q39" s="21"/>
      <c r="R39" s="21"/>
      <c r="S39" s="21"/>
      <c r="T39" s="21"/>
      <c r="U39" s="21"/>
      <c r="V39" s="21"/>
      <c r="W39" s="21"/>
    </row>
    <row r="40" spans="1:23" ht="17" customHeight="1">
      <c r="A40" s="20">
        <v>45214</v>
      </c>
      <c r="B40" s="21" t="s">
        <v>132</v>
      </c>
      <c r="C40" s="23" t="s">
        <v>133</v>
      </c>
      <c r="D40" s="22" t="s">
        <v>134</v>
      </c>
      <c r="E40" s="23" t="s">
        <v>135</v>
      </c>
      <c r="F40" s="21" t="s">
        <v>8</v>
      </c>
      <c r="G40" s="21"/>
      <c r="H40" s="21"/>
      <c r="I40" s="21"/>
      <c r="J40" s="21"/>
      <c r="K40" s="21"/>
      <c r="L40" s="21"/>
      <c r="M40" s="21"/>
      <c r="N40" s="21"/>
      <c r="O40" s="21"/>
      <c r="P40" s="21"/>
      <c r="Q40" s="21"/>
      <c r="R40" s="21"/>
      <c r="S40" s="21"/>
      <c r="T40" s="21"/>
      <c r="U40" s="21"/>
      <c r="V40" s="21"/>
      <c r="W40" s="21"/>
    </row>
    <row r="41" spans="1:23" ht="17" customHeight="1">
      <c r="A41" s="20">
        <v>45030</v>
      </c>
      <c r="B41" s="21" t="s">
        <v>136</v>
      </c>
      <c r="C41" s="23" t="s">
        <v>137</v>
      </c>
      <c r="D41" s="22" t="s">
        <v>138</v>
      </c>
      <c r="E41" s="23" t="s">
        <v>7</v>
      </c>
      <c r="F41" s="21" t="s">
        <v>8</v>
      </c>
      <c r="G41" s="21"/>
      <c r="H41" s="21"/>
      <c r="I41" s="21"/>
      <c r="J41" s="21"/>
      <c r="K41" s="21"/>
      <c r="L41" s="21"/>
      <c r="M41" s="21"/>
      <c r="N41" s="21"/>
      <c r="O41" s="21"/>
      <c r="P41" s="21"/>
      <c r="Q41" s="21"/>
      <c r="R41" s="21"/>
      <c r="S41" s="21"/>
      <c r="T41" s="21"/>
      <c r="U41" s="21"/>
      <c r="V41" s="21"/>
      <c r="W41" s="21"/>
    </row>
    <row r="42" spans="1:23" ht="17" customHeight="1">
      <c r="A42" s="20" t="s">
        <v>139</v>
      </c>
      <c r="B42" s="21" t="s">
        <v>140</v>
      </c>
      <c r="C42" s="23" t="s">
        <v>141</v>
      </c>
      <c r="D42" s="22" t="s">
        <v>142</v>
      </c>
      <c r="E42" s="23" t="s">
        <v>16</v>
      </c>
      <c r="F42" s="21" t="s">
        <v>8</v>
      </c>
      <c r="G42" s="21"/>
      <c r="H42" s="21"/>
      <c r="I42" s="21"/>
      <c r="J42" s="21"/>
      <c r="K42" s="21"/>
      <c r="L42" s="21"/>
      <c r="M42" s="21"/>
      <c r="N42" s="21"/>
      <c r="O42" s="21"/>
      <c r="P42" s="21"/>
      <c r="Q42" s="21"/>
      <c r="R42" s="21"/>
      <c r="S42" s="21"/>
      <c r="T42" s="21"/>
      <c r="U42" s="21"/>
      <c r="V42" s="21"/>
      <c r="W42" s="21"/>
    </row>
    <row r="43" spans="1:23" ht="17" customHeight="1">
      <c r="A43" s="20">
        <v>45384</v>
      </c>
      <c r="B43" s="21" t="s">
        <v>143</v>
      </c>
      <c r="C43" s="23" t="s">
        <v>144</v>
      </c>
      <c r="D43" s="22" t="s">
        <v>145</v>
      </c>
      <c r="E43" s="23" t="s">
        <v>16</v>
      </c>
      <c r="F43" s="21" t="s">
        <v>8</v>
      </c>
      <c r="G43" s="21"/>
      <c r="H43" s="21"/>
      <c r="I43" s="21"/>
      <c r="J43" s="21"/>
      <c r="K43" s="21"/>
      <c r="L43" s="21"/>
      <c r="M43" s="21"/>
      <c r="N43" s="21"/>
      <c r="O43" s="21"/>
      <c r="P43" s="21"/>
      <c r="Q43" s="21"/>
      <c r="R43" s="21"/>
      <c r="S43" s="21"/>
      <c r="T43" s="21"/>
      <c r="U43" s="21"/>
      <c r="V43" s="21"/>
      <c r="W43" s="21"/>
    </row>
    <row r="44" spans="1:23" ht="17" customHeight="1">
      <c r="A44" s="20">
        <v>45373</v>
      </c>
      <c r="B44" s="21" t="s">
        <v>146</v>
      </c>
      <c r="C44" s="23" t="s">
        <v>147</v>
      </c>
      <c r="D44" s="22" t="s">
        <v>148</v>
      </c>
      <c r="E44" s="23" t="s">
        <v>7</v>
      </c>
      <c r="F44" s="21" t="s">
        <v>8</v>
      </c>
      <c r="G44" s="21"/>
      <c r="H44" s="21"/>
      <c r="I44" s="21"/>
      <c r="J44" s="21"/>
      <c r="K44" s="21"/>
      <c r="L44" s="21"/>
      <c r="M44" s="21"/>
      <c r="N44" s="21"/>
      <c r="O44" s="21"/>
      <c r="P44" s="21"/>
      <c r="Q44" s="21"/>
      <c r="R44" s="21"/>
      <c r="S44" s="21"/>
      <c r="T44" s="21"/>
      <c r="U44" s="21"/>
      <c r="V44" s="21"/>
      <c r="W44" s="21"/>
    </row>
    <row r="45" spans="1:23" ht="17" customHeight="1">
      <c r="A45" s="20">
        <v>45312</v>
      </c>
      <c r="B45" s="21" t="s">
        <v>149</v>
      </c>
      <c r="C45" s="23" t="s">
        <v>150</v>
      </c>
      <c r="D45" s="22" t="s">
        <v>151</v>
      </c>
      <c r="E45" s="23" t="s">
        <v>152</v>
      </c>
      <c r="F45" s="21" t="s">
        <v>8</v>
      </c>
      <c r="G45" s="21"/>
      <c r="H45" s="21"/>
      <c r="I45" s="21"/>
      <c r="J45" s="21"/>
      <c r="K45" s="21"/>
      <c r="L45" s="21"/>
      <c r="M45" s="21"/>
      <c r="N45" s="21"/>
      <c r="O45" s="21"/>
      <c r="P45" s="21"/>
      <c r="Q45" s="21"/>
      <c r="R45" s="21"/>
      <c r="S45" s="21"/>
      <c r="T45" s="21"/>
      <c r="U45" s="21"/>
      <c r="V45" s="21"/>
      <c r="W45" s="21"/>
    </row>
    <row r="46" spans="1:23" ht="17" customHeight="1">
      <c r="A46" s="20">
        <v>45358</v>
      </c>
      <c r="B46" s="21" t="s">
        <v>153</v>
      </c>
      <c r="C46" s="23" t="s">
        <v>154</v>
      </c>
      <c r="D46" s="22" t="s">
        <v>155</v>
      </c>
      <c r="E46" s="23" t="s">
        <v>5832</v>
      </c>
      <c r="F46" s="21" t="s">
        <v>8</v>
      </c>
      <c r="G46" s="21"/>
      <c r="H46" s="21"/>
      <c r="I46" s="21"/>
      <c r="J46" s="21"/>
      <c r="K46" s="21"/>
      <c r="L46" s="21"/>
      <c r="M46" s="21"/>
      <c r="N46" s="21"/>
      <c r="O46" s="21"/>
      <c r="P46" s="21"/>
      <c r="Q46" s="21"/>
      <c r="R46" s="21"/>
      <c r="S46" s="21"/>
      <c r="T46" s="21"/>
      <c r="U46" s="21"/>
      <c r="V46" s="21"/>
      <c r="W46" s="21"/>
    </row>
    <row r="47" spans="1:23" ht="17" customHeight="1">
      <c r="A47" s="20">
        <v>45358</v>
      </c>
      <c r="B47" s="21" t="s">
        <v>153</v>
      </c>
      <c r="C47" s="23" t="s">
        <v>156</v>
      </c>
      <c r="D47" s="22" t="s">
        <v>155</v>
      </c>
      <c r="E47" s="23" t="s">
        <v>152</v>
      </c>
      <c r="F47" s="21" t="s">
        <v>8</v>
      </c>
      <c r="G47" s="21"/>
      <c r="H47" s="21"/>
      <c r="I47" s="21"/>
      <c r="J47" s="21"/>
      <c r="K47" s="21"/>
      <c r="L47" s="21"/>
      <c r="M47" s="21"/>
      <c r="N47" s="21"/>
      <c r="O47" s="21"/>
      <c r="P47" s="21"/>
      <c r="Q47" s="21"/>
      <c r="R47" s="21"/>
      <c r="S47" s="21"/>
      <c r="T47" s="21"/>
      <c r="U47" s="21"/>
      <c r="V47" s="21"/>
      <c r="W47" s="21"/>
    </row>
    <row r="48" spans="1:23" ht="17" customHeight="1">
      <c r="A48" s="20" t="s">
        <v>157</v>
      </c>
      <c r="B48" s="21" t="s">
        <v>158</v>
      </c>
      <c r="C48" s="23" t="s">
        <v>159</v>
      </c>
      <c r="D48" s="22" t="s">
        <v>160</v>
      </c>
      <c r="E48" s="23" t="s">
        <v>16</v>
      </c>
      <c r="F48" s="21" t="s">
        <v>8</v>
      </c>
      <c r="G48" s="21"/>
      <c r="H48" s="21"/>
      <c r="I48" s="21"/>
      <c r="J48" s="21"/>
      <c r="K48" s="21"/>
      <c r="L48" s="21"/>
      <c r="M48" s="21"/>
      <c r="N48" s="21"/>
      <c r="O48" s="21"/>
      <c r="P48" s="21"/>
      <c r="Q48" s="21"/>
      <c r="R48" s="21"/>
      <c r="S48" s="21"/>
      <c r="T48" s="21"/>
      <c r="U48" s="21"/>
      <c r="V48" s="21"/>
      <c r="W48" s="21"/>
    </row>
    <row r="49" spans="1:23" ht="17" customHeight="1">
      <c r="A49" s="20">
        <v>45343</v>
      </c>
      <c r="B49" s="21" t="s">
        <v>161</v>
      </c>
      <c r="C49" s="23" t="s">
        <v>162</v>
      </c>
      <c r="D49" s="22" t="s">
        <v>163</v>
      </c>
      <c r="E49" s="23" t="s">
        <v>16</v>
      </c>
      <c r="F49" s="21" t="s">
        <v>8</v>
      </c>
      <c r="G49" s="21"/>
      <c r="H49" s="21"/>
      <c r="I49" s="21"/>
      <c r="J49" s="21"/>
      <c r="K49" s="21"/>
      <c r="L49" s="21"/>
      <c r="M49" s="21"/>
      <c r="N49" s="21"/>
      <c r="O49" s="21"/>
      <c r="P49" s="21"/>
      <c r="Q49" s="21"/>
      <c r="R49" s="21"/>
      <c r="S49" s="21"/>
      <c r="T49" s="21"/>
      <c r="U49" s="21"/>
      <c r="V49" s="21"/>
      <c r="W49" s="21"/>
    </row>
    <row r="50" spans="1:23" ht="17" customHeight="1">
      <c r="A50" s="20">
        <v>45336</v>
      </c>
      <c r="B50" s="21" t="s">
        <v>164</v>
      </c>
      <c r="C50" s="23" t="s">
        <v>165</v>
      </c>
      <c r="D50" s="22" t="s">
        <v>166</v>
      </c>
      <c r="E50" s="23" t="s">
        <v>16</v>
      </c>
      <c r="F50" s="21" t="s">
        <v>8</v>
      </c>
      <c r="G50" s="21"/>
      <c r="H50" s="21"/>
      <c r="I50" s="21"/>
      <c r="J50" s="21"/>
      <c r="K50" s="21"/>
      <c r="L50" s="21"/>
      <c r="M50" s="21"/>
      <c r="N50" s="21"/>
      <c r="O50" s="21"/>
      <c r="P50" s="21"/>
      <c r="Q50" s="21"/>
      <c r="R50" s="21"/>
      <c r="S50" s="21"/>
      <c r="T50" s="21"/>
      <c r="U50" s="21"/>
      <c r="V50" s="21"/>
      <c r="W50" s="21"/>
    </row>
    <row r="51" spans="1:23" ht="17" customHeight="1">
      <c r="A51" s="20">
        <v>45334</v>
      </c>
      <c r="B51" s="21" t="s">
        <v>167</v>
      </c>
      <c r="C51" s="23" t="s">
        <v>168</v>
      </c>
      <c r="D51" s="22" t="s">
        <v>169</v>
      </c>
      <c r="E51" s="23" t="s">
        <v>4834</v>
      </c>
      <c r="F51" s="21" t="s">
        <v>8</v>
      </c>
      <c r="G51" s="21"/>
      <c r="H51" s="21"/>
      <c r="I51" s="21"/>
      <c r="J51" s="21"/>
      <c r="K51" s="21"/>
      <c r="L51" s="21"/>
      <c r="M51" s="21"/>
      <c r="N51" s="21"/>
      <c r="O51" s="21"/>
      <c r="P51" s="21"/>
      <c r="Q51" s="21"/>
      <c r="R51" s="21"/>
      <c r="S51" s="21"/>
      <c r="T51" s="21"/>
      <c r="U51" s="21"/>
      <c r="V51" s="21"/>
      <c r="W51" s="21"/>
    </row>
    <row r="52" spans="1:23" ht="17" customHeight="1">
      <c r="A52" s="20">
        <v>45018</v>
      </c>
      <c r="B52" s="21" t="s">
        <v>170</v>
      </c>
      <c r="C52" s="23" t="s">
        <v>171</v>
      </c>
      <c r="D52" s="22" t="s">
        <v>172</v>
      </c>
      <c r="E52" s="23" t="s">
        <v>16</v>
      </c>
      <c r="F52" s="21" t="s">
        <v>8</v>
      </c>
      <c r="G52" s="21"/>
      <c r="H52" s="21"/>
      <c r="I52" s="21"/>
      <c r="J52" s="21"/>
      <c r="K52" s="21"/>
      <c r="L52" s="21"/>
      <c r="M52" s="21"/>
      <c r="N52" s="21"/>
      <c r="O52" s="21"/>
      <c r="P52" s="21"/>
      <c r="Q52" s="21"/>
      <c r="R52" s="21"/>
      <c r="S52" s="21"/>
      <c r="T52" s="21"/>
      <c r="U52" s="21"/>
      <c r="V52" s="21"/>
      <c r="W52" s="21"/>
    </row>
    <row r="53" spans="1:23" ht="17" customHeight="1">
      <c r="A53" s="20">
        <v>45103</v>
      </c>
      <c r="B53" s="21" t="s">
        <v>173</v>
      </c>
      <c r="C53" s="23" t="s">
        <v>174</v>
      </c>
      <c r="D53" s="22" t="s">
        <v>175</v>
      </c>
      <c r="E53" s="23" t="s">
        <v>16</v>
      </c>
      <c r="F53" s="21" t="s">
        <v>8</v>
      </c>
      <c r="G53" s="21"/>
      <c r="H53" s="21"/>
      <c r="I53" s="21"/>
      <c r="J53" s="21"/>
      <c r="K53" s="21"/>
      <c r="L53" s="21"/>
      <c r="M53" s="21"/>
      <c r="N53" s="21"/>
      <c r="O53" s="21"/>
      <c r="P53" s="21"/>
      <c r="Q53" s="21"/>
      <c r="R53" s="21"/>
      <c r="S53" s="21"/>
      <c r="T53" s="21"/>
      <c r="U53" s="21"/>
      <c r="V53" s="21"/>
      <c r="W53" s="21"/>
    </row>
    <row r="54" spans="1:23" ht="17" customHeight="1">
      <c r="A54" s="20">
        <v>45370</v>
      </c>
      <c r="B54" s="21" t="s">
        <v>176</v>
      </c>
      <c r="C54" s="23" t="s">
        <v>177</v>
      </c>
      <c r="D54" s="22" t="s">
        <v>178</v>
      </c>
      <c r="E54" s="23" t="s">
        <v>7</v>
      </c>
      <c r="F54" s="21" t="s">
        <v>8</v>
      </c>
      <c r="G54" s="21"/>
      <c r="H54" s="21"/>
      <c r="I54" s="21"/>
      <c r="J54" s="21"/>
      <c r="K54" s="21"/>
      <c r="L54" s="21"/>
      <c r="M54" s="21"/>
      <c r="N54" s="21"/>
      <c r="O54" s="21"/>
      <c r="P54" s="21"/>
      <c r="Q54" s="21"/>
      <c r="R54" s="21"/>
      <c r="S54" s="21"/>
      <c r="T54" s="21"/>
      <c r="U54" s="21"/>
      <c r="V54" s="21"/>
      <c r="W54" s="21"/>
    </row>
    <row r="55" spans="1:23" ht="17" customHeight="1">
      <c r="A55" s="20">
        <v>45358</v>
      </c>
      <c r="B55" s="21" t="s">
        <v>179</v>
      </c>
      <c r="C55" s="23" t="s">
        <v>180</v>
      </c>
      <c r="D55" s="22" t="s">
        <v>181</v>
      </c>
      <c r="E55" s="23" t="s">
        <v>5833</v>
      </c>
      <c r="F55" s="21" t="s">
        <v>8</v>
      </c>
      <c r="G55" s="21"/>
      <c r="H55" s="21"/>
      <c r="I55" s="21"/>
      <c r="J55" s="21"/>
      <c r="K55" s="21"/>
      <c r="L55" s="21"/>
      <c r="M55" s="21"/>
      <c r="N55" s="21"/>
      <c r="O55" s="21"/>
      <c r="P55" s="21"/>
      <c r="Q55" s="21"/>
      <c r="R55" s="21"/>
      <c r="S55" s="21"/>
      <c r="T55" s="21"/>
      <c r="U55" s="21"/>
      <c r="V55" s="21"/>
      <c r="W55" s="21"/>
    </row>
    <row r="56" spans="1:23" ht="17" customHeight="1">
      <c r="A56" s="20" t="s">
        <v>182</v>
      </c>
      <c r="B56" s="21" t="s">
        <v>183</v>
      </c>
      <c r="C56" s="23" t="s">
        <v>184</v>
      </c>
      <c r="D56" s="22" t="s">
        <v>185</v>
      </c>
      <c r="E56" s="23" t="s">
        <v>7</v>
      </c>
      <c r="F56" s="21" t="s">
        <v>8</v>
      </c>
      <c r="G56" s="21"/>
      <c r="H56" s="21"/>
      <c r="I56" s="21"/>
      <c r="J56" s="21"/>
      <c r="K56" s="21"/>
      <c r="L56" s="21"/>
      <c r="M56" s="21"/>
      <c r="N56" s="21"/>
      <c r="O56" s="21"/>
      <c r="P56" s="21"/>
      <c r="Q56" s="21"/>
      <c r="R56" s="21"/>
      <c r="S56" s="21"/>
      <c r="T56" s="21"/>
      <c r="U56" s="21"/>
      <c r="V56" s="21"/>
      <c r="W56" s="21"/>
    </row>
    <row r="57" spans="1:23" ht="17" customHeight="1">
      <c r="A57" s="20">
        <v>45350</v>
      </c>
      <c r="B57" s="21" t="s">
        <v>186</v>
      </c>
      <c r="C57" s="23" t="s">
        <v>187</v>
      </c>
      <c r="D57" s="22" t="s">
        <v>188</v>
      </c>
      <c r="E57" s="23" t="s">
        <v>16</v>
      </c>
      <c r="F57" s="21" t="s">
        <v>8</v>
      </c>
      <c r="G57" s="21"/>
      <c r="H57" s="21"/>
      <c r="I57" s="21"/>
      <c r="J57" s="21"/>
      <c r="K57" s="21"/>
      <c r="L57" s="21"/>
      <c r="M57" s="21"/>
      <c r="N57" s="21"/>
      <c r="O57" s="21"/>
      <c r="P57" s="21"/>
      <c r="Q57" s="21"/>
      <c r="R57" s="21"/>
      <c r="S57" s="21"/>
      <c r="T57" s="21"/>
      <c r="U57" s="21"/>
      <c r="V57" s="21"/>
      <c r="W57" s="21"/>
    </row>
    <row r="58" spans="1:23" ht="17" customHeight="1">
      <c r="A58" s="20">
        <v>45139</v>
      </c>
      <c r="B58" s="21" t="s">
        <v>189</v>
      </c>
      <c r="C58" s="23" t="s">
        <v>190</v>
      </c>
      <c r="D58" s="22" t="s">
        <v>191</v>
      </c>
      <c r="E58" s="23" t="s">
        <v>7</v>
      </c>
      <c r="F58" s="21" t="s">
        <v>8</v>
      </c>
      <c r="G58" s="21"/>
      <c r="H58" s="21"/>
      <c r="I58" s="21"/>
      <c r="J58" s="21"/>
      <c r="K58" s="21"/>
      <c r="L58" s="21"/>
      <c r="M58" s="21"/>
      <c r="N58" s="21"/>
      <c r="O58" s="21"/>
      <c r="P58" s="21"/>
      <c r="Q58" s="21"/>
      <c r="R58" s="21"/>
      <c r="S58" s="21"/>
      <c r="T58" s="21"/>
      <c r="U58" s="21"/>
      <c r="V58" s="21"/>
      <c r="W58" s="21"/>
    </row>
    <row r="59" spans="1:23" ht="17" customHeight="1">
      <c r="A59" s="20">
        <v>45348</v>
      </c>
      <c r="B59" s="21" t="s">
        <v>192</v>
      </c>
      <c r="C59" s="23" t="s">
        <v>193</v>
      </c>
      <c r="D59" s="22" t="s">
        <v>194</v>
      </c>
      <c r="E59" s="23" t="s">
        <v>4834</v>
      </c>
      <c r="F59" s="21" t="s">
        <v>8</v>
      </c>
      <c r="G59" s="21"/>
      <c r="H59" s="21"/>
      <c r="I59" s="21"/>
      <c r="J59" s="21"/>
      <c r="K59" s="21"/>
      <c r="L59" s="21"/>
      <c r="M59" s="21"/>
      <c r="N59" s="21"/>
      <c r="O59" s="21"/>
      <c r="P59" s="21"/>
      <c r="Q59" s="21"/>
      <c r="R59" s="21"/>
      <c r="S59" s="21"/>
      <c r="T59" s="21"/>
      <c r="U59" s="21"/>
      <c r="V59" s="21"/>
      <c r="W59" s="21"/>
    </row>
    <row r="60" spans="1:23" ht="17" customHeight="1">
      <c r="A60" s="20" t="s">
        <v>195</v>
      </c>
      <c r="B60" s="21" t="s">
        <v>196</v>
      </c>
      <c r="C60" s="23" t="s">
        <v>197</v>
      </c>
      <c r="D60" s="22" t="s">
        <v>198</v>
      </c>
      <c r="E60" s="23" t="s">
        <v>16</v>
      </c>
      <c r="F60" s="21" t="s">
        <v>8</v>
      </c>
      <c r="G60" s="21"/>
      <c r="H60" s="21"/>
      <c r="I60" s="21"/>
      <c r="J60" s="21"/>
      <c r="K60" s="21"/>
      <c r="L60" s="21"/>
      <c r="M60" s="21"/>
      <c r="N60" s="21"/>
      <c r="O60" s="21"/>
      <c r="P60" s="21"/>
      <c r="Q60" s="21"/>
      <c r="R60" s="21"/>
      <c r="S60" s="21"/>
      <c r="T60" s="21"/>
      <c r="U60" s="21"/>
      <c r="V60" s="21"/>
      <c r="W60" s="21"/>
    </row>
    <row r="61" spans="1:23" ht="17" customHeight="1">
      <c r="A61" s="20">
        <v>45393</v>
      </c>
      <c r="B61" s="21" t="s">
        <v>199</v>
      </c>
      <c r="C61" s="23" t="s">
        <v>200</v>
      </c>
      <c r="D61" s="22" t="s">
        <v>201</v>
      </c>
      <c r="E61" s="23" t="s">
        <v>7</v>
      </c>
      <c r="F61" s="21" t="s">
        <v>8</v>
      </c>
      <c r="G61" s="21"/>
      <c r="H61" s="21"/>
      <c r="I61" s="21"/>
      <c r="J61" s="21"/>
      <c r="K61" s="21"/>
      <c r="L61" s="21"/>
      <c r="M61" s="21"/>
      <c r="N61" s="21"/>
      <c r="O61" s="21"/>
      <c r="P61" s="21"/>
      <c r="Q61" s="21"/>
      <c r="R61" s="21"/>
      <c r="S61" s="21"/>
      <c r="T61" s="21"/>
      <c r="U61" s="21"/>
      <c r="V61" s="21"/>
      <c r="W61" s="21"/>
    </row>
    <row r="62" spans="1:23" ht="17" customHeight="1">
      <c r="A62" s="20" t="s">
        <v>202</v>
      </c>
      <c r="B62" s="21" t="s">
        <v>203</v>
      </c>
      <c r="C62" s="23" t="s">
        <v>204</v>
      </c>
      <c r="D62" s="22" t="s">
        <v>205</v>
      </c>
      <c r="E62" s="23" t="s">
        <v>206</v>
      </c>
      <c r="F62" s="21" t="s">
        <v>8</v>
      </c>
      <c r="G62" s="21"/>
      <c r="H62" s="21"/>
      <c r="I62" s="21"/>
      <c r="J62" s="21"/>
      <c r="K62" s="21"/>
      <c r="L62" s="21"/>
      <c r="M62" s="21"/>
      <c r="N62" s="21"/>
      <c r="O62" s="21"/>
      <c r="P62" s="21"/>
      <c r="Q62" s="21"/>
      <c r="R62" s="21"/>
      <c r="S62" s="21"/>
      <c r="T62" s="21"/>
      <c r="U62" s="21"/>
      <c r="V62" s="21"/>
      <c r="W62" s="21"/>
    </row>
    <row r="63" spans="1:23" ht="17" customHeight="1">
      <c r="A63" s="24" t="s">
        <v>207</v>
      </c>
      <c r="B63" s="21" t="s">
        <v>208</v>
      </c>
      <c r="C63" s="23" t="s">
        <v>209</v>
      </c>
      <c r="D63" s="25" t="s">
        <v>210</v>
      </c>
      <c r="E63" s="23" t="s">
        <v>7</v>
      </c>
      <c r="F63" s="21" t="s">
        <v>8</v>
      </c>
      <c r="G63" s="26"/>
      <c r="H63" s="26"/>
      <c r="I63" s="26"/>
      <c r="J63" s="26"/>
      <c r="K63" s="26"/>
      <c r="L63" s="26"/>
      <c r="M63" s="26"/>
      <c r="N63" s="26"/>
      <c r="O63" s="26"/>
      <c r="P63" s="26"/>
      <c r="Q63" s="26"/>
      <c r="R63" s="26"/>
      <c r="S63" s="26"/>
      <c r="T63" s="26"/>
      <c r="U63" s="26"/>
      <c r="V63" s="26"/>
      <c r="W63" s="26"/>
    </row>
    <row r="64" spans="1:23" ht="17" customHeight="1">
      <c r="A64" s="20" t="s">
        <v>211</v>
      </c>
      <c r="B64" s="21" t="s">
        <v>212</v>
      </c>
      <c r="C64" s="23" t="s">
        <v>213</v>
      </c>
      <c r="D64" s="22" t="s">
        <v>214</v>
      </c>
      <c r="E64" s="23" t="s">
        <v>16</v>
      </c>
      <c r="F64" s="21" t="s">
        <v>8</v>
      </c>
      <c r="G64" s="21"/>
      <c r="H64" s="21"/>
      <c r="I64" s="21"/>
      <c r="J64" s="21"/>
      <c r="K64" s="21"/>
      <c r="L64" s="21"/>
      <c r="M64" s="21"/>
      <c r="N64" s="21"/>
      <c r="O64" s="21"/>
      <c r="P64" s="21"/>
      <c r="Q64" s="21"/>
      <c r="R64" s="21"/>
      <c r="S64" s="21"/>
      <c r="T64" s="21"/>
      <c r="U64" s="21"/>
      <c r="V64" s="21"/>
      <c r="W64" s="21"/>
    </row>
    <row r="65" spans="1:23" ht="17" customHeight="1">
      <c r="A65" s="20">
        <v>45324</v>
      </c>
      <c r="B65" s="21" t="s">
        <v>215</v>
      </c>
      <c r="C65" s="23" t="s">
        <v>216</v>
      </c>
      <c r="D65" s="22" t="s">
        <v>217</v>
      </c>
      <c r="E65" s="23" t="s">
        <v>7</v>
      </c>
      <c r="F65" s="21" t="s">
        <v>8</v>
      </c>
      <c r="G65" s="21"/>
      <c r="H65" s="21"/>
      <c r="I65" s="21"/>
      <c r="J65" s="21"/>
      <c r="K65" s="21"/>
      <c r="L65" s="21"/>
      <c r="M65" s="21"/>
      <c r="N65" s="21"/>
      <c r="O65" s="21"/>
      <c r="P65" s="21"/>
      <c r="Q65" s="21"/>
      <c r="R65" s="21"/>
      <c r="S65" s="21"/>
      <c r="T65" s="21"/>
      <c r="U65" s="21"/>
      <c r="V65" s="21"/>
      <c r="W65" s="21"/>
    </row>
    <row r="66" spans="1:23" ht="17" customHeight="1">
      <c r="A66" s="20">
        <v>46788</v>
      </c>
      <c r="B66" s="21" t="s">
        <v>218</v>
      </c>
      <c r="C66" s="23" t="s">
        <v>219</v>
      </c>
      <c r="D66" s="22" t="s">
        <v>220</v>
      </c>
      <c r="E66" s="23" t="s">
        <v>16</v>
      </c>
      <c r="F66" s="21" t="s">
        <v>8</v>
      </c>
      <c r="G66" s="21"/>
      <c r="H66" s="21"/>
      <c r="I66" s="21"/>
      <c r="J66" s="21"/>
      <c r="K66" s="21"/>
      <c r="L66" s="21"/>
      <c r="M66" s="21"/>
      <c r="N66" s="21"/>
      <c r="O66" s="21"/>
      <c r="P66" s="21"/>
      <c r="Q66" s="21"/>
      <c r="R66" s="21"/>
      <c r="S66" s="21"/>
      <c r="T66" s="21"/>
      <c r="U66" s="21"/>
      <c r="V66" s="21"/>
      <c r="W66" s="21"/>
    </row>
    <row r="67" spans="1:23" ht="17" customHeight="1">
      <c r="A67" s="20">
        <v>45384</v>
      </c>
      <c r="B67" s="21" t="s">
        <v>221</v>
      </c>
      <c r="C67" s="23" t="s">
        <v>222</v>
      </c>
      <c r="D67" s="22" t="s">
        <v>223</v>
      </c>
      <c r="E67" s="23" t="s">
        <v>16</v>
      </c>
      <c r="F67" s="21" t="s">
        <v>8</v>
      </c>
      <c r="G67" s="21"/>
      <c r="H67" s="21"/>
      <c r="I67" s="21"/>
      <c r="J67" s="21"/>
      <c r="K67" s="21"/>
      <c r="L67" s="21"/>
      <c r="M67" s="21"/>
      <c r="N67" s="21"/>
      <c r="O67" s="21"/>
      <c r="P67" s="21"/>
      <c r="Q67" s="21"/>
      <c r="R67" s="21"/>
      <c r="S67" s="21"/>
      <c r="T67" s="21"/>
      <c r="U67" s="21"/>
      <c r="V67" s="21"/>
      <c r="W67" s="21"/>
    </row>
    <row r="68" spans="1:23" ht="17" customHeight="1">
      <c r="A68" s="20">
        <v>45330</v>
      </c>
      <c r="B68" s="21" t="s">
        <v>224</v>
      </c>
      <c r="C68" s="23" t="s">
        <v>225</v>
      </c>
      <c r="D68" s="22" t="s">
        <v>226</v>
      </c>
      <c r="E68" s="23" t="s">
        <v>4834</v>
      </c>
      <c r="F68" s="21" t="s">
        <v>8</v>
      </c>
      <c r="G68" s="21"/>
      <c r="H68" s="21"/>
      <c r="I68" s="21"/>
      <c r="J68" s="21"/>
      <c r="K68" s="21"/>
      <c r="L68" s="21"/>
      <c r="M68" s="21"/>
      <c r="N68" s="21"/>
      <c r="O68" s="21"/>
      <c r="P68" s="21"/>
      <c r="Q68" s="21"/>
      <c r="R68" s="21"/>
      <c r="S68" s="21"/>
      <c r="T68" s="21"/>
      <c r="U68" s="21"/>
      <c r="V68" s="21"/>
      <c r="W68" s="21"/>
    </row>
    <row r="69" spans="1:23" ht="17" customHeight="1">
      <c r="A69" s="20">
        <v>45324</v>
      </c>
      <c r="B69" s="21" t="s">
        <v>215</v>
      </c>
      <c r="C69" s="23" t="s">
        <v>227</v>
      </c>
      <c r="D69" s="22" t="s">
        <v>217</v>
      </c>
      <c r="E69" s="23" t="s">
        <v>4834</v>
      </c>
      <c r="F69" s="21" t="s">
        <v>8</v>
      </c>
      <c r="G69" s="21"/>
      <c r="H69" s="21"/>
      <c r="I69" s="21"/>
      <c r="J69" s="21"/>
      <c r="K69" s="21"/>
      <c r="L69" s="21"/>
      <c r="M69" s="21"/>
      <c r="N69" s="21"/>
      <c r="O69" s="21"/>
      <c r="P69" s="21"/>
      <c r="Q69" s="21"/>
      <c r="R69" s="21"/>
      <c r="S69" s="21"/>
      <c r="T69" s="21"/>
      <c r="U69" s="21"/>
      <c r="V69" s="21"/>
      <c r="W69" s="21"/>
    </row>
    <row r="70" spans="1:23" ht="17" customHeight="1">
      <c r="A70" s="20" t="s">
        <v>228</v>
      </c>
      <c r="B70" s="21" t="s">
        <v>229</v>
      </c>
      <c r="C70" s="23" t="s">
        <v>230</v>
      </c>
      <c r="D70" s="22" t="s">
        <v>231</v>
      </c>
      <c r="E70" s="23" t="s">
        <v>16</v>
      </c>
      <c r="F70" s="21" t="s">
        <v>8</v>
      </c>
      <c r="G70" s="21"/>
      <c r="H70" s="21"/>
      <c r="I70" s="21"/>
      <c r="J70" s="21"/>
      <c r="K70" s="21"/>
      <c r="L70" s="21"/>
      <c r="M70" s="21"/>
      <c r="N70" s="21"/>
      <c r="O70" s="21"/>
      <c r="P70" s="21"/>
      <c r="Q70" s="21"/>
      <c r="R70" s="21"/>
      <c r="S70" s="21"/>
      <c r="T70" s="21"/>
      <c r="U70" s="21"/>
      <c r="V70" s="21"/>
      <c r="W70" s="21"/>
    </row>
    <row r="71" spans="1:23" ht="17" customHeight="1">
      <c r="A71" s="20">
        <v>45355</v>
      </c>
      <c r="B71" s="21" t="s">
        <v>232</v>
      </c>
      <c r="C71" s="23" t="s">
        <v>233</v>
      </c>
      <c r="D71" s="22" t="s">
        <v>234</v>
      </c>
      <c r="E71" s="23" t="s">
        <v>16</v>
      </c>
      <c r="F71" s="21" t="s">
        <v>8</v>
      </c>
      <c r="G71" s="21"/>
      <c r="H71" s="21"/>
      <c r="I71" s="21"/>
      <c r="J71" s="21"/>
      <c r="K71" s="21"/>
      <c r="L71" s="21"/>
      <c r="M71" s="21"/>
      <c r="N71" s="21"/>
      <c r="O71" s="21"/>
      <c r="P71" s="21"/>
      <c r="Q71" s="21"/>
      <c r="R71" s="21"/>
      <c r="S71" s="21"/>
      <c r="T71" s="21"/>
      <c r="U71" s="21"/>
      <c r="V71" s="21"/>
      <c r="W71" s="21"/>
    </row>
    <row r="72" spans="1:23" ht="17" customHeight="1">
      <c r="A72" s="20">
        <v>45384</v>
      </c>
      <c r="B72" s="21" t="s">
        <v>235</v>
      </c>
      <c r="C72" s="23" t="s">
        <v>236</v>
      </c>
      <c r="D72" s="22" t="s">
        <v>237</v>
      </c>
      <c r="E72" s="23" t="s">
        <v>16</v>
      </c>
      <c r="F72" s="21" t="s">
        <v>8</v>
      </c>
      <c r="G72" s="21"/>
      <c r="H72" s="21"/>
      <c r="I72" s="21"/>
      <c r="J72" s="21"/>
      <c r="K72" s="21"/>
      <c r="L72" s="21"/>
      <c r="M72" s="21"/>
      <c r="N72" s="21"/>
      <c r="O72" s="21"/>
      <c r="P72" s="21"/>
      <c r="Q72" s="21"/>
      <c r="R72" s="21"/>
      <c r="S72" s="21"/>
      <c r="T72" s="21"/>
      <c r="U72" s="21"/>
      <c r="V72" s="21"/>
      <c r="W72" s="21"/>
    </row>
    <row r="73" spans="1:23" ht="17" customHeight="1">
      <c r="A73" s="20">
        <v>45294</v>
      </c>
      <c r="B73" s="21" t="s">
        <v>238</v>
      </c>
      <c r="C73" s="23" t="s">
        <v>239</v>
      </c>
      <c r="D73" s="22" t="s">
        <v>240</v>
      </c>
      <c r="E73" s="23" t="s">
        <v>206</v>
      </c>
      <c r="F73" s="21" t="s">
        <v>8</v>
      </c>
      <c r="G73" s="21"/>
      <c r="H73" s="21"/>
      <c r="I73" s="21"/>
      <c r="J73" s="21"/>
      <c r="K73" s="21"/>
      <c r="L73" s="21"/>
      <c r="M73" s="21"/>
      <c r="N73" s="21"/>
      <c r="O73" s="21"/>
      <c r="P73" s="21"/>
      <c r="Q73" s="21"/>
      <c r="R73" s="21"/>
      <c r="S73" s="21"/>
      <c r="T73" s="21"/>
      <c r="U73" s="21"/>
      <c r="V73" s="21"/>
      <c r="W73" s="21"/>
    </row>
    <row r="74" spans="1:23" ht="17" customHeight="1">
      <c r="A74" s="20" t="s">
        <v>241</v>
      </c>
      <c r="B74" s="21" t="s">
        <v>242</v>
      </c>
      <c r="C74" s="23" t="s">
        <v>243</v>
      </c>
      <c r="D74" s="22" t="s">
        <v>244</v>
      </c>
      <c r="E74" s="23" t="s">
        <v>7</v>
      </c>
      <c r="F74" s="21" t="s">
        <v>8</v>
      </c>
      <c r="G74" s="21"/>
      <c r="H74" s="21"/>
      <c r="I74" s="21"/>
      <c r="J74" s="21"/>
      <c r="K74" s="21"/>
      <c r="L74" s="21"/>
      <c r="M74" s="21"/>
      <c r="N74" s="21"/>
      <c r="O74" s="21"/>
      <c r="P74" s="21"/>
      <c r="Q74" s="21"/>
      <c r="R74" s="21"/>
      <c r="S74" s="21"/>
      <c r="T74" s="21"/>
      <c r="U74" s="21"/>
      <c r="V74" s="21"/>
      <c r="W74" s="21"/>
    </row>
    <row r="75" spans="1:23" ht="17" customHeight="1">
      <c r="A75" s="20">
        <v>45372</v>
      </c>
      <c r="B75" s="21" t="s">
        <v>245</v>
      </c>
      <c r="C75" s="23" t="s">
        <v>246</v>
      </c>
      <c r="D75" s="22" t="s">
        <v>247</v>
      </c>
      <c r="E75" s="23" t="s">
        <v>152</v>
      </c>
      <c r="F75" s="21" t="s">
        <v>8</v>
      </c>
      <c r="G75" s="21"/>
      <c r="H75" s="21"/>
      <c r="I75" s="21"/>
      <c r="J75" s="21"/>
      <c r="K75" s="21"/>
      <c r="L75" s="21"/>
      <c r="M75" s="21"/>
      <c r="N75" s="21"/>
      <c r="O75" s="21"/>
      <c r="P75" s="21"/>
      <c r="Q75" s="21"/>
      <c r="R75" s="21"/>
      <c r="S75" s="21"/>
      <c r="T75" s="21"/>
      <c r="U75" s="21"/>
      <c r="V75" s="21"/>
      <c r="W75" s="21"/>
    </row>
    <row r="76" spans="1:23" ht="17" customHeight="1">
      <c r="A76" s="20" t="s">
        <v>241</v>
      </c>
      <c r="B76" s="21" t="s">
        <v>242</v>
      </c>
      <c r="C76" s="23" t="s">
        <v>248</v>
      </c>
      <c r="D76" s="22" t="s">
        <v>244</v>
      </c>
      <c r="E76" s="23" t="s">
        <v>7</v>
      </c>
      <c r="F76" s="21" t="s">
        <v>8</v>
      </c>
      <c r="G76" s="21"/>
      <c r="H76" s="21"/>
      <c r="I76" s="21"/>
      <c r="J76" s="21"/>
      <c r="K76" s="21"/>
      <c r="L76" s="21"/>
      <c r="M76" s="21"/>
      <c r="N76" s="21"/>
      <c r="O76" s="21"/>
      <c r="P76" s="21"/>
      <c r="Q76" s="21"/>
      <c r="R76" s="21"/>
      <c r="S76" s="21"/>
      <c r="T76" s="21"/>
      <c r="U76" s="21"/>
      <c r="V76" s="21"/>
      <c r="W76" s="21"/>
    </row>
    <row r="77" spans="1:23" ht="17" customHeight="1">
      <c r="A77" s="20" t="s">
        <v>249</v>
      </c>
      <c r="B77" s="21" t="s">
        <v>250</v>
      </c>
      <c r="C77" s="23" t="s">
        <v>251</v>
      </c>
      <c r="D77" s="22" t="s">
        <v>252</v>
      </c>
      <c r="E77" s="23" t="s">
        <v>16</v>
      </c>
      <c r="F77" s="21" t="s">
        <v>8</v>
      </c>
      <c r="G77" s="21"/>
      <c r="H77" s="21"/>
      <c r="I77" s="21"/>
      <c r="J77" s="21"/>
      <c r="K77" s="21"/>
      <c r="L77" s="21"/>
      <c r="M77" s="21"/>
      <c r="N77" s="21"/>
      <c r="O77" s="21"/>
      <c r="P77" s="21"/>
      <c r="Q77" s="21"/>
      <c r="R77" s="21"/>
      <c r="S77" s="21"/>
      <c r="T77" s="21"/>
      <c r="U77" s="21"/>
      <c r="V77" s="21"/>
      <c r="W77" s="21"/>
    </row>
    <row r="78" spans="1:23" ht="17" customHeight="1">
      <c r="A78" s="20">
        <v>44989</v>
      </c>
      <c r="B78" s="21" t="s">
        <v>253</v>
      </c>
      <c r="C78" s="23" t="s">
        <v>254</v>
      </c>
      <c r="D78" s="22" t="s">
        <v>255</v>
      </c>
      <c r="E78" s="23" t="s">
        <v>7</v>
      </c>
      <c r="F78" s="21" t="s">
        <v>8</v>
      </c>
      <c r="G78" s="21"/>
      <c r="H78" s="21"/>
      <c r="I78" s="21"/>
      <c r="J78" s="21"/>
      <c r="K78" s="21"/>
      <c r="L78" s="21"/>
      <c r="M78" s="21"/>
      <c r="N78" s="21"/>
      <c r="O78" s="21"/>
      <c r="P78" s="21"/>
      <c r="Q78" s="21"/>
      <c r="R78" s="21"/>
      <c r="S78" s="21"/>
      <c r="T78" s="21"/>
      <c r="U78" s="21"/>
      <c r="V78" s="21"/>
      <c r="W78" s="21"/>
    </row>
    <row r="79" spans="1:23" ht="17" customHeight="1">
      <c r="A79" s="20">
        <v>45366</v>
      </c>
      <c r="B79" s="21" t="s">
        <v>256</v>
      </c>
      <c r="C79" s="23" t="s">
        <v>257</v>
      </c>
      <c r="D79" s="22" t="s">
        <v>258</v>
      </c>
      <c r="E79" s="23" t="s">
        <v>7</v>
      </c>
      <c r="F79" s="21" t="s">
        <v>8</v>
      </c>
      <c r="G79" s="21"/>
      <c r="H79" s="21"/>
      <c r="I79" s="21"/>
      <c r="J79" s="21"/>
      <c r="K79" s="21"/>
      <c r="L79" s="21"/>
      <c r="M79" s="21"/>
      <c r="N79" s="21"/>
      <c r="O79" s="21"/>
      <c r="P79" s="21"/>
      <c r="Q79" s="21"/>
      <c r="R79" s="21"/>
      <c r="S79" s="21"/>
      <c r="T79" s="21"/>
      <c r="U79" s="21"/>
      <c r="V79" s="21"/>
      <c r="W79" s="21"/>
    </row>
    <row r="80" spans="1:23" ht="17" customHeight="1">
      <c r="A80" s="20" t="s">
        <v>228</v>
      </c>
      <c r="B80" s="21" t="s">
        <v>229</v>
      </c>
      <c r="C80" s="23" t="s">
        <v>259</v>
      </c>
      <c r="D80" s="22" t="s">
        <v>231</v>
      </c>
      <c r="E80" s="23" t="s">
        <v>16</v>
      </c>
      <c r="F80" s="21" t="s">
        <v>8</v>
      </c>
      <c r="G80" s="21"/>
      <c r="H80" s="21"/>
      <c r="I80" s="21"/>
      <c r="J80" s="21"/>
      <c r="K80" s="21"/>
      <c r="L80" s="21"/>
      <c r="M80" s="21"/>
      <c r="N80" s="21"/>
      <c r="O80" s="21"/>
      <c r="P80" s="21"/>
      <c r="Q80" s="21"/>
      <c r="R80" s="21"/>
      <c r="S80" s="21"/>
      <c r="T80" s="21"/>
      <c r="U80" s="21"/>
      <c r="V80" s="21"/>
      <c r="W80" s="21"/>
    </row>
    <row r="81" spans="1:23" ht="17" customHeight="1">
      <c r="A81" s="20" t="s">
        <v>260</v>
      </c>
      <c r="B81" s="21" t="s">
        <v>261</v>
      </c>
      <c r="C81" s="23" t="s">
        <v>262</v>
      </c>
      <c r="D81" s="22" t="s">
        <v>263</v>
      </c>
      <c r="E81" s="23" t="s">
        <v>16</v>
      </c>
      <c r="F81" s="21" t="s">
        <v>8</v>
      </c>
      <c r="G81" s="21"/>
      <c r="H81" s="21"/>
      <c r="I81" s="21"/>
      <c r="J81" s="21"/>
      <c r="K81" s="21"/>
      <c r="L81" s="21"/>
      <c r="M81" s="21"/>
      <c r="N81" s="21"/>
      <c r="O81" s="21"/>
      <c r="P81" s="21"/>
      <c r="Q81" s="21"/>
      <c r="R81" s="21"/>
      <c r="S81" s="21"/>
      <c r="T81" s="21"/>
      <c r="U81" s="21"/>
      <c r="V81" s="21"/>
      <c r="W81" s="21"/>
    </row>
    <row r="82" spans="1:23" ht="17" customHeight="1">
      <c r="A82" s="20">
        <v>45354</v>
      </c>
      <c r="B82" s="21" t="s">
        <v>264</v>
      </c>
      <c r="C82" s="23" t="s">
        <v>265</v>
      </c>
      <c r="D82" s="22" t="s">
        <v>266</v>
      </c>
      <c r="E82" s="23" t="s">
        <v>16</v>
      </c>
      <c r="F82" s="21" t="s">
        <v>8</v>
      </c>
      <c r="G82" s="21"/>
      <c r="H82" s="21"/>
      <c r="I82" s="21"/>
      <c r="J82" s="21"/>
      <c r="K82" s="21"/>
      <c r="L82" s="21"/>
      <c r="M82" s="21"/>
      <c r="N82" s="21"/>
      <c r="O82" s="21"/>
      <c r="P82" s="21"/>
      <c r="Q82" s="21"/>
      <c r="R82" s="21"/>
      <c r="S82" s="21"/>
      <c r="T82" s="21"/>
      <c r="U82" s="21"/>
      <c r="V82" s="21"/>
      <c r="W82" s="21"/>
    </row>
    <row r="83" spans="1:23" ht="17" customHeight="1">
      <c r="A83" s="20">
        <v>45386</v>
      </c>
      <c r="B83" s="21" t="s">
        <v>267</v>
      </c>
      <c r="C83" s="23" t="s">
        <v>268</v>
      </c>
      <c r="D83" s="22" t="s">
        <v>269</v>
      </c>
      <c r="E83" s="23" t="s">
        <v>16</v>
      </c>
      <c r="F83" s="21" t="s">
        <v>8</v>
      </c>
      <c r="G83" s="21"/>
      <c r="H83" s="21"/>
      <c r="I83" s="21"/>
      <c r="J83" s="21"/>
      <c r="K83" s="21"/>
      <c r="L83" s="21"/>
      <c r="M83" s="21"/>
      <c r="N83" s="21"/>
      <c r="O83" s="21"/>
      <c r="P83" s="21"/>
      <c r="Q83" s="21"/>
      <c r="R83" s="21"/>
      <c r="S83" s="21"/>
      <c r="T83" s="21"/>
      <c r="U83" s="21"/>
      <c r="V83" s="21"/>
      <c r="W83" s="21"/>
    </row>
    <row r="84" spans="1:23" ht="17" customHeight="1">
      <c r="A84" s="20">
        <v>45077</v>
      </c>
      <c r="B84" s="21" t="s">
        <v>270</v>
      </c>
      <c r="C84" s="23" t="s">
        <v>271</v>
      </c>
      <c r="D84" s="22" t="s">
        <v>272</v>
      </c>
      <c r="E84" s="23" t="s">
        <v>16</v>
      </c>
      <c r="F84" s="21" t="s">
        <v>8</v>
      </c>
      <c r="G84" s="21"/>
      <c r="H84" s="21"/>
      <c r="I84" s="21"/>
      <c r="J84" s="21"/>
      <c r="K84" s="21"/>
      <c r="L84" s="21"/>
      <c r="M84" s="21"/>
      <c r="N84" s="21"/>
      <c r="O84" s="21"/>
      <c r="P84" s="21"/>
      <c r="Q84" s="21"/>
      <c r="R84" s="21"/>
      <c r="S84" s="21"/>
      <c r="T84" s="21"/>
      <c r="U84" s="21"/>
      <c r="V84" s="21"/>
      <c r="W84" s="21"/>
    </row>
    <row r="85" spans="1:23" ht="17" customHeight="1">
      <c r="A85" s="20">
        <v>45273</v>
      </c>
      <c r="B85" s="21" t="s">
        <v>273</v>
      </c>
      <c r="C85" s="23" t="s">
        <v>274</v>
      </c>
      <c r="D85" s="22" t="s">
        <v>275</v>
      </c>
      <c r="E85" s="23" t="s">
        <v>16</v>
      </c>
      <c r="F85" s="21" t="s">
        <v>8</v>
      </c>
      <c r="G85" s="21"/>
      <c r="H85" s="21"/>
      <c r="I85" s="21"/>
      <c r="J85" s="21"/>
      <c r="K85" s="21"/>
      <c r="L85" s="21"/>
      <c r="M85" s="21"/>
      <c r="N85" s="21"/>
      <c r="O85" s="21"/>
      <c r="P85" s="21"/>
      <c r="Q85" s="21"/>
      <c r="R85" s="21"/>
      <c r="S85" s="21"/>
      <c r="T85" s="21"/>
      <c r="U85" s="21"/>
      <c r="V85" s="21"/>
      <c r="W85" s="21"/>
    </row>
    <row r="86" spans="1:23" ht="17" customHeight="1">
      <c r="A86" s="20" t="s">
        <v>276</v>
      </c>
      <c r="B86" s="21" t="s">
        <v>277</v>
      </c>
      <c r="C86" s="23" t="s">
        <v>278</v>
      </c>
      <c r="D86" s="22" t="s">
        <v>279</v>
      </c>
      <c r="E86" s="23" t="s">
        <v>16</v>
      </c>
      <c r="F86" s="21" t="s">
        <v>8</v>
      </c>
      <c r="G86" s="21"/>
      <c r="H86" s="21"/>
      <c r="I86" s="21"/>
      <c r="J86" s="21"/>
      <c r="K86" s="21"/>
      <c r="L86" s="21"/>
      <c r="M86" s="21"/>
      <c r="N86" s="21"/>
      <c r="O86" s="21"/>
      <c r="P86" s="21"/>
      <c r="Q86" s="21"/>
      <c r="R86" s="21"/>
      <c r="S86" s="21"/>
      <c r="T86" s="21"/>
      <c r="U86" s="21"/>
      <c r="V86" s="21"/>
      <c r="W86" s="21"/>
    </row>
    <row r="87" spans="1:23" ht="17" customHeight="1">
      <c r="A87" s="20">
        <v>45359</v>
      </c>
      <c r="B87" s="21" t="s">
        <v>280</v>
      </c>
      <c r="C87" s="23" t="s">
        <v>281</v>
      </c>
      <c r="D87" s="22" t="s">
        <v>282</v>
      </c>
      <c r="E87" s="23" t="s">
        <v>16</v>
      </c>
      <c r="F87" s="21" t="s">
        <v>8</v>
      </c>
      <c r="G87" s="21"/>
      <c r="H87" s="21"/>
      <c r="I87" s="21"/>
      <c r="J87" s="21"/>
      <c r="K87" s="21"/>
      <c r="L87" s="21"/>
      <c r="M87" s="21"/>
      <c r="N87" s="21"/>
      <c r="O87" s="21"/>
      <c r="P87" s="21"/>
      <c r="Q87" s="21"/>
      <c r="R87" s="21"/>
      <c r="S87" s="21"/>
      <c r="T87" s="21"/>
      <c r="U87" s="21"/>
      <c r="V87" s="21"/>
      <c r="W87" s="21"/>
    </row>
    <row r="88" spans="1:23" ht="17" customHeight="1">
      <c r="A88" s="20" t="s">
        <v>249</v>
      </c>
      <c r="B88" s="21" t="s">
        <v>250</v>
      </c>
      <c r="C88" s="23" t="s">
        <v>283</v>
      </c>
      <c r="D88" s="22" t="s">
        <v>252</v>
      </c>
      <c r="E88" s="23" t="s">
        <v>16</v>
      </c>
      <c r="F88" s="21" t="s">
        <v>8</v>
      </c>
      <c r="G88" s="21"/>
      <c r="H88" s="21"/>
      <c r="I88" s="21"/>
      <c r="J88" s="21"/>
      <c r="K88" s="21"/>
      <c r="L88" s="21"/>
      <c r="M88" s="21"/>
      <c r="N88" s="21"/>
      <c r="O88" s="21"/>
      <c r="P88" s="21"/>
      <c r="Q88" s="21"/>
      <c r="R88" s="21"/>
      <c r="S88" s="21"/>
      <c r="T88" s="21"/>
      <c r="U88" s="21"/>
      <c r="V88" s="21"/>
      <c r="W88" s="21"/>
    </row>
    <row r="89" spans="1:23" ht="17" customHeight="1">
      <c r="A89" s="20" t="s">
        <v>284</v>
      </c>
      <c r="B89" s="21" t="s">
        <v>285</v>
      </c>
      <c r="C89" s="23" t="s">
        <v>286</v>
      </c>
      <c r="D89" s="22" t="s">
        <v>287</v>
      </c>
      <c r="E89" s="23" t="s">
        <v>16</v>
      </c>
      <c r="F89" s="21" t="s">
        <v>8</v>
      </c>
      <c r="G89" s="21"/>
      <c r="H89" s="21"/>
      <c r="I89" s="21"/>
      <c r="J89" s="21"/>
      <c r="K89" s="21"/>
      <c r="L89" s="21"/>
      <c r="M89" s="21"/>
      <c r="N89" s="21"/>
      <c r="O89" s="21"/>
      <c r="P89" s="21"/>
      <c r="Q89" s="21"/>
      <c r="R89" s="21"/>
      <c r="S89" s="21"/>
      <c r="T89" s="21"/>
      <c r="U89" s="21"/>
      <c r="V89" s="21"/>
      <c r="W89" s="21"/>
    </row>
    <row r="90" spans="1:23" ht="17" customHeight="1">
      <c r="A90" s="20" t="s">
        <v>249</v>
      </c>
      <c r="B90" s="21" t="s">
        <v>250</v>
      </c>
      <c r="C90" s="23" t="s">
        <v>288</v>
      </c>
      <c r="D90" s="22" t="s">
        <v>252</v>
      </c>
      <c r="E90" s="23" t="s">
        <v>16</v>
      </c>
      <c r="F90" s="21" t="s">
        <v>8</v>
      </c>
      <c r="G90" s="21"/>
      <c r="H90" s="21"/>
      <c r="I90" s="21"/>
      <c r="J90" s="21"/>
      <c r="K90" s="21"/>
      <c r="L90" s="21"/>
      <c r="M90" s="21"/>
      <c r="N90" s="21"/>
      <c r="O90" s="21"/>
      <c r="P90" s="21"/>
      <c r="Q90" s="21"/>
      <c r="R90" s="21"/>
      <c r="S90" s="21"/>
      <c r="T90" s="21"/>
      <c r="U90" s="21"/>
      <c r="V90" s="21"/>
      <c r="W90" s="21"/>
    </row>
    <row r="91" spans="1:23" ht="17" customHeight="1">
      <c r="A91" s="20">
        <v>45328</v>
      </c>
      <c r="B91" s="21" t="s">
        <v>289</v>
      </c>
      <c r="C91" s="23" t="s">
        <v>290</v>
      </c>
      <c r="D91" s="22" t="s">
        <v>291</v>
      </c>
      <c r="E91" s="23" t="s">
        <v>16</v>
      </c>
      <c r="F91" s="21" t="s">
        <v>8</v>
      </c>
      <c r="G91" s="21"/>
      <c r="H91" s="21"/>
      <c r="I91" s="21"/>
      <c r="J91" s="21"/>
      <c r="K91" s="21"/>
      <c r="L91" s="21"/>
      <c r="M91" s="21"/>
      <c r="N91" s="21"/>
      <c r="O91" s="21"/>
      <c r="P91" s="21"/>
      <c r="Q91" s="21"/>
      <c r="R91" s="21"/>
      <c r="S91" s="21"/>
      <c r="T91" s="21"/>
      <c r="U91" s="21"/>
      <c r="V91" s="21"/>
      <c r="W91" s="21"/>
    </row>
    <row r="92" spans="1:23" ht="17" customHeight="1">
      <c r="A92" s="20">
        <v>45052</v>
      </c>
      <c r="B92" s="21" t="s">
        <v>292</v>
      </c>
      <c r="C92" s="23" t="s">
        <v>293</v>
      </c>
      <c r="D92" s="22" t="s">
        <v>294</v>
      </c>
      <c r="E92" s="23" t="s">
        <v>7</v>
      </c>
      <c r="F92" s="21" t="s">
        <v>8</v>
      </c>
      <c r="G92" s="21"/>
      <c r="H92" s="21"/>
      <c r="I92" s="21"/>
      <c r="J92" s="21"/>
      <c r="K92" s="21"/>
      <c r="L92" s="21"/>
      <c r="M92" s="21"/>
      <c r="N92" s="21"/>
      <c r="O92" s="21"/>
      <c r="P92" s="21"/>
      <c r="Q92" s="21"/>
      <c r="R92" s="21"/>
      <c r="S92" s="21"/>
      <c r="T92" s="21"/>
      <c r="U92" s="21"/>
      <c r="V92" s="21"/>
      <c r="W92" s="21"/>
    </row>
    <row r="93" spans="1:23" ht="17" customHeight="1">
      <c r="A93" s="20">
        <v>45362</v>
      </c>
      <c r="B93" s="21" t="s">
        <v>295</v>
      </c>
      <c r="C93" s="23" t="s">
        <v>296</v>
      </c>
      <c r="D93" s="22" t="s">
        <v>297</v>
      </c>
      <c r="E93" s="23" t="s">
        <v>16</v>
      </c>
      <c r="F93" s="21" t="s">
        <v>8</v>
      </c>
      <c r="G93" s="21"/>
      <c r="H93" s="21"/>
      <c r="I93" s="21"/>
      <c r="J93" s="21"/>
      <c r="K93" s="21"/>
      <c r="L93" s="21"/>
      <c r="M93" s="21"/>
      <c r="N93" s="21"/>
      <c r="O93" s="21"/>
      <c r="P93" s="21"/>
      <c r="Q93" s="21"/>
      <c r="R93" s="21"/>
      <c r="S93" s="21"/>
      <c r="T93" s="21"/>
      <c r="U93" s="21"/>
      <c r="V93" s="21"/>
      <c r="W93" s="21"/>
    </row>
    <row r="94" spans="1:23" ht="17" customHeight="1">
      <c r="A94" s="20">
        <v>45019</v>
      </c>
      <c r="B94" s="21" t="s">
        <v>298</v>
      </c>
      <c r="C94" s="23" t="s">
        <v>299</v>
      </c>
      <c r="D94" s="22" t="s">
        <v>300</v>
      </c>
      <c r="E94" s="23" t="s">
        <v>5833</v>
      </c>
      <c r="F94" s="21" t="s">
        <v>8</v>
      </c>
      <c r="G94" s="21"/>
      <c r="H94" s="21"/>
      <c r="I94" s="21"/>
      <c r="J94" s="21"/>
      <c r="K94" s="21"/>
      <c r="L94" s="21"/>
      <c r="M94" s="21"/>
      <c r="N94" s="21"/>
      <c r="O94" s="21"/>
      <c r="P94" s="21"/>
      <c r="Q94" s="21"/>
      <c r="R94" s="21"/>
      <c r="S94" s="21"/>
      <c r="T94" s="21"/>
      <c r="U94" s="21"/>
      <c r="V94" s="21"/>
      <c r="W94" s="21"/>
    </row>
    <row r="95" spans="1:23" ht="17" customHeight="1">
      <c r="A95" s="20">
        <v>45323</v>
      </c>
      <c r="B95" s="21" t="s">
        <v>301</v>
      </c>
      <c r="C95" s="23" t="s">
        <v>302</v>
      </c>
      <c r="D95" s="22" t="s">
        <v>303</v>
      </c>
      <c r="E95" s="23" t="s">
        <v>5833</v>
      </c>
      <c r="F95" s="21" t="s">
        <v>8</v>
      </c>
      <c r="G95" s="21"/>
      <c r="H95" s="21"/>
      <c r="I95" s="21"/>
      <c r="J95" s="21"/>
      <c r="K95" s="21"/>
      <c r="L95" s="21"/>
      <c r="M95" s="21"/>
      <c r="N95" s="21"/>
      <c r="O95" s="21"/>
      <c r="P95" s="21"/>
      <c r="Q95" s="21"/>
      <c r="R95" s="21"/>
      <c r="S95" s="21"/>
      <c r="T95" s="21"/>
      <c r="U95" s="21"/>
      <c r="V95" s="21"/>
      <c r="W95" s="21"/>
    </row>
    <row r="96" spans="1:23" ht="17" customHeight="1">
      <c r="A96" s="20">
        <v>45210</v>
      </c>
      <c r="B96" s="21" t="s">
        <v>59</v>
      </c>
      <c r="C96" s="23" t="s">
        <v>304</v>
      </c>
      <c r="D96" s="22" t="s">
        <v>61</v>
      </c>
      <c r="E96" s="23" t="s">
        <v>16</v>
      </c>
      <c r="F96" s="21" t="s">
        <v>8</v>
      </c>
      <c r="G96" s="21"/>
      <c r="H96" s="21"/>
      <c r="I96" s="21"/>
      <c r="J96" s="21"/>
      <c r="K96" s="21"/>
      <c r="L96" s="21"/>
      <c r="M96" s="21"/>
      <c r="N96" s="21"/>
      <c r="O96" s="21"/>
      <c r="P96" s="21"/>
      <c r="Q96" s="21"/>
      <c r="R96" s="21"/>
      <c r="S96" s="21"/>
      <c r="T96" s="21"/>
      <c r="U96" s="21"/>
      <c r="V96" s="21"/>
      <c r="W96" s="21"/>
    </row>
    <row r="97" spans="1:23" ht="17" customHeight="1">
      <c r="A97" s="20">
        <v>45324</v>
      </c>
      <c r="B97" s="21" t="s">
        <v>305</v>
      </c>
      <c r="C97" s="23" t="s">
        <v>306</v>
      </c>
      <c r="D97" s="22" t="s">
        <v>307</v>
      </c>
      <c r="E97" s="23" t="s">
        <v>3924</v>
      </c>
      <c r="F97" s="21" t="s">
        <v>8</v>
      </c>
      <c r="G97" s="21"/>
      <c r="H97" s="21"/>
      <c r="I97" s="21"/>
      <c r="J97" s="21"/>
      <c r="K97" s="21"/>
      <c r="L97" s="21"/>
      <c r="M97" s="21"/>
      <c r="N97" s="21"/>
      <c r="O97" s="21"/>
      <c r="P97" s="21"/>
      <c r="Q97" s="21"/>
      <c r="R97" s="21"/>
      <c r="S97" s="21"/>
      <c r="T97" s="21"/>
      <c r="U97" s="21"/>
      <c r="V97" s="21"/>
      <c r="W97" s="21"/>
    </row>
    <row r="98" spans="1:23" ht="17" customHeight="1">
      <c r="A98" s="20">
        <v>45324</v>
      </c>
      <c r="B98" s="21" t="s">
        <v>305</v>
      </c>
      <c r="C98" s="23" t="s">
        <v>308</v>
      </c>
      <c r="D98" s="22" t="s">
        <v>307</v>
      </c>
      <c r="E98" s="23" t="s">
        <v>5833</v>
      </c>
      <c r="F98" s="21" t="s">
        <v>8</v>
      </c>
      <c r="G98" s="21"/>
      <c r="H98" s="21"/>
      <c r="I98" s="21"/>
      <c r="J98" s="21"/>
      <c r="K98" s="21"/>
      <c r="L98" s="21"/>
      <c r="M98" s="21"/>
      <c r="N98" s="21"/>
      <c r="O98" s="21"/>
      <c r="P98" s="21"/>
      <c r="Q98" s="21"/>
      <c r="R98" s="21"/>
      <c r="S98" s="21"/>
      <c r="T98" s="21"/>
      <c r="U98" s="21"/>
      <c r="V98" s="21"/>
      <c r="W98" s="21"/>
    </row>
    <row r="99" spans="1:23" ht="17" customHeight="1">
      <c r="A99" s="20">
        <v>45352</v>
      </c>
      <c r="B99" s="21" t="s">
        <v>309</v>
      </c>
      <c r="C99" s="23" t="s">
        <v>310</v>
      </c>
      <c r="D99" s="22" t="s">
        <v>311</v>
      </c>
      <c r="E99" s="23" t="s">
        <v>16</v>
      </c>
      <c r="F99" s="21" t="s">
        <v>8</v>
      </c>
      <c r="G99" s="21"/>
      <c r="H99" s="21"/>
      <c r="I99" s="21"/>
      <c r="J99" s="21"/>
      <c r="K99" s="21"/>
      <c r="L99" s="21"/>
      <c r="M99" s="21"/>
      <c r="N99" s="21"/>
      <c r="O99" s="21"/>
      <c r="P99" s="21"/>
      <c r="Q99" s="21"/>
      <c r="R99" s="21"/>
      <c r="S99" s="21"/>
      <c r="T99" s="21"/>
      <c r="U99" s="21"/>
      <c r="V99" s="21"/>
      <c r="W99" s="21"/>
    </row>
    <row r="100" spans="1:23" ht="17" customHeight="1">
      <c r="A100" s="20" t="s">
        <v>312</v>
      </c>
      <c r="B100" s="21" t="s">
        <v>313</v>
      </c>
      <c r="C100" s="23" t="s">
        <v>314</v>
      </c>
      <c r="D100" s="22" t="s">
        <v>315</v>
      </c>
      <c r="E100" s="23" t="s">
        <v>16</v>
      </c>
      <c r="F100" s="21" t="s">
        <v>8</v>
      </c>
      <c r="G100" s="21"/>
      <c r="H100" s="21"/>
      <c r="I100" s="21"/>
      <c r="J100" s="21"/>
      <c r="K100" s="21"/>
      <c r="L100" s="21"/>
      <c r="M100" s="21"/>
      <c r="N100" s="21"/>
      <c r="O100" s="21"/>
      <c r="P100" s="21"/>
      <c r="Q100" s="21"/>
      <c r="R100" s="21"/>
      <c r="S100" s="21"/>
      <c r="T100" s="21"/>
      <c r="U100" s="21"/>
      <c r="V100" s="21"/>
      <c r="W100" s="21"/>
    </row>
    <row r="101" spans="1:23" ht="17" customHeight="1">
      <c r="A101" s="20">
        <v>44994</v>
      </c>
      <c r="B101" s="21" t="s">
        <v>316</v>
      </c>
      <c r="C101" s="23" t="s">
        <v>317</v>
      </c>
      <c r="D101" s="22" t="s">
        <v>318</v>
      </c>
      <c r="E101" s="23" t="s">
        <v>206</v>
      </c>
      <c r="F101" s="21" t="s">
        <v>8</v>
      </c>
      <c r="G101" s="21"/>
      <c r="H101" s="21"/>
      <c r="I101" s="21"/>
      <c r="J101" s="21"/>
      <c r="K101" s="21"/>
      <c r="L101" s="21"/>
      <c r="M101" s="21"/>
      <c r="N101" s="21"/>
      <c r="O101" s="21"/>
      <c r="P101" s="21"/>
      <c r="Q101" s="21"/>
      <c r="R101" s="21"/>
      <c r="S101" s="21"/>
      <c r="T101" s="21"/>
      <c r="U101" s="21"/>
      <c r="V101" s="21"/>
      <c r="W101" s="21"/>
    </row>
    <row r="102" spans="1:23" ht="17" customHeight="1">
      <c r="A102" s="20" t="s">
        <v>319</v>
      </c>
      <c r="B102" s="21" t="s">
        <v>320</v>
      </c>
      <c r="C102" s="23" t="s">
        <v>321</v>
      </c>
      <c r="D102" s="22" t="s">
        <v>322</v>
      </c>
      <c r="E102" s="23" t="s">
        <v>16</v>
      </c>
      <c r="F102" s="21" t="s">
        <v>8</v>
      </c>
      <c r="G102" s="21"/>
      <c r="H102" s="21"/>
      <c r="I102" s="21"/>
      <c r="J102" s="21"/>
      <c r="K102" s="21"/>
      <c r="L102" s="21"/>
      <c r="M102" s="21"/>
      <c r="N102" s="21"/>
      <c r="O102" s="21"/>
      <c r="P102" s="21"/>
      <c r="Q102" s="21"/>
      <c r="R102" s="21"/>
      <c r="S102" s="21"/>
      <c r="T102" s="21"/>
      <c r="U102" s="21"/>
      <c r="V102" s="21"/>
      <c r="W102" s="21"/>
    </row>
    <row r="103" spans="1:23" ht="17" customHeight="1">
      <c r="A103" s="20" t="s">
        <v>323</v>
      </c>
      <c r="B103" s="21" t="s">
        <v>324</v>
      </c>
      <c r="C103" s="23" t="s">
        <v>325</v>
      </c>
      <c r="D103" s="22" t="s">
        <v>326</v>
      </c>
      <c r="E103" s="23" t="s">
        <v>16</v>
      </c>
      <c r="F103" s="21" t="s">
        <v>8</v>
      </c>
      <c r="G103" s="21"/>
      <c r="H103" s="21"/>
      <c r="I103" s="21"/>
      <c r="J103" s="21"/>
      <c r="K103" s="21"/>
      <c r="L103" s="21"/>
      <c r="M103" s="21"/>
      <c r="N103" s="21"/>
      <c r="O103" s="21"/>
      <c r="P103" s="21"/>
      <c r="Q103" s="21"/>
      <c r="R103" s="21"/>
      <c r="S103" s="21"/>
      <c r="T103" s="21"/>
      <c r="U103" s="21"/>
      <c r="V103" s="21"/>
      <c r="W103" s="21"/>
    </row>
    <row r="104" spans="1:23" ht="17" customHeight="1">
      <c r="A104" s="20">
        <v>45346</v>
      </c>
      <c r="B104" s="21" t="s">
        <v>327</v>
      </c>
      <c r="C104" s="23" t="s">
        <v>328</v>
      </c>
      <c r="D104" s="22" t="s">
        <v>329</v>
      </c>
      <c r="E104" s="23" t="s">
        <v>16</v>
      </c>
      <c r="F104" s="21" t="s">
        <v>8</v>
      </c>
      <c r="G104" s="21"/>
      <c r="H104" s="21"/>
      <c r="I104" s="21"/>
      <c r="J104" s="21"/>
      <c r="K104" s="21"/>
      <c r="L104" s="21"/>
      <c r="M104" s="21"/>
      <c r="N104" s="21"/>
      <c r="O104" s="21"/>
      <c r="P104" s="21"/>
      <c r="Q104" s="21"/>
      <c r="R104" s="21"/>
      <c r="S104" s="21"/>
      <c r="T104" s="21"/>
      <c r="U104" s="21"/>
      <c r="V104" s="21"/>
      <c r="W104" s="21"/>
    </row>
    <row r="105" spans="1:23" ht="17" customHeight="1">
      <c r="A105" s="20" t="s">
        <v>330</v>
      </c>
      <c r="B105" s="21" t="s">
        <v>331</v>
      </c>
      <c r="C105" s="23" t="s">
        <v>332</v>
      </c>
      <c r="D105" s="22" t="s">
        <v>333</v>
      </c>
      <c r="E105" s="23" t="s">
        <v>16</v>
      </c>
      <c r="F105" s="21" t="s">
        <v>8</v>
      </c>
      <c r="G105" s="21"/>
      <c r="H105" s="21"/>
      <c r="I105" s="21"/>
      <c r="J105" s="21"/>
      <c r="K105" s="21"/>
      <c r="L105" s="21"/>
      <c r="M105" s="21"/>
      <c r="N105" s="21"/>
      <c r="O105" s="21"/>
      <c r="P105" s="21"/>
      <c r="Q105" s="21"/>
      <c r="R105" s="21"/>
      <c r="S105" s="21"/>
      <c r="T105" s="21"/>
      <c r="U105" s="21"/>
      <c r="V105" s="21"/>
      <c r="W105" s="21"/>
    </row>
    <row r="106" spans="1:23" ht="17" customHeight="1">
      <c r="A106" s="20" t="s">
        <v>334</v>
      </c>
      <c r="B106" s="21" t="s">
        <v>335</v>
      </c>
      <c r="C106" s="23" t="s">
        <v>336</v>
      </c>
      <c r="D106" s="22" t="s">
        <v>337</v>
      </c>
      <c r="E106" s="23" t="s">
        <v>16</v>
      </c>
      <c r="F106" s="21" t="s">
        <v>8</v>
      </c>
      <c r="G106" s="21"/>
      <c r="H106" s="21"/>
      <c r="I106" s="21"/>
      <c r="J106" s="21"/>
      <c r="K106" s="21"/>
      <c r="L106" s="21"/>
      <c r="M106" s="21"/>
      <c r="N106" s="21"/>
      <c r="O106" s="21"/>
      <c r="P106" s="21"/>
      <c r="Q106" s="21"/>
      <c r="R106" s="21"/>
      <c r="S106" s="21"/>
      <c r="T106" s="21"/>
      <c r="U106" s="21"/>
      <c r="V106" s="21"/>
      <c r="W106" s="21"/>
    </row>
    <row r="107" spans="1:23" ht="17" customHeight="1">
      <c r="A107" s="20">
        <v>44980</v>
      </c>
      <c r="B107" s="21" t="s">
        <v>338</v>
      </c>
      <c r="C107" s="23" t="s">
        <v>339</v>
      </c>
      <c r="D107" s="22" t="s">
        <v>340</v>
      </c>
      <c r="E107" s="23" t="s">
        <v>16</v>
      </c>
      <c r="F107" s="21" t="s">
        <v>8</v>
      </c>
      <c r="G107" s="21"/>
      <c r="H107" s="21"/>
      <c r="I107" s="21"/>
      <c r="J107" s="21"/>
      <c r="K107" s="21"/>
      <c r="L107" s="21"/>
      <c r="M107" s="21"/>
      <c r="N107" s="21"/>
      <c r="O107" s="21"/>
      <c r="P107" s="21"/>
      <c r="Q107" s="21"/>
      <c r="R107" s="21"/>
      <c r="S107" s="21"/>
      <c r="T107" s="21"/>
      <c r="U107" s="21"/>
      <c r="V107" s="21"/>
      <c r="W107" s="21"/>
    </row>
    <row r="108" spans="1:23" ht="17" customHeight="1">
      <c r="A108" s="20">
        <v>45123</v>
      </c>
      <c r="B108" s="21" t="s">
        <v>341</v>
      </c>
      <c r="C108" s="23" t="s">
        <v>342</v>
      </c>
      <c r="D108" s="22" t="s">
        <v>343</v>
      </c>
      <c r="E108" s="23" t="s">
        <v>16</v>
      </c>
      <c r="F108" s="21" t="s">
        <v>8</v>
      </c>
      <c r="G108" s="21"/>
      <c r="H108" s="21"/>
      <c r="I108" s="21"/>
      <c r="J108" s="21"/>
      <c r="K108" s="21"/>
      <c r="L108" s="21"/>
      <c r="M108" s="21"/>
      <c r="N108" s="21"/>
      <c r="O108" s="21"/>
      <c r="P108" s="21"/>
      <c r="Q108" s="21"/>
      <c r="R108" s="21"/>
      <c r="S108" s="21"/>
      <c r="T108" s="21"/>
      <c r="U108" s="21"/>
      <c r="V108" s="21"/>
      <c r="W108" s="21"/>
    </row>
    <row r="109" spans="1:23" ht="17" customHeight="1">
      <c r="A109" s="20">
        <v>45393</v>
      </c>
      <c r="B109" s="21" t="s">
        <v>94</v>
      </c>
      <c r="C109" s="23" t="s">
        <v>344</v>
      </c>
      <c r="D109" s="22" t="s">
        <v>96</v>
      </c>
      <c r="E109" s="23" t="s">
        <v>7</v>
      </c>
      <c r="F109" s="21" t="s">
        <v>8</v>
      </c>
      <c r="G109" s="21"/>
      <c r="H109" s="21"/>
      <c r="I109" s="21"/>
      <c r="J109" s="21"/>
      <c r="K109" s="21"/>
      <c r="L109" s="21"/>
      <c r="M109" s="21"/>
      <c r="N109" s="21"/>
      <c r="O109" s="21"/>
      <c r="P109" s="21"/>
      <c r="Q109" s="21"/>
      <c r="R109" s="21"/>
      <c r="S109" s="21"/>
      <c r="T109" s="21"/>
      <c r="U109" s="21"/>
      <c r="V109" s="21"/>
      <c r="W109" s="21"/>
    </row>
    <row r="110" spans="1:23" ht="17" customHeight="1">
      <c r="A110" s="20">
        <v>45383</v>
      </c>
      <c r="B110" s="21" t="s">
        <v>345</v>
      </c>
      <c r="C110" s="23" t="s">
        <v>346</v>
      </c>
      <c r="D110" s="22" t="s">
        <v>347</v>
      </c>
      <c r="E110" s="23" t="s">
        <v>16</v>
      </c>
      <c r="F110" s="21" t="s">
        <v>8</v>
      </c>
      <c r="G110" s="21"/>
      <c r="H110" s="21"/>
      <c r="I110" s="21"/>
      <c r="J110" s="21"/>
      <c r="K110" s="21"/>
      <c r="L110" s="21"/>
      <c r="M110" s="21"/>
      <c r="N110" s="21"/>
      <c r="O110" s="21"/>
      <c r="P110" s="21"/>
      <c r="Q110" s="21"/>
      <c r="R110" s="21"/>
      <c r="S110" s="21"/>
      <c r="T110" s="21"/>
      <c r="U110" s="21"/>
      <c r="V110" s="21"/>
      <c r="W110" s="21"/>
    </row>
    <row r="111" spans="1:23" ht="17" customHeight="1">
      <c r="A111" s="20">
        <v>45123</v>
      </c>
      <c r="B111" s="21" t="s">
        <v>341</v>
      </c>
      <c r="C111" s="23" t="s">
        <v>348</v>
      </c>
      <c r="D111" s="22" t="s">
        <v>343</v>
      </c>
      <c r="E111" s="23" t="s">
        <v>16</v>
      </c>
      <c r="F111" s="21" t="s">
        <v>8</v>
      </c>
      <c r="G111" s="21"/>
      <c r="H111" s="21"/>
      <c r="I111" s="21"/>
      <c r="J111" s="21"/>
      <c r="K111" s="21"/>
      <c r="L111" s="21"/>
      <c r="M111" s="21"/>
      <c r="N111" s="21"/>
      <c r="O111" s="21"/>
      <c r="P111" s="21"/>
      <c r="Q111" s="21"/>
      <c r="R111" s="21"/>
      <c r="S111" s="21"/>
      <c r="T111" s="21"/>
      <c r="U111" s="21"/>
      <c r="V111" s="21"/>
      <c r="W111" s="21"/>
    </row>
    <row r="112" spans="1:23" ht="17" customHeight="1">
      <c r="A112" s="20" t="s">
        <v>349</v>
      </c>
      <c r="B112" s="21" t="s">
        <v>65</v>
      </c>
      <c r="C112" s="23" t="s">
        <v>350</v>
      </c>
      <c r="D112" s="22" t="s">
        <v>67</v>
      </c>
      <c r="E112" s="23" t="s">
        <v>16</v>
      </c>
      <c r="F112" s="21" t="s">
        <v>8</v>
      </c>
      <c r="G112" s="21"/>
      <c r="H112" s="21"/>
      <c r="I112" s="21"/>
      <c r="J112" s="21"/>
      <c r="K112" s="21"/>
      <c r="L112" s="21"/>
      <c r="M112" s="21"/>
      <c r="N112" s="21"/>
      <c r="O112" s="21"/>
      <c r="P112" s="21"/>
      <c r="Q112" s="21"/>
      <c r="R112" s="21"/>
      <c r="S112" s="21"/>
      <c r="T112" s="21"/>
      <c r="U112" s="21"/>
      <c r="V112" s="21"/>
      <c r="W112" s="21"/>
    </row>
    <row r="113" spans="1:23" ht="17" customHeight="1">
      <c r="A113" s="20">
        <v>45380</v>
      </c>
      <c r="B113" s="21" t="s">
        <v>119</v>
      </c>
      <c r="C113" s="23" t="s">
        <v>351</v>
      </c>
      <c r="D113" s="22" t="s">
        <v>121</v>
      </c>
      <c r="E113" s="23" t="s">
        <v>7</v>
      </c>
      <c r="F113" s="21" t="s">
        <v>8</v>
      </c>
      <c r="G113" s="21"/>
      <c r="H113" s="21"/>
      <c r="I113" s="21"/>
      <c r="J113" s="21"/>
      <c r="K113" s="21"/>
      <c r="L113" s="21"/>
      <c r="M113" s="21"/>
      <c r="N113" s="21"/>
      <c r="O113" s="21"/>
      <c r="P113" s="21"/>
      <c r="Q113" s="21"/>
      <c r="R113" s="21"/>
      <c r="S113" s="21"/>
      <c r="T113" s="21"/>
      <c r="U113" s="21"/>
      <c r="V113" s="21"/>
      <c r="W113" s="21"/>
    </row>
    <row r="114" spans="1:23" ht="17" customHeight="1">
      <c r="A114" s="20" t="s">
        <v>352</v>
      </c>
      <c r="B114" s="21" t="s">
        <v>353</v>
      </c>
      <c r="C114" s="23" t="s">
        <v>354</v>
      </c>
      <c r="D114" s="22" t="s">
        <v>355</v>
      </c>
      <c r="E114" s="23" t="s">
        <v>16</v>
      </c>
      <c r="F114" s="21" t="s">
        <v>8</v>
      </c>
      <c r="G114" s="21"/>
      <c r="H114" s="21"/>
      <c r="I114" s="21"/>
      <c r="J114" s="21"/>
      <c r="K114" s="21"/>
      <c r="L114" s="21"/>
      <c r="M114" s="21"/>
      <c r="N114" s="21"/>
      <c r="O114" s="21"/>
      <c r="P114" s="21"/>
      <c r="Q114" s="21"/>
      <c r="R114" s="21"/>
      <c r="S114" s="21"/>
      <c r="T114" s="21"/>
      <c r="U114" s="21"/>
      <c r="V114" s="21"/>
      <c r="W114" s="21"/>
    </row>
    <row r="115" spans="1:23" ht="17" customHeight="1">
      <c r="A115" s="20">
        <v>45384</v>
      </c>
      <c r="B115" s="21" t="s">
        <v>356</v>
      </c>
      <c r="C115" s="23" t="s">
        <v>357</v>
      </c>
      <c r="D115" s="22" t="s">
        <v>358</v>
      </c>
      <c r="E115" s="23" t="s">
        <v>32</v>
      </c>
      <c r="F115" s="21" t="s">
        <v>8</v>
      </c>
      <c r="G115" s="21"/>
      <c r="H115" s="21"/>
      <c r="I115" s="21"/>
      <c r="J115" s="21"/>
      <c r="K115" s="21"/>
      <c r="L115" s="21"/>
      <c r="M115" s="21"/>
      <c r="N115" s="21"/>
      <c r="O115" s="21"/>
      <c r="P115" s="21"/>
      <c r="Q115" s="21"/>
      <c r="R115" s="21"/>
      <c r="S115" s="21"/>
      <c r="T115" s="21"/>
      <c r="U115" s="21"/>
      <c r="V115" s="21"/>
      <c r="W115" s="21"/>
    </row>
    <row r="116" spans="1:23" ht="17" customHeight="1">
      <c r="A116" s="20">
        <v>45327</v>
      </c>
      <c r="B116" s="21" t="s">
        <v>359</v>
      </c>
      <c r="C116" s="23" t="s">
        <v>360</v>
      </c>
      <c r="D116" s="22" t="s">
        <v>361</v>
      </c>
      <c r="E116" s="23" t="s">
        <v>152</v>
      </c>
      <c r="F116" s="21" t="s">
        <v>8</v>
      </c>
      <c r="G116" s="21"/>
      <c r="H116" s="21"/>
      <c r="I116" s="21"/>
      <c r="J116" s="21"/>
      <c r="K116" s="21"/>
      <c r="L116" s="21"/>
      <c r="M116" s="21"/>
      <c r="N116" s="21"/>
      <c r="O116" s="21"/>
      <c r="P116" s="21"/>
      <c r="Q116" s="21"/>
      <c r="R116" s="21"/>
      <c r="S116" s="21"/>
      <c r="T116" s="21"/>
      <c r="U116" s="21"/>
      <c r="V116" s="21"/>
      <c r="W116" s="21"/>
    </row>
    <row r="117" spans="1:23" ht="17" customHeight="1">
      <c r="A117" s="20" t="s">
        <v>362</v>
      </c>
      <c r="B117" s="21" t="s">
        <v>363</v>
      </c>
      <c r="C117" s="23" t="s">
        <v>364</v>
      </c>
      <c r="D117" s="22" t="s">
        <v>365</v>
      </c>
      <c r="E117" s="23" t="s">
        <v>16</v>
      </c>
      <c r="F117" s="21" t="s">
        <v>8</v>
      </c>
      <c r="G117" s="21"/>
      <c r="H117" s="21"/>
      <c r="I117" s="21"/>
      <c r="J117" s="21"/>
      <c r="K117" s="21"/>
      <c r="L117" s="21"/>
      <c r="M117" s="21"/>
      <c r="N117" s="21"/>
      <c r="O117" s="21"/>
      <c r="P117" s="21"/>
      <c r="Q117" s="21"/>
      <c r="R117" s="21"/>
      <c r="S117" s="21"/>
      <c r="T117" s="21"/>
      <c r="U117" s="21"/>
      <c r="V117" s="21"/>
      <c r="W117" s="21"/>
    </row>
    <row r="118" spans="1:23" ht="17" customHeight="1">
      <c r="A118" s="20">
        <v>45274</v>
      </c>
      <c r="B118" s="21" t="s">
        <v>366</v>
      </c>
      <c r="C118" s="23" t="s">
        <v>367</v>
      </c>
      <c r="D118" s="22" t="s">
        <v>368</v>
      </c>
      <c r="E118" s="23" t="s">
        <v>7</v>
      </c>
      <c r="F118" s="21" t="s">
        <v>8</v>
      </c>
      <c r="G118" s="21"/>
      <c r="H118" s="21"/>
      <c r="I118" s="21"/>
      <c r="J118" s="21"/>
      <c r="K118" s="21"/>
      <c r="L118" s="21"/>
      <c r="M118" s="21"/>
      <c r="N118" s="21"/>
      <c r="O118" s="21"/>
      <c r="P118" s="21"/>
      <c r="Q118" s="21"/>
      <c r="R118" s="21"/>
      <c r="S118" s="21"/>
      <c r="T118" s="21"/>
      <c r="U118" s="21"/>
      <c r="V118" s="21"/>
      <c r="W118" s="21"/>
    </row>
    <row r="119" spans="1:23" ht="17" customHeight="1">
      <c r="A119" s="20">
        <v>45280</v>
      </c>
      <c r="B119" s="21" t="s">
        <v>369</v>
      </c>
      <c r="C119" s="23" t="s">
        <v>370</v>
      </c>
      <c r="D119" s="22" t="s">
        <v>371</v>
      </c>
      <c r="E119" s="23" t="s">
        <v>4834</v>
      </c>
      <c r="F119" s="21" t="s">
        <v>8</v>
      </c>
      <c r="G119" s="21"/>
      <c r="H119" s="21"/>
      <c r="I119" s="21"/>
      <c r="J119" s="21"/>
      <c r="K119" s="21"/>
      <c r="L119" s="21"/>
      <c r="M119" s="21"/>
      <c r="N119" s="21"/>
      <c r="O119" s="21"/>
      <c r="P119" s="21"/>
      <c r="Q119" s="21"/>
      <c r="R119" s="21"/>
      <c r="S119" s="21"/>
      <c r="T119" s="21"/>
      <c r="U119" s="21"/>
      <c r="V119" s="21"/>
      <c r="W119" s="21"/>
    </row>
    <row r="120" spans="1:23" ht="17" customHeight="1">
      <c r="A120" s="20">
        <v>45301</v>
      </c>
      <c r="B120" s="21" t="s">
        <v>372</v>
      </c>
      <c r="C120" s="23" t="s">
        <v>373</v>
      </c>
      <c r="D120" s="22" t="s">
        <v>374</v>
      </c>
      <c r="E120" s="23" t="s">
        <v>16</v>
      </c>
      <c r="F120" s="21" t="s">
        <v>8</v>
      </c>
      <c r="G120" s="21"/>
      <c r="H120" s="21"/>
      <c r="I120" s="21"/>
      <c r="J120" s="21"/>
      <c r="K120" s="21"/>
      <c r="L120" s="21"/>
      <c r="M120" s="21"/>
      <c r="N120" s="21"/>
      <c r="O120" s="21"/>
      <c r="P120" s="21"/>
      <c r="Q120" s="21"/>
      <c r="R120" s="21"/>
      <c r="S120" s="21"/>
      <c r="T120" s="21"/>
      <c r="U120" s="21"/>
      <c r="V120" s="21"/>
      <c r="W120" s="21"/>
    </row>
    <row r="121" spans="1:23" ht="17" customHeight="1">
      <c r="A121" s="20">
        <v>45295</v>
      </c>
      <c r="B121" s="21" t="s">
        <v>375</v>
      </c>
      <c r="C121" s="23" t="s">
        <v>376</v>
      </c>
      <c r="D121" s="22" t="s">
        <v>377</v>
      </c>
      <c r="E121" s="23" t="s">
        <v>16</v>
      </c>
      <c r="F121" s="21" t="s">
        <v>8</v>
      </c>
      <c r="G121" s="21"/>
      <c r="H121" s="21"/>
      <c r="I121" s="21"/>
      <c r="J121" s="21"/>
      <c r="K121" s="21"/>
      <c r="L121" s="21"/>
      <c r="M121" s="21"/>
      <c r="N121" s="21"/>
      <c r="O121" s="21"/>
      <c r="P121" s="21"/>
      <c r="Q121" s="21"/>
      <c r="R121" s="21"/>
      <c r="S121" s="21"/>
      <c r="T121" s="21"/>
      <c r="U121" s="21"/>
      <c r="V121" s="21"/>
      <c r="W121" s="21"/>
    </row>
    <row r="122" spans="1:23" ht="17" customHeight="1">
      <c r="A122" s="20">
        <v>44986</v>
      </c>
      <c r="B122" s="21" t="s">
        <v>253</v>
      </c>
      <c r="C122" s="23" t="s">
        <v>378</v>
      </c>
      <c r="D122" s="22" t="s">
        <v>255</v>
      </c>
      <c r="E122" s="23" t="s">
        <v>7</v>
      </c>
      <c r="F122" s="21" t="s">
        <v>8</v>
      </c>
      <c r="G122" s="21"/>
      <c r="H122" s="21"/>
      <c r="I122" s="21"/>
      <c r="J122" s="21"/>
      <c r="K122" s="21"/>
      <c r="L122" s="21"/>
      <c r="M122" s="21"/>
      <c r="N122" s="21"/>
      <c r="O122" s="21"/>
      <c r="P122" s="21"/>
      <c r="Q122" s="21"/>
      <c r="R122" s="21"/>
      <c r="S122" s="21"/>
      <c r="T122" s="21"/>
      <c r="U122" s="21"/>
      <c r="V122" s="21"/>
      <c r="W122" s="21"/>
    </row>
    <row r="123" spans="1:23" ht="17" customHeight="1">
      <c r="A123" s="20">
        <v>45399</v>
      </c>
      <c r="B123" s="21" t="s">
        <v>379</v>
      </c>
      <c r="C123" s="23" t="s">
        <v>380</v>
      </c>
      <c r="D123" s="22" t="s">
        <v>381</v>
      </c>
      <c r="E123" s="23" t="s">
        <v>16</v>
      </c>
      <c r="F123" s="21" t="s">
        <v>8</v>
      </c>
      <c r="G123" s="21"/>
      <c r="H123" s="21"/>
      <c r="I123" s="21"/>
      <c r="J123" s="21"/>
      <c r="K123" s="21"/>
      <c r="L123" s="21"/>
      <c r="M123" s="21"/>
      <c r="N123" s="21"/>
      <c r="O123" s="21"/>
      <c r="P123" s="21"/>
      <c r="Q123" s="21"/>
      <c r="R123" s="21"/>
      <c r="S123" s="21"/>
      <c r="T123" s="21"/>
      <c r="U123" s="21"/>
      <c r="V123" s="21"/>
      <c r="W123" s="21"/>
    </row>
    <row r="124" spans="1:23" ht="17" customHeight="1">
      <c r="A124" s="20">
        <v>45351</v>
      </c>
      <c r="B124" s="21" t="s">
        <v>382</v>
      </c>
      <c r="C124" s="23" t="s">
        <v>383</v>
      </c>
      <c r="D124" s="22" t="s">
        <v>384</v>
      </c>
      <c r="E124" s="23" t="s">
        <v>7</v>
      </c>
      <c r="F124" s="21" t="s">
        <v>8</v>
      </c>
      <c r="G124" s="21"/>
      <c r="H124" s="21"/>
      <c r="I124" s="21"/>
      <c r="J124" s="21"/>
      <c r="K124" s="21"/>
      <c r="L124" s="21"/>
      <c r="M124" s="21"/>
      <c r="N124" s="21"/>
      <c r="O124" s="21"/>
      <c r="P124" s="21"/>
      <c r="Q124" s="21"/>
      <c r="R124" s="21"/>
      <c r="S124" s="21"/>
      <c r="T124" s="21"/>
      <c r="U124" s="21"/>
      <c r="V124" s="21"/>
      <c r="W124" s="21"/>
    </row>
    <row r="125" spans="1:23" ht="17" customHeight="1">
      <c r="A125" s="20">
        <v>45398</v>
      </c>
      <c r="B125" s="21" t="s">
        <v>385</v>
      </c>
      <c r="C125" s="23" t="s">
        <v>386</v>
      </c>
      <c r="D125" s="22" t="s">
        <v>387</v>
      </c>
      <c r="E125" s="23" t="s">
        <v>16</v>
      </c>
      <c r="F125" s="21" t="s">
        <v>8</v>
      </c>
      <c r="G125" s="21"/>
      <c r="H125" s="21"/>
      <c r="I125" s="21"/>
      <c r="J125" s="21"/>
      <c r="K125" s="21"/>
      <c r="L125" s="21"/>
      <c r="M125" s="21"/>
      <c r="N125" s="21"/>
      <c r="O125" s="21"/>
      <c r="P125" s="21"/>
      <c r="Q125" s="21"/>
      <c r="R125" s="21"/>
      <c r="S125" s="21"/>
      <c r="T125" s="21"/>
      <c r="U125" s="21"/>
      <c r="V125" s="21"/>
      <c r="W125" s="21"/>
    </row>
    <row r="126" spans="1:23" ht="17" customHeight="1">
      <c r="A126" s="20">
        <v>45365</v>
      </c>
      <c r="B126" s="21" t="s">
        <v>388</v>
      </c>
      <c r="C126" s="23" t="s">
        <v>389</v>
      </c>
      <c r="D126" s="22" t="s">
        <v>390</v>
      </c>
      <c r="E126" s="23" t="s">
        <v>7</v>
      </c>
      <c r="F126" s="21" t="s">
        <v>8</v>
      </c>
      <c r="G126" s="21"/>
      <c r="H126" s="21"/>
      <c r="I126" s="21"/>
      <c r="J126" s="21"/>
      <c r="K126" s="21"/>
      <c r="L126" s="21"/>
      <c r="M126" s="21"/>
      <c r="N126" s="21"/>
      <c r="O126" s="21"/>
      <c r="P126" s="21"/>
      <c r="Q126" s="21"/>
      <c r="R126" s="21"/>
      <c r="S126" s="21"/>
      <c r="T126" s="21"/>
      <c r="U126" s="21"/>
      <c r="V126" s="21"/>
      <c r="W126" s="21"/>
    </row>
    <row r="127" spans="1:23" ht="17" customHeight="1">
      <c r="A127" s="20">
        <v>45322</v>
      </c>
      <c r="B127" s="21" t="s">
        <v>391</v>
      </c>
      <c r="C127" s="23" t="s">
        <v>392</v>
      </c>
      <c r="D127" s="22" t="s">
        <v>393</v>
      </c>
      <c r="E127" s="23" t="s">
        <v>16</v>
      </c>
      <c r="F127" s="21" t="s">
        <v>8</v>
      </c>
      <c r="G127" s="21"/>
      <c r="H127" s="21"/>
      <c r="I127" s="21"/>
      <c r="J127" s="21"/>
      <c r="K127" s="21"/>
      <c r="L127" s="21"/>
      <c r="M127" s="21"/>
      <c r="N127" s="21"/>
      <c r="O127" s="21"/>
      <c r="P127" s="21"/>
      <c r="Q127" s="21"/>
      <c r="R127" s="21"/>
      <c r="S127" s="21"/>
      <c r="T127" s="21"/>
      <c r="U127" s="21"/>
      <c r="V127" s="21"/>
      <c r="W127" s="21"/>
    </row>
    <row r="128" spans="1:23" ht="17" customHeight="1">
      <c r="A128" s="20" t="s">
        <v>202</v>
      </c>
      <c r="B128" s="21" t="s">
        <v>203</v>
      </c>
      <c r="C128" s="23" t="s">
        <v>394</v>
      </c>
      <c r="D128" s="22" t="s">
        <v>205</v>
      </c>
      <c r="E128" s="23" t="s">
        <v>206</v>
      </c>
      <c r="F128" s="21" t="s">
        <v>8</v>
      </c>
      <c r="G128" s="21"/>
      <c r="H128" s="21"/>
      <c r="I128" s="21"/>
      <c r="J128" s="21"/>
      <c r="K128" s="21"/>
      <c r="L128" s="21"/>
      <c r="M128" s="21"/>
      <c r="N128" s="21"/>
      <c r="O128" s="21"/>
      <c r="P128" s="21"/>
      <c r="Q128" s="21"/>
      <c r="R128" s="21"/>
      <c r="S128" s="21"/>
      <c r="T128" s="21"/>
      <c r="U128" s="21"/>
      <c r="V128" s="21"/>
      <c r="W128" s="21"/>
    </row>
    <row r="129" spans="1:23" ht="17" customHeight="1">
      <c r="A129" s="20">
        <v>44972</v>
      </c>
      <c r="B129" s="21" t="s">
        <v>77</v>
      </c>
      <c r="C129" s="23" t="s">
        <v>395</v>
      </c>
      <c r="D129" s="22" t="s">
        <v>79</v>
      </c>
      <c r="E129" s="23" t="s">
        <v>16</v>
      </c>
      <c r="F129" s="21" t="s">
        <v>8</v>
      </c>
      <c r="G129" s="21"/>
      <c r="H129" s="21"/>
      <c r="I129" s="21"/>
      <c r="J129" s="21"/>
      <c r="K129" s="21"/>
      <c r="L129" s="21"/>
      <c r="M129" s="21"/>
      <c r="N129" s="21"/>
      <c r="O129" s="21"/>
      <c r="P129" s="21"/>
      <c r="Q129" s="21"/>
      <c r="R129" s="21"/>
      <c r="S129" s="21"/>
      <c r="T129" s="21"/>
      <c r="U129" s="21"/>
      <c r="V129" s="21"/>
      <c r="W129" s="21"/>
    </row>
    <row r="130" spans="1:23" ht="17" customHeight="1">
      <c r="A130" s="20" t="s">
        <v>396</v>
      </c>
      <c r="B130" s="21" t="s">
        <v>397</v>
      </c>
      <c r="C130" s="23" t="s">
        <v>398</v>
      </c>
      <c r="D130" s="22" t="s">
        <v>399</v>
      </c>
      <c r="E130" s="23" t="s">
        <v>16</v>
      </c>
      <c r="F130" s="21" t="s">
        <v>8</v>
      </c>
      <c r="G130" s="21"/>
      <c r="H130" s="21"/>
      <c r="I130" s="21"/>
      <c r="J130" s="21"/>
      <c r="K130" s="21"/>
      <c r="L130" s="21"/>
      <c r="M130" s="21"/>
      <c r="N130" s="21"/>
      <c r="O130" s="21"/>
      <c r="P130" s="21"/>
      <c r="Q130" s="21"/>
      <c r="R130" s="21"/>
      <c r="S130" s="21"/>
      <c r="T130" s="21"/>
      <c r="U130" s="21"/>
      <c r="V130" s="21"/>
      <c r="W130" s="21"/>
    </row>
    <row r="131" spans="1:23" ht="17" customHeight="1">
      <c r="A131" s="20">
        <v>45275</v>
      </c>
      <c r="B131" s="21" t="s">
        <v>400</v>
      </c>
      <c r="C131" s="23" t="s">
        <v>401</v>
      </c>
      <c r="D131" s="22" t="s">
        <v>402</v>
      </c>
      <c r="E131" s="23" t="s">
        <v>7</v>
      </c>
      <c r="F131" s="21" t="s">
        <v>8</v>
      </c>
      <c r="G131" s="21"/>
      <c r="H131" s="21"/>
      <c r="I131" s="21"/>
      <c r="J131" s="21"/>
      <c r="K131" s="21"/>
      <c r="L131" s="21"/>
      <c r="M131" s="21"/>
      <c r="N131" s="21"/>
      <c r="O131" s="21"/>
      <c r="P131" s="21"/>
      <c r="Q131" s="21"/>
      <c r="R131" s="21"/>
      <c r="S131" s="21"/>
      <c r="T131" s="21"/>
      <c r="U131" s="21"/>
      <c r="V131" s="21"/>
      <c r="W131" s="21"/>
    </row>
    <row r="132" spans="1:23" ht="17" customHeight="1">
      <c r="A132" s="20">
        <v>45365</v>
      </c>
      <c r="B132" s="21" t="s">
        <v>403</v>
      </c>
      <c r="C132" s="23" t="s">
        <v>404</v>
      </c>
      <c r="D132" s="22" t="s">
        <v>405</v>
      </c>
      <c r="E132" s="23" t="s">
        <v>7</v>
      </c>
      <c r="F132" s="21" t="s">
        <v>8</v>
      </c>
      <c r="G132" s="21"/>
      <c r="H132" s="21"/>
      <c r="I132" s="21"/>
      <c r="J132" s="21"/>
      <c r="K132" s="21"/>
      <c r="L132" s="21"/>
      <c r="M132" s="21"/>
      <c r="N132" s="21"/>
      <c r="O132" s="21"/>
      <c r="P132" s="21"/>
      <c r="Q132" s="21"/>
      <c r="R132" s="21"/>
      <c r="S132" s="21"/>
      <c r="T132" s="21"/>
      <c r="U132" s="21"/>
      <c r="V132" s="21"/>
      <c r="W132" s="21"/>
    </row>
    <row r="133" spans="1:23" ht="17" customHeight="1">
      <c r="A133" s="20">
        <v>45309</v>
      </c>
      <c r="B133" s="21" t="s">
        <v>406</v>
      </c>
      <c r="C133" s="23" t="s">
        <v>407</v>
      </c>
      <c r="D133" s="22" t="s">
        <v>408</v>
      </c>
      <c r="E133" s="23" t="s">
        <v>4834</v>
      </c>
      <c r="F133" s="21" t="s">
        <v>8</v>
      </c>
      <c r="G133" s="21"/>
      <c r="H133" s="21"/>
      <c r="I133" s="21"/>
      <c r="J133" s="21"/>
      <c r="K133" s="21"/>
      <c r="L133" s="21"/>
      <c r="M133" s="21"/>
      <c r="N133" s="21"/>
      <c r="O133" s="21"/>
      <c r="P133" s="21"/>
      <c r="Q133" s="21"/>
      <c r="R133" s="21"/>
      <c r="S133" s="21"/>
      <c r="T133" s="21"/>
      <c r="U133" s="21"/>
      <c r="V133" s="21"/>
      <c r="W133" s="21"/>
    </row>
    <row r="134" spans="1:23" ht="17" customHeight="1">
      <c r="A134" s="20" t="s">
        <v>409</v>
      </c>
      <c r="B134" s="21" t="s">
        <v>410</v>
      </c>
      <c r="C134" s="23" t="s">
        <v>411</v>
      </c>
      <c r="D134" s="22" t="s">
        <v>412</v>
      </c>
      <c r="E134" s="23" t="s">
        <v>16</v>
      </c>
      <c r="F134" s="21" t="s">
        <v>8</v>
      </c>
      <c r="G134" s="21"/>
      <c r="H134" s="21"/>
      <c r="I134" s="21"/>
      <c r="J134" s="21"/>
      <c r="K134" s="21"/>
      <c r="L134" s="21"/>
      <c r="M134" s="21"/>
      <c r="N134" s="21"/>
      <c r="O134" s="21"/>
      <c r="P134" s="21"/>
      <c r="Q134" s="21"/>
      <c r="R134" s="21"/>
      <c r="S134" s="21"/>
      <c r="T134" s="21"/>
      <c r="U134" s="21"/>
      <c r="V134" s="21"/>
      <c r="W134" s="21"/>
    </row>
    <row r="135" spans="1:23" ht="17" customHeight="1">
      <c r="A135" s="20" t="s">
        <v>413</v>
      </c>
      <c r="B135" s="21" t="s">
        <v>414</v>
      </c>
      <c r="C135" s="23" t="s">
        <v>415</v>
      </c>
      <c r="D135" s="22" t="s">
        <v>416</v>
      </c>
      <c r="E135" s="23" t="s">
        <v>16</v>
      </c>
      <c r="F135" s="21" t="s">
        <v>8</v>
      </c>
      <c r="G135" s="21"/>
      <c r="H135" s="21"/>
      <c r="I135" s="21"/>
      <c r="J135" s="21"/>
      <c r="K135" s="21"/>
      <c r="L135" s="21"/>
      <c r="M135" s="21"/>
      <c r="N135" s="21"/>
      <c r="O135" s="21"/>
      <c r="P135" s="21"/>
      <c r="Q135" s="21"/>
      <c r="R135" s="21"/>
      <c r="S135" s="21"/>
      <c r="T135" s="21"/>
      <c r="U135" s="21"/>
      <c r="V135" s="21"/>
      <c r="W135" s="21"/>
    </row>
    <row r="136" spans="1:23" ht="17" customHeight="1">
      <c r="A136" s="20">
        <v>45395</v>
      </c>
      <c r="B136" s="21" t="s">
        <v>417</v>
      </c>
      <c r="C136" s="23" t="s">
        <v>418</v>
      </c>
      <c r="D136" s="22" t="s">
        <v>419</v>
      </c>
      <c r="E136" s="23" t="s">
        <v>7</v>
      </c>
      <c r="F136" s="21" t="s">
        <v>8</v>
      </c>
      <c r="G136" s="21"/>
      <c r="H136" s="21"/>
      <c r="I136" s="21"/>
      <c r="J136" s="21"/>
      <c r="K136" s="21"/>
      <c r="L136" s="21"/>
      <c r="M136" s="21"/>
      <c r="N136" s="21"/>
      <c r="O136" s="21"/>
      <c r="P136" s="21"/>
      <c r="Q136" s="21"/>
      <c r="R136" s="21"/>
      <c r="S136" s="21"/>
      <c r="T136" s="21"/>
      <c r="U136" s="21"/>
      <c r="V136" s="21"/>
      <c r="W136" s="21"/>
    </row>
    <row r="137" spans="1:23" ht="17" customHeight="1">
      <c r="A137" s="20" t="s">
        <v>228</v>
      </c>
      <c r="B137" s="21" t="s">
        <v>229</v>
      </c>
      <c r="C137" s="23" t="s">
        <v>420</v>
      </c>
      <c r="D137" s="22" t="s">
        <v>231</v>
      </c>
      <c r="E137" s="23" t="s">
        <v>16</v>
      </c>
      <c r="F137" s="21" t="s">
        <v>8</v>
      </c>
      <c r="G137" s="21"/>
      <c r="H137" s="21"/>
      <c r="I137" s="21"/>
      <c r="J137" s="21"/>
      <c r="K137" s="21"/>
      <c r="L137" s="21"/>
      <c r="M137" s="21"/>
      <c r="N137" s="21"/>
      <c r="O137" s="21"/>
      <c r="P137" s="21"/>
      <c r="Q137" s="21"/>
      <c r="R137" s="21"/>
      <c r="S137" s="21"/>
      <c r="T137" s="21"/>
      <c r="U137" s="21"/>
      <c r="V137" s="21"/>
      <c r="W137" s="21"/>
    </row>
    <row r="138" spans="1:23" ht="17" customHeight="1">
      <c r="A138" s="20">
        <v>45316</v>
      </c>
      <c r="B138" s="21" t="s">
        <v>421</v>
      </c>
      <c r="C138" s="23" t="s">
        <v>422</v>
      </c>
      <c r="D138" s="22" t="s">
        <v>423</v>
      </c>
      <c r="E138" s="23" t="s">
        <v>7</v>
      </c>
      <c r="F138" s="21" t="s">
        <v>8</v>
      </c>
      <c r="G138" s="21"/>
      <c r="H138" s="21"/>
      <c r="I138" s="21"/>
      <c r="J138" s="21"/>
      <c r="K138" s="21"/>
      <c r="L138" s="21"/>
      <c r="M138" s="21"/>
      <c r="N138" s="21"/>
      <c r="O138" s="21"/>
      <c r="P138" s="21"/>
      <c r="Q138" s="21"/>
      <c r="R138" s="21"/>
      <c r="S138" s="21"/>
      <c r="T138" s="21"/>
      <c r="U138" s="21"/>
      <c r="V138" s="21"/>
      <c r="W138" s="21"/>
    </row>
    <row r="139" spans="1:23" ht="17" customHeight="1">
      <c r="A139" s="20">
        <v>45125</v>
      </c>
      <c r="B139" s="21" t="s">
        <v>424</v>
      </c>
      <c r="C139" s="23" t="s">
        <v>425</v>
      </c>
      <c r="D139" s="22" t="s">
        <v>426</v>
      </c>
      <c r="E139" s="23" t="s">
        <v>16</v>
      </c>
      <c r="F139" s="21" t="s">
        <v>8</v>
      </c>
      <c r="G139" s="21"/>
      <c r="H139" s="21"/>
      <c r="I139" s="21"/>
      <c r="J139" s="21"/>
      <c r="K139" s="21"/>
      <c r="L139" s="21"/>
      <c r="M139" s="21"/>
      <c r="N139" s="21"/>
      <c r="O139" s="21"/>
      <c r="P139" s="21"/>
      <c r="Q139" s="21"/>
      <c r="R139" s="21"/>
      <c r="S139" s="21"/>
      <c r="T139" s="21"/>
      <c r="U139" s="21"/>
      <c r="V139" s="21"/>
      <c r="W139" s="21"/>
    </row>
    <row r="140" spans="1:23" ht="17" customHeight="1">
      <c r="A140" s="20">
        <v>45386</v>
      </c>
      <c r="B140" s="21" t="s">
        <v>267</v>
      </c>
      <c r="C140" s="23" t="s">
        <v>427</v>
      </c>
      <c r="D140" s="22" t="s">
        <v>269</v>
      </c>
      <c r="E140" s="23" t="s">
        <v>428</v>
      </c>
      <c r="F140" s="21" t="s">
        <v>8</v>
      </c>
      <c r="G140" s="21"/>
      <c r="H140" s="21"/>
      <c r="I140" s="21"/>
      <c r="J140" s="21"/>
      <c r="K140" s="21"/>
      <c r="L140" s="21"/>
      <c r="M140" s="21"/>
      <c r="N140" s="21"/>
      <c r="O140" s="21"/>
      <c r="P140" s="21"/>
      <c r="Q140" s="21"/>
      <c r="R140" s="21"/>
      <c r="S140" s="21"/>
      <c r="T140" s="21"/>
      <c r="U140" s="21"/>
      <c r="V140" s="21"/>
      <c r="W140" s="21"/>
    </row>
    <row r="141" spans="1:23" ht="17" customHeight="1">
      <c r="A141" s="20" t="s">
        <v>429</v>
      </c>
      <c r="B141" s="21" t="s">
        <v>430</v>
      </c>
      <c r="C141" s="23" t="s">
        <v>431</v>
      </c>
      <c r="D141" s="22" t="s">
        <v>432</v>
      </c>
      <c r="E141" s="23" t="s">
        <v>16</v>
      </c>
      <c r="F141" s="21" t="s">
        <v>8</v>
      </c>
      <c r="G141" s="21"/>
      <c r="H141" s="21"/>
      <c r="I141" s="21"/>
      <c r="J141" s="21"/>
      <c r="K141" s="21"/>
      <c r="L141" s="21"/>
      <c r="M141" s="21"/>
      <c r="N141" s="21"/>
      <c r="O141" s="21"/>
      <c r="P141" s="21"/>
      <c r="Q141" s="21"/>
      <c r="R141" s="21"/>
      <c r="S141" s="21"/>
      <c r="T141" s="21"/>
      <c r="U141" s="21"/>
      <c r="V141" s="21"/>
      <c r="W141" s="21"/>
    </row>
    <row r="142" spans="1:23" ht="17" customHeight="1">
      <c r="A142" s="20">
        <v>45393</v>
      </c>
      <c r="B142" s="21" t="s">
        <v>433</v>
      </c>
      <c r="C142" s="23" t="s">
        <v>434</v>
      </c>
      <c r="D142" s="22" t="s">
        <v>435</v>
      </c>
      <c r="E142" s="23" t="s">
        <v>436</v>
      </c>
      <c r="F142" s="21" t="s">
        <v>8</v>
      </c>
      <c r="G142" s="21"/>
      <c r="H142" s="21"/>
      <c r="I142" s="21"/>
      <c r="J142" s="21"/>
      <c r="K142" s="21"/>
      <c r="L142" s="21"/>
      <c r="M142" s="21"/>
      <c r="N142" s="21"/>
      <c r="O142" s="21"/>
      <c r="P142" s="21"/>
      <c r="Q142" s="21"/>
      <c r="R142" s="21"/>
      <c r="S142" s="21"/>
      <c r="T142" s="21"/>
      <c r="U142" s="21"/>
      <c r="V142" s="21"/>
      <c r="W142" s="21"/>
    </row>
    <row r="143" spans="1:23" ht="17" customHeight="1">
      <c r="A143" s="20">
        <v>45302</v>
      </c>
      <c r="B143" s="21" t="s">
        <v>437</v>
      </c>
      <c r="C143" s="23" t="s">
        <v>438</v>
      </c>
      <c r="D143" s="22" t="s">
        <v>439</v>
      </c>
      <c r="E143" s="23" t="s">
        <v>4834</v>
      </c>
      <c r="F143" s="21" t="s">
        <v>8</v>
      </c>
      <c r="G143" s="21"/>
      <c r="H143" s="21"/>
      <c r="I143" s="21"/>
      <c r="J143" s="21"/>
      <c r="K143" s="21"/>
      <c r="L143" s="21"/>
      <c r="M143" s="21"/>
      <c r="N143" s="21"/>
      <c r="O143" s="21"/>
      <c r="P143" s="21"/>
      <c r="Q143" s="21"/>
      <c r="R143" s="21"/>
      <c r="S143" s="21"/>
      <c r="T143" s="21"/>
      <c r="U143" s="21"/>
      <c r="V143" s="21"/>
      <c r="W143" s="21"/>
    </row>
    <row r="144" spans="1:23" ht="17" customHeight="1">
      <c r="A144" s="20">
        <v>45379</v>
      </c>
      <c r="B144" s="21" t="s">
        <v>440</v>
      </c>
      <c r="C144" s="23" t="s">
        <v>441</v>
      </c>
      <c r="D144" s="22" t="s">
        <v>442</v>
      </c>
      <c r="E144" s="23" t="s">
        <v>16</v>
      </c>
      <c r="F144" s="21" t="s">
        <v>8</v>
      </c>
      <c r="G144" s="21"/>
      <c r="H144" s="21"/>
      <c r="I144" s="21"/>
      <c r="J144" s="21"/>
      <c r="K144" s="21"/>
      <c r="L144" s="21"/>
      <c r="M144" s="21"/>
      <c r="N144" s="21"/>
      <c r="O144" s="21"/>
      <c r="P144" s="21"/>
      <c r="Q144" s="21"/>
      <c r="R144" s="21"/>
      <c r="S144" s="21"/>
      <c r="T144" s="21"/>
      <c r="U144" s="21"/>
      <c r="V144" s="21"/>
      <c r="W144" s="21"/>
    </row>
    <row r="145" spans="1:23" ht="17" customHeight="1">
      <c r="A145" s="20">
        <v>45388</v>
      </c>
      <c r="B145" s="21" t="s">
        <v>443</v>
      </c>
      <c r="C145" s="23" t="s">
        <v>444</v>
      </c>
      <c r="D145" s="22" t="s">
        <v>445</v>
      </c>
      <c r="E145" s="23" t="s">
        <v>152</v>
      </c>
      <c r="F145" s="21" t="s">
        <v>8</v>
      </c>
      <c r="G145" s="21"/>
      <c r="H145" s="21"/>
      <c r="I145" s="21"/>
      <c r="J145" s="21"/>
      <c r="K145" s="21"/>
      <c r="L145" s="21"/>
      <c r="M145" s="21"/>
      <c r="N145" s="21"/>
      <c r="O145" s="21"/>
      <c r="P145" s="21"/>
      <c r="Q145" s="21"/>
      <c r="R145" s="21"/>
      <c r="S145" s="21"/>
      <c r="T145" s="21"/>
      <c r="U145" s="21"/>
      <c r="V145" s="21"/>
      <c r="W145" s="21"/>
    </row>
    <row r="146" spans="1:23" ht="17" customHeight="1">
      <c r="A146" s="20" t="s">
        <v>446</v>
      </c>
      <c r="B146" s="21" t="s">
        <v>447</v>
      </c>
      <c r="C146" s="23" t="s">
        <v>448</v>
      </c>
      <c r="D146" s="22" t="s">
        <v>449</v>
      </c>
      <c r="E146" s="23" t="s">
        <v>16</v>
      </c>
      <c r="F146" s="21" t="s">
        <v>8</v>
      </c>
      <c r="G146" s="21"/>
      <c r="H146" s="21"/>
      <c r="I146" s="21"/>
      <c r="J146" s="21"/>
      <c r="K146" s="21"/>
      <c r="L146" s="21"/>
      <c r="M146" s="21"/>
      <c r="N146" s="21"/>
      <c r="O146" s="21"/>
      <c r="P146" s="21"/>
      <c r="Q146" s="21"/>
      <c r="R146" s="21"/>
      <c r="S146" s="21"/>
      <c r="T146" s="21"/>
      <c r="U146" s="21"/>
      <c r="V146" s="21"/>
      <c r="W146" s="21"/>
    </row>
    <row r="147" spans="1:23" ht="17" customHeight="1">
      <c r="A147" s="20">
        <v>45057</v>
      </c>
      <c r="B147" s="21" t="s">
        <v>450</v>
      </c>
      <c r="C147" s="23" t="s">
        <v>451</v>
      </c>
      <c r="D147" s="22" t="s">
        <v>452</v>
      </c>
      <c r="E147" s="23" t="s">
        <v>16</v>
      </c>
      <c r="F147" s="21" t="s">
        <v>8</v>
      </c>
      <c r="G147" s="21"/>
      <c r="H147" s="21"/>
      <c r="I147" s="21"/>
      <c r="J147" s="21"/>
      <c r="K147" s="21"/>
      <c r="L147" s="21"/>
      <c r="M147" s="21"/>
      <c r="N147" s="21"/>
      <c r="O147" s="21"/>
      <c r="P147" s="21"/>
      <c r="Q147" s="21"/>
      <c r="R147" s="21"/>
      <c r="S147" s="21"/>
      <c r="T147" s="21"/>
      <c r="U147" s="21"/>
      <c r="V147" s="21"/>
      <c r="W147" s="21"/>
    </row>
    <row r="148" spans="1:23" ht="17" customHeight="1">
      <c r="A148" s="20" t="s">
        <v>276</v>
      </c>
      <c r="B148" s="21" t="s">
        <v>277</v>
      </c>
      <c r="C148" s="23" t="s">
        <v>453</v>
      </c>
      <c r="D148" s="22" t="s">
        <v>279</v>
      </c>
      <c r="E148" s="23" t="s">
        <v>16</v>
      </c>
      <c r="F148" s="21" t="s">
        <v>8</v>
      </c>
      <c r="G148" s="21"/>
      <c r="H148" s="21"/>
      <c r="I148" s="21"/>
      <c r="J148" s="21"/>
      <c r="K148" s="21"/>
      <c r="L148" s="21"/>
      <c r="M148" s="21"/>
      <c r="N148" s="21"/>
      <c r="O148" s="21"/>
      <c r="P148" s="21"/>
      <c r="Q148" s="21"/>
      <c r="R148" s="21"/>
      <c r="S148" s="21"/>
      <c r="T148" s="21"/>
      <c r="U148" s="21"/>
      <c r="V148" s="21"/>
      <c r="W148" s="21"/>
    </row>
    <row r="149" spans="1:23" ht="17" customHeight="1">
      <c r="A149" s="20">
        <v>45058</v>
      </c>
      <c r="B149" s="21" t="s">
        <v>454</v>
      </c>
      <c r="C149" s="23" t="s">
        <v>455</v>
      </c>
      <c r="D149" s="22" t="s">
        <v>456</v>
      </c>
      <c r="E149" s="23" t="s">
        <v>7</v>
      </c>
      <c r="F149" s="21" t="s">
        <v>8</v>
      </c>
      <c r="G149" s="21"/>
      <c r="H149" s="21"/>
      <c r="I149" s="21"/>
      <c r="J149" s="21"/>
      <c r="K149" s="21"/>
      <c r="L149" s="21"/>
      <c r="M149" s="21"/>
      <c r="N149" s="21"/>
      <c r="O149" s="21"/>
      <c r="P149" s="21"/>
      <c r="Q149" s="21"/>
      <c r="R149" s="21"/>
      <c r="S149" s="21"/>
      <c r="T149" s="21"/>
      <c r="U149" s="21"/>
      <c r="V149" s="21"/>
      <c r="W149" s="21"/>
    </row>
    <row r="150" spans="1:23" ht="17" customHeight="1">
      <c r="A150" s="20">
        <v>45359</v>
      </c>
      <c r="B150" s="21" t="s">
        <v>457</v>
      </c>
      <c r="C150" s="23" t="s">
        <v>458</v>
      </c>
      <c r="D150" s="22" t="s">
        <v>459</v>
      </c>
      <c r="E150" s="23" t="s">
        <v>7</v>
      </c>
      <c r="F150" s="21" t="s">
        <v>8</v>
      </c>
      <c r="G150" s="21"/>
      <c r="H150" s="21"/>
      <c r="I150" s="21"/>
      <c r="J150" s="21"/>
      <c r="K150" s="21"/>
      <c r="L150" s="21"/>
      <c r="M150" s="21"/>
      <c r="N150" s="21"/>
      <c r="O150" s="21"/>
      <c r="P150" s="21"/>
      <c r="Q150" s="21"/>
      <c r="R150" s="21"/>
      <c r="S150" s="21"/>
      <c r="T150" s="21"/>
      <c r="U150" s="21"/>
      <c r="V150" s="21"/>
      <c r="W150" s="21"/>
    </row>
    <row r="151" spans="1:23" ht="17" customHeight="1">
      <c r="A151" s="20">
        <v>45103</v>
      </c>
      <c r="B151" s="21" t="s">
        <v>173</v>
      </c>
      <c r="C151" s="23" t="s">
        <v>460</v>
      </c>
      <c r="D151" s="22" t="s">
        <v>175</v>
      </c>
      <c r="E151" s="23" t="s">
        <v>16</v>
      </c>
      <c r="F151" s="21" t="s">
        <v>8</v>
      </c>
      <c r="G151" s="21"/>
      <c r="H151" s="21"/>
      <c r="I151" s="21"/>
      <c r="J151" s="21"/>
      <c r="K151" s="21"/>
      <c r="L151" s="21"/>
      <c r="M151" s="21"/>
      <c r="N151" s="21"/>
      <c r="O151" s="21"/>
      <c r="P151" s="21"/>
      <c r="Q151" s="21"/>
      <c r="R151" s="21"/>
      <c r="S151" s="21"/>
      <c r="T151" s="21"/>
      <c r="U151" s="21"/>
      <c r="V151" s="21"/>
      <c r="W151" s="21"/>
    </row>
    <row r="152" spans="1:23" ht="17" customHeight="1">
      <c r="A152" s="20">
        <v>45103</v>
      </c>
      <c r="B152" s="21" t="s">
        <v>173</v>
      </c>
      <c r="C152" s="23" t="s">
        <v>461</v>
      </c>
      <c r="D152" s="22" t="s">
        <v>175</v>
      </c>
      <c r="E152" s="23" t="s">
        <v>16</v>
      </c>
      <c r="F152" s="21" t="s">
        <v>8</v>
      </c>
      <c r="G152" s="21"/>
      <c r="H152" s="21"/>
      <c r="I152" s="21"/>
      <c r="J152" s="21"/>
      <c r="K152" s="21"/>
      <c r="L152" s="21"/>
      <c r="M152" s="21"/>
      <c r="N152" s="21"/>
      <c r="O152" s="21"/>
      <c r="P152" s="21"/>
      <c r="Q152" s="21"/>
      <c r="R152" s="21"/>
      <c r="S152" s="21"/>
      <c r="T152" s="21"/>
      <c r="U152" s="21"/>
      <c r="V152" s="21"/>
      <c r="W152" s="21"/>
    </row>
    <row r="153" spans="1:23" ht="17" customHeight="1">
      <c r="A153" s="20">
        <v>45321</v>
      </c>
      <c r="B153" s="21" t="s">
        <v>391</v>
      </c>
      <c r="C153" s="23" t="s">
        <v>462</v>
      </c>
      <c r="D153" s="22" t="s">
        <v>393</v>
      </c>
      <c r="E153" s="23" t="s">
        <v>7</v>
      </c>
      <c r="F153" s="21" t="s">
        <v>8</v>
      </c>
      <c r="G153" s="21"/>
      <c r="H153" s="21"/>
      <c r="I153" s="21"/>
      <c r="J153" s="21"/>
      <c r="K153" s="21"/>
      <c r="L153" s="21"/>
      <c r="M153" s="21"/>
      <c r="N153" s="21"/>
      <c r="O153" s="21"/>
      <c r="P153" s="21"/>
      <c r="Q153" s="21"/>
      <c r="R153" s="21"/>
      <c r="S153" s="21"/>
      <c r="T153" s="21"/>
      <c r="U153" s="21"/>
      <c r="V153" s="21"/>
      <c r="W153" s="21"/>
    </row>
    <row r="154" spans="1:23" ht="17" customHeight="1">
      <c r="A154" s="20">
        <v>45321</v>
      </c>
      <c r="B154" s="21" t="s">
        <v>391</v>
      </c>
      <c r="C154" s="23" t="s">
        <v>463</v>
      </c>
      <c r="D154" s="22" t="s">
        <v>393</v>
      </c>
      <c r="E154" s="23" t="s">
        <v>7</v>
      </c>
      <c r="F154" s="21" t="s">
        <v>8</v>
      </c>
      <c r="G154" s="21"/>
      <c r="H154" s="21"/>
      <c r="I154" s="21"/>
      <c r="J154" s="21"/>
      <c r="K154" s="21"/>
      <c r="L154" s="21"/>
      <c r="M154" s="21"/>
      <c r="N154" s="21"/>
      <c r="O154" s="21"/>
      <c r="P154" s="21"/>
      <c r="Q154" s="21"/>
      <c r="R154" s="21"/>
      <c r="S154" s="21"/>
      <c r="T154" s="21"/>
      <c r="U154" s="21"/>
      <c r="V154" s="21"/>
      <c r="W154" s="21"/>
    </row>
    <row r="155" spans="1:23" ht="17" customHeight="1">
      <c r="A155" s="20">
        <v>45347</v>
      </c>
      <c r="B155" s="21" t="s">
        <v>464</v>
      </c>
      <c r="C155" s="23" t="s">
        <v>465</v>
      </c>
      <c r="D155" s="22" t="s">
        <v>466</v>
      </c>
      <c r="E155" s="23" t="s">
        <v>7</v>
      </c>
      <c r="F155" s="21" t="s">
        <v>8</v>
      </c>
      <c r="G155" s="21"/>
      <c r="H155" s="21"/>
      <c r="I155" s="21"/>
      <c r="J155" s="21"/>
      <c r="K155" s="21"/>
      <c r="L155" s="21"/>
      <c r="M155" s="21"/>
      <c r="N155" s="21"/>
      <c r="O155" s="21"/>
      <c r="P155" s="21"/>
      <c r="Q155" s="21"/>
      <c r="R155" s="21"/>
      <c r="S155" s="21"/>
      <c r="T155" s="21"/>
      <c r="U155" s="21"/>
      <c r="V155" s="21"/>
      <c r="W155" s="21"/>
    </row>
    <row r="156" spans="1:23" ht="17" customHeight="1">
      <c r="A156" s="20">
        <v>44988</v>
      </c>
      <c r="B156" s="21" t="s">
        <v>253</v>
      </c>
      <c r="C156" s="23" t="s">
        <v>467</v>
      </c>
      <c r="D156" s="22" t="s">
        <v>255</v>
      </c>
      <c r="E156" s="23" t="s">
        <v>7</v>
      </c>
      <c r="F156" s="21" t="s">
        <v>8</v>
      </c>
      <c r="G156" s="21"/>
      <c r="H156" s="21"/>
      <c r="I156" s="21"/>
      <c r="J156" s="21"/>
      <c r="K156" s="21"/>
      <c r="L156" s="21"/>
      <c r="M156" s="21"/>
      <c r="N156" s="21"/>
      <c r="O156" s="21"/>
      <c r="P156" s="21"/>
      <c r="Q156" s="21"/>
      <c r="R156" s="21"/>
      <c r="S156" s="21"/>
      <c r="T156" s="21"/>
      <c r="U156" s="21"/>
      <c r="V156" s="21"/>
      <c r="W156" s="21"/>
    </row>
    <row r="157" spans="1:23" ht="17" customHeight="1">
      <c r="A157" s="20">
        <v>45270</v>
      </c>
      <c r="B157" s="21" t="s">
        <v>468</v>
      </c>
      <c r="C157" s="23" t="s">
        <v>469</v>
      </c>
      <c r="D157" s="22" t="s">
        <v>470</v>
      </c>
      <c r="E157" s="23" t="s">
        <v>16</v>
      </c>
      <c r="F157" s="21" t="s">
        <v>8</v>
      </c>
      <c r="G157" s="21"/>
      <c r="H157" s="21"/>
      <c r="I157" s="21"/>
      <c r="J157" s="21"/>
      <c r="K157" s="21"/>
      <c r="L157" s="21"/>
      <c r="M157" s="21"/>
      <c r="N157" s="21"/>
      <c r="O157" s="21"/>
      <c r="P157" s="21"/>
      <c r="Q157" s="21"/>
      <c r="R157" s="21"/>
      <c r="S157" s="21"/>
      <c r="T157" s="21"/>
      <c r="U157" s="21"/>
      <c r="V157" s="21"/>
      <c r="W157" s="21"/>
    </row>
    <row r="158" spans="1:23" ht="17" customHeight="1">
      <c r="A158" s="20">
        <v>45373</v>
      </c>
      <c r="B158" s="21" t="s">
        <v>183</v>
      </c>
      <c r="C158" s="23" t="s">
        <v>471</v>
      </c>
      <c r="D158" s="22" t="s">
        <v>472</v>
      </c>
      <c r="E158" s="23" t="s">
        <v>7</v>
      </c>
      <c r="F158" s="21" t="s">
        <v>8</v>
      </c>
      <c r="G158" s="21"/>
      <c r="H158" s="21"/>
      <c r="I158" s="21"/>
      <c r="J158" s="21"/>
      <c r="K158" s="21"/>
      <c r="L158" s="21"/>
      <c r="M158" s="21"/>
      <c r="N158" s="21"/>
      <c r="O158" s="21"/>
      <c r="P158" s="21"/>
      <c r="Q158" s="21"/>
      <c r="R158" s="21"/>
      <c r="S158" s="21"/>
      <c r="T158" s="21"/>
      <c r="U158" s="21"/>
      <c r="V158" s="21"/>
      <c r="W158" s="21"/>
    </row>
    <row r="159" spans="1:23" ht="17" customHeight="1">
      <c r="A159" s="20">
        <v>45303</v>
      </c>
      <c r="B159" s="21" t="s">
        <v>473</v>
      </c>
      <c r="C159" s="23" t="s">
        <v>474</v>
      </c>
      <c r="D159" s="22" t="s">
        <v>475</v>
      </c>
      <c r="E159" s="23" t="s">
        <v>428</v>
      </c>
      <c r="F159" s="21" t="s">
        <v>8</v>
      </c>
      <c r="G159" s="21"/>
      <c r="H159" s="21"/>
      <c r="I159" s="21"/>
      <c r="J159" s="21"/>
      <c r="K159" s="21"/>
      <c r="L159" s="21"/>
      <c r="M159" s="21"/>
      <c r="N159" s="21"/>
      <c r="O159" s="21"/>
      <c r="P159" s="21"/>
      <c r="Q159" s="21"/>
      <c r="R159" s="21"/>
      <c r="S159" s="21"/>
      <c r="T159" s="21"/>
      <c r="U159" s="21"/>
      <c r="V159" s="21"/>
      <c r="W159" s="21"/>
    </row>
    <row r="160" spans="1:23" ht="17" customHeight="1">
      <c r="A160" s="20" t="s">
        <v>476</v>
      </c>
      <c r="B160" s="21" t="s">
        <v>477</v>
      </c>
      <c r="C160" s="23" t="s">
        <v>478</v>
      </c>
      <c r="D160" s="22" t="s">
        <v>479</v>
      </c>
      <c r="E160" s="23" t="s">
        <v>16</v>
      </c>
      <c r="F160" s="21" t="s">
        <v>8</v>
      </c>
      <c r="G160" s="21"/>
      <c r="H160" s="21"/>
      <c r="I160" s="21"/>
      <c r="J160" s="21"/>
      <c r="K160" s="21"/>
      <c r="L160" s="21"/>
      <c r="M160" s="21"/>
      <c r="N160" s="21"/>
      <c r="O160" s="21"/>
      <c r="P160" s="21"/>
      <c r="Q160" s="21"/>
      <c r="R160" s="21"/>
      <c r="S160" s="21"/>
      <c r="T160" s="21"/>
      <c r="U160" s="21"/>
      <c r="V160" s="21"/>
      <c r="W160" s="21"/>
    </row>
    <row r="161" spans="1:23" ht="17" customHeight="1">
      <c r="A161" s="20">
        <v>45218</v>
      </c>
      <c r="B161" s="21" t="s">
        <v>480</v>
      </c>
      <c r="C161" s="23" t="s">
        <v>481</v>
      </c>
      <c r="D161" s="22" t="s">
        <v>482</v>
      </c>
      <c r="E161" s="23" t="s">
        <v>152</v>
      </c>
      <c r="F161" s="21" t="s">
        <v>8</v>
      </c>
      <c r="G161" s="21"/>
      <c r="H161" s="21"/>
      <c r="I161" s="21"/>
      <c r="J161" s="21"/>
      <c r="K161" s="21"/>
      <c r="L161" s="21"/>
      <c r="M161" s="21"/>
      <c r="N161" s="21"/>
      <c r="O161" s="21"/>
      <c r="P161" s="21"/>
      <c r="Q161" s="21"/>
      <c r="R161" s="21"/>
      <c r="S161" s="21"/>
      <c r="T161" s="21"/>
      <c r="U161" s="21"/>
      <c r="V161" s="21"/>
      <c r="W161" s="21"/>
    </row>
    <row r="162" spans="1:23" ht="17" customHeight="1">
      <c r="A162" s="20">
        <v>45390</v>
      </c>
      <c r="B162" s="21" t="s">
        <v>483</v>
      </c>
      <c r="C162" s="23" t="s">
        <v>484</v>
      </c>
      <c r="D162" s="22" t="s">
        <v>485</v>
      </c>
      <c r="E162" s="23" t="s">
        <v>16</v>
      </c>
      <c r="F162" s="21" t="s">
        <v>8</v>
      </c>
      <c r="G162" s="21"/>
      <c r="H162" s="21"/>
      <c r="I162" s="21"/>
      <c r="J162" s="21"/>
      <c r="K162" s="21"/>
      <c r="L162" s="21"/>
      <c r="M162" s="21"/>
      <c r="N162" s="21"/>
      <c r="O162" s="21"/>
      <c r="P162" s="21"/>
      <c r="Q162" s="21"/>
      <c r="R162" s="21"/>
      <c r="S162" s="21"/>
      <c r="T162" s="21"/>
      <c r="U162" s="21"/>
      <c r="V162" s="21"/>
      <c r="W162" s="21"/>
    </row>
    <row r="163" spans="1:23" ht="17" customHeight="1">
      <c r="A163" s="20">
        <v>45362</v>
      </c>
      <c r="B163" s="21" t="s">
        <v>486</v>
      </c>
      <c r="C163" s="23" t="s">
        <v>487</v>
      </c>
      <c r="D163" s="22" t="s">
        <v>488</v>
      </c>
      <c r="E163" s="23" t="s">
        <v>7</v>
      </c>
      <c r="F163" s="21" t="s">
        <v>8</v>
      </c>
      <c r="G163" s="21"/>
      <c r="H163" s="21"/>
      <c r="I163" s="21"/>
      <c r="J163" s="21"/>
      <c r="K163" s="21"/>
      <c r="L163" s="21"/>
      <c r="M163" s="21"/>
      <c r="N163" s="21"/>
      <c r="O163" s="21"/>
      <c r="P163" s="21"/>
      <c r="Q163" s="21"/>
      <c r="R163" s="21"/>
      <c r="S163" s="21"/>
      <c r="T163" s="21"/>
      <c r="U163" s="21"/>
      <c r="V163" s="21"/>
      <c r="W163" s="21"/>
    </row>
    <row r="164" spans="1:23" ht="17" customHeight="1">
      <c r="A164" s="20">
        <v>45381</v>
      </c>
      <c r="B164" s="21" t="s">
        <v>17</v>
      </c>
      <c r="C164" s="23" t="s">
        <v>489</v>
      </c>
      <c r="D164" s="22" t="s">
        <v>19</v>
      </c>
      <c r="E164" s="23" t="s">
        <v>4834</v>
      </c>
      <c r="F164" s="21" t="s">
        <v>8</v>
      </c>
      <c r="G164" s="21"/>
      <c r="H164" s="21"/>
      <c r="I164" s="21"/>
      <c r="J164" s="21"/>
      <c r="K164" s="21"/>
      <c r="L164" s="21"/>
      <c r="M164" s="21"/>
      <c r="N164" s="21"/>
      <c r="O164" s="21"/>
      <c r="P164" s="21"/>
      <c r="Q164" s="21"/>
      <c r="R164" s="21"/>
      <c r="S164" s="21"/>
      <c r="T164" s="21"/>
      <c r="U164" s="21"/>
      <c r="V164" s="21"/>
      <c r="W164" s="21"/>
    </row>
    <row r="165" spans="1:23" ht="17" customHeight="1">
      <c r="A165" s="20">
        <v>45381</v>
      </c>
      <c r="B165" s="21" t="s">
        <v>17</v>
      </c>
      <c r="C165" s="23" t="s">
        <v>490</v>
      </c>
      <c r="D165" s="22" t="s">
        <v>19</v>
      </c>
      <c r="E165" s="23" t="s">
        <v>4862</v>
      </c>
      <c r="F165" s="21" t="s">
        <v>8</v>
      </c>
      <c r="G165" s="21"/>
      <c r="H165" s="21"/>
      <c r="I165" s="21"/>
      <c r="J165" s="21"/>
      <c r="K165" s="21"/>
      <c r="L165" s="21"/>
      <c r="M165" s="21"/>
      <c r="N165" s="21"/>
      <c r="O165" s="21"/>
      <c r="P165" s="21"/>
      <c r="Q165" s="21"/>
      <c r="R165" s="21"/>
      <c r="S165" s="21"/>
      <c r="T165" s="21"/>
      <c r="U165" s="21"/>
      <c r="V165" s="21"/>
      <c r="W165" s="21"/>
    </row>
    <row r="166" spans="1:23" ht="17" customHeight="1">
      <c r="A166" s="20" t="s">
        <v>413</v>
      </c>
      <c r="B166" s="21" t="s">
        <v>414</v>
      </c>
      <c r="C166" s="23" t="s">
        <v>491</v>
      </c>
      <c r="D166" s="22" t="s">
        <v>416</v>
      </c>
      <c r="E166" s="23" t="s">
        <v>16</v>
      </c>
      <c r="F166" s="21" t="s">
        <v>8</v>
      </c>
      <c r="G166" s="21"/>
      <c r="H166" s="21"/>
      <c r="I166" s="21"/>
      <c r="J166" s="21"/>
      <c r="K166" s="21"/>
      <c r="L166" s="21"/>
      <c r="M166" s="21"/>
      <c r="N166" s="21"/>
      <c r="O166" s="21"/>
      <c r="P166" s="21"/>
      <c r="Q166" s="21"/>
      <c r="R166" s="21"/>
      <c r="S166" s="21"/>
      <c r="T166" s="21"/>
      <c r="U166" s="21"/>
      <c r="V166" s="21"/>
      <c r="W166" s="21"/>
    </row>
    <row r="167" spans="1:23" ht="17" customHeight="1">
      <c r="A167" s="20">
        <v>45393</v>
      </c>
      <c r="B167" s="21" t="s">
        <v>492</v>
      </c>
      <c r="C167" s="23" t="s">
        <v>493</v>
      </c>
      <c r="D167" s="22" t="s">
        <v>494</v>
      </c>
      <c r="E167" s="23" t="s">
        <v>7</v>
      </c>
      <c r="F167" s="21" t="s">
        <v>8</v>
      </c>
      <c r="G167" s="21"/>
      <c r="H167" s="21"/>
      <c r="I167" s="21"/>
      <c r="J167" s="21"/>
      <c r="K167" s="21"/>
      <c r="L167" s="21"/>
      <c r="M167" s="21"/>
      <c r="N167" s="21"/>
      <c r="O167" s="21"/>
      <c r="P167" s="21"/>
      <c r="Q167" s="21"/>
      <c r="R167" s="21"/>
      <c r="S167" s="21"/>
      <c r="T167" s="21"/>
      <c r="U167" s="21"/>
      <c r="V167" s="21"/>
      <c r="W167" s="21"/>
    </row>
    <row r="168" spans="1:23" ht="17" customHeight="1">
      <c r="A168" s="20">
        <v>45319</v>
      </c>
      <c r="B168" s="21" t="s">
        <v>495</v>
      </c>
      <c r="C168" s="23" t="s">
        <v>496</v>
      </c>
      <c r="D168" s="22" t="s">
        <v>497</v>
      </c>
      <c r="E168" s="23" t="s">
        <v>4834</v>
      </c>
      <c r="F168" s="21" t="s">
        <v>8</v>
      </c>
      <c r="G168" s="21"/>
      <c r="H168" s="21"/>
      <c r="I168" s="21"/>
      <c r="J168" s="21"/>
      <c r="K168" s="21"/>
      <c r="L168" s="21"/>
      <c r="M168" s="21"/>
      <c r="N168" s="21"/>
      <c r="O168" s="21"/>
      <c r="P168" s="21"/>
      <c r="Q168" s="21"/>
      <c r="R168" s="21"/>
      <c r="S168" s="21"/>
      <c r="T168" s="21"/>
      <c r="U168" s="21"/>
      <c r="V168" s="21"/>
      <c r="W168" s="21"/>
    </row>
    <row r="169" spans="1:23" ht="17" customHeight="1">
      <c r="A169" s="20">
        <v>45345</v>
      </c>
      <c r="B169" s="21" t="s">
        <v>464</v>
      </c>
      <c r="C169" s="23" t="s">
        <v>498</v>
      </c>
      <c r="D169" s="22" t="s">
        <v>466</v>
      </c>
      <c r="E169" s="23" t="s">
        <v>7</v>
      </c>
      <c r="F169" s="21" t="s">
        <v>8</v>
      </c>
      <c r="G169" s="21"/>
      <c r="H169" s="21"/>
      <c r="I169" s="21"/>
      <c r="J169" s="21"/>
      <c r="K169" s="21"/>
      <c r="L169" s="21"/>
      <c r="M169" s="21"/>
      <c r="N169" s="21"/>
      <c r="O169" s="21"/>
      <c r="P169" s="21"/>
      <c r="Q169" s="21"/>
      <c r="R169" s="21"/>
      <c r="S169" s="21"/>
      <c r="T169" s="21"/>
      <c r="U169" s="21"/>
      <c r="V169" s="21"/>
      <c r="W169" s="21"/>
    </row>
    <row r="170" spans="1:23" ht="17" customHeight="1">
      <c r="A170" s="20">
        <v>45380</v>
      </c>
      <c r="B170" s="21" t="s">
        <v>119</v>
      </c>
      <c r="C170" s="23" t="s">
        <v>499</v>
      </c>
      <c r="D170" s="22" t="s">
        <v>121</v>
      </c>
      <c r="E170" s="23" t="s">
        <v>7</v>
      </c>
      <c r="F170" s="21" t="s">
        <v>8</v>
      </c>
      <c r="G170" s="21"/>
      <c r="H170" s="21"/>
      <c r="I170" s="21"/>
      <c r="J170" s="21"/>
      <c r="K170" s="21"/>
      <c r="L170" s="21"/>
      <c r="M170" s="21"/>
      <c r="N170" s="21"/>
      <c r="O170" s="21"/>
      <c r="P170" s="21"/>
      <c r="Q170" s="21"/>
      <c r="R170" s="21"/>
      <c r="S170" s="21"/>
      <c r="T170" s="21"/>
      <c r="U170" s="21"/>
      <c r="V170" s="21"/>
      <c r="W170" s="21"/>
    </row>
    <row r="171" spans="1:23" ht="17" customHeight="1">
      <c r="A171" s="20" t="s">
        <v>182</v>
      </c>
      <c r="B171" s="21" t="s">
        <v>183</v>
      </c>
      <c r="C171" s="23" t="s">
        <v>500</v>
      </c>
      <c r="D171" s="22" t="s">
        <v>185</v>
      </c>
      <c r="E171" s="23" t="s">
        <v>7</v>
      </c>
      <c r="F171" s="21" t="s">
        <v>8</v>
      </c>
      <c r="G171" s="21"/>
      <c r="H171" s="21"/>
      <c r="I171" s="21"/>
      <c r="J171" s="21"/>
      <c r="K171" s="21"/>
      <c r="L171" s="21"/>
      <c r="M171" s="21"/>
      <c r="N171" s="21"/>
      <c r="O171" s="21"/>
      <c r="P171" s="21"/>
      <c r="Q171" s="21"/>
      <c r="R171" s="21"/>
      <c r="S171" s="21"/>
      <c r="T171" s="21"/>
      <c r="U171" s="21"/>
      <c r="V171" s="21"/>
      <c r="W171" s="21"/>
    </row>
    <row r="172" spans="1:23" ht="17" customHeight="1">
      <c r="A172" s="20">
        <v>44971</v>
      </c>
      <c r="B172" s="21" t="s">
        <v>129</v>
      </c>
      <c r="C172" s="23" t="s">
        <v>501</v>
      </c>
      <c r="D172" s="22" t="s">
        <v>131</v>
      </c>
      <c r="E172" s="23" t="s">
        <v>16</v>
      </c>
      <c r="F172" s="21" t="s">
        <v>8</v>
      </c>
      <c r="G172" s="21"/>
      <c r="H172" s="21"/>
      <c r="I172" s="21"/>
      <c r="J172" s="21"/>
      <c r="K172" s="21"/>
      <c r="L172" s="21"/>
      <c r="M172" s="21"/>
      <c r="N172" s="21"/>
      <c r="O172" s="21"/>
      <c r="P172" s="21"/>
      <c r="Q172" s="21"/>
      <c r="R172" s="21"/>
      <c r="S172" s="21"/>
      <c r="T172" s="21"/>
      <c r="U172" s="21"/>
      <c r="V172" s="21"/>
      <c r="W172" s="21"/>
    </row>
    <row r="173" spans="1:23" ht="17" customHeight="1">
      <c r="A173" s="20">
        <v>44972</v>
      </c>
      <c r="B173" s="21" t="s">
        <v>44</v>
      </c>
      <c r="C173" s="23" t="s">
        <v>502</v>
      </c>
      <c r="D173" s="22" t="s">
        <v>46</v>
      </c>
      <c r="E173" s="23" t="s">
        <v>16</v>
      </c>
      <c r="F173" s="21" t="s">
        <v>8</v>
      </c>
      <c r="G173" s="21"/>
      <c r="H173" s="21"/>
      <c r="I173" s="21"/>
      <c r="J173" s="21"/>
      <c r="K173" s="21"/>
      <c r="L173" s="21"/>
      <c r="M173" s="21"/>
      <c r="N173" s="21"/>
      <c r="O173" s="21"/>
      <c r="P173" s="21"/>
      <c r="Q173" s="21"/>
      <c r="R173" s="21"/>
      <c r="S173" s="21"/>
      <c r="T173" s="21"/>
      <c r="U173" s="21"/>
      <c r="V173" s="21"/>
      <c r="W173" s="21"/>
    </row>
    <row r="174" spans="1:23" ht="17" customHeight="1">
      <c r="A174" s="20">
        <v>45386</v>
      </c>
      <c r="B174" s="21" t="s">
        <v>503</v>
      </c>
      <c r="C174" s="23" t="s">
        <v>504</v>
      </c>
      <c r="D174" s="22" t="s">
        <v>505</v>
      </c>
      <c r="E174" s="23" t="s">
        <v>32</v>
      </c>
      <c r="F174" s="21" t="s">
        <v>8</v>
      </c>
      <c r="G174" s="21"/>
      <c r="H174" s="21"/>
      <c r="I174" s="21"/>
      <c r="J174" s="21"/>
      <c r="K174" s="21"/>
      <c r="L174" s="21"/>
      <c r="M174" s="21"/>
      <c r="N174" s="21"/>
      <c r="O174" s="21"/>
      <c r="P174" s="21"/>
      <c r="Q174" s="21"/>
      <c r="R174" s="21"/>
      <c r="S174" s="21"/>
      <c r="T174" s="21"/>
      <c r="U174" s="21"/>
      <c r="V174" s="21"/>
      <c r="W174" s="21"/>
    </row>
    <row r="175" spans="1:23" ht="17" customHeight="1">
      <c r="A175" s="20">
        <v>45359</v>
      </c>
      <c r="B175" s="21" t="s">
        <v>126</v>
      </c>
      <c r="C175" s="23" t="s">
        <v>506</v>
      </c>
      <c r="D175" s="22" t="s">
        <v>128</v>
      </c>
      <c r="E175" s="23" t="s">
        <v>16</v>
      </c>
      <c r="F175" s="21" t="s">
        <v>8</v>
      </c>
      <c r="G175" s="21"/>
      <c r="H175" s="21"/>
      <c r="I175" s="21"/>
      <c r="J175" s="21"/>
      <c r="K175" s="21"/>
      <c r="L175" s="21"/>
      <c r="M175" s="21"/>
      <c r="N175" s="21"/>
      <c r="O175" s="21"/>
      <c r="P175" s="21"/>
      <c r="Q175" s="21"/>
      <c r="R175" s="21"/>
      <c r="S175" s="21"/>
      <c r="T175" s="21"/>
      <c r="U175" s="21"/>
      <c r="V175" s="21"/>
      <c r="W175" s="21"/>
    </row>
    <row r="176" spans="1:23" ht="17" customHeight="1">
      <c r="A176" s="20">
        <v>45362</v>
      </c>
      <c r="B176" s="21" t="s">
        <v>486</v>
      </c>
      <c r="C176" s="23" t="s">
        <v>507</v>
      </c>
      <c r="D176" s="22" t="s">
        <v>488</v>
      </c>
      <c r="E176" s="23" t="s">
        <v>7</v>
      </c>
      <c r="F176" s="21" t="s">
        <v>8</v>
      </c>
      <c r="G176" s="21"/>
      <c r="H176" s="21"/>
      <c r="I176" s="21"/>
      <c r="J176" s="21"/>
      <c r="K176" s="21"/>
      <c r="L176" s="21"/>
      <c r="M176" s="21"/>
      <c r="N176" s="21"/>
      <c r="O176" s="21"/>
      <c r="P176" s="21"/>
      <c r="Q176" s="21"/>
      <c r="R176" s="21"/>
      <c r="S176" s="21"/>
      <c r="T176" s="21"/>
      <c r="U176" s="21"/>
      <c r="V176" s="21"/>
      <c r="W176" s="21"/>
    </row>
    <row r="177" spans="1:23" ht="17" customHeight="1">
      <c r="A177" s="20">
        <v>45329</v>
      </c>
      <c r="B177" s="21" t="s">
        <v>508</v>
      </c>
      <c r="C177" s="23" t="s">
        <v>509</v>
      </c>
      <c r="D177" s="22" t="s">
        <v>510</v>
      </c>
      <c r="E177" s="23" t="s">
        <v>4834</v>
      </c>
      <c r="F177" s="21" t="s">
        <v>8</v>
      </c>
      <c r="G177" s="21"/>
      <c r="H177" s="21"/>
      <c r="I177" s="21"/>
      <c r="J177" s="21"/>
      <c r="K177" s="21"/>
      <c r="L177" s="21"/>
      <c r="M177" s="21"/>
      <c r="N177" s="21"/>
      <c r="O177" s="21"/>
      <c r="P177" s="21"/>
      <c r="Q177" s="21"/>
      <c r="R177" s="21"/>
      <c r="S177" s="21"/>
      <c r="T177" s="21"/>
      <c r="U177" s="21"/>
      <c r="V177" s="21"/>
      <c r="W177" s="21"/>
    </row>
    <row r="178" spans="1:23" ht="17" customHeight="1">
      <c r="A178" s="20" t="s">
        <v>511</v>
      </c>
      <c r="B178" s="21" t="s">
        <v>512</v>
      </c>
      <c r="C178" s="23" t="s">
        <v>513</v>
      </c>
      <c r="D178" s="22" t="s">
        <v>514</v>
      </c>
      <c r="E178" s="23" t="s">
        <v>16</v>
      </c>
      <c r="F178" s="21" t="s">
        <v>8</v>
      </c>
      <c r="G178" s="21"/>
      <c r="H178" s="21"/>
      <c r="I178" s="21"/>
      <c r="J178" s="21"/>
      <c r="K178" s="21"/>
      <c r="L178" s="21"/>
      <c r="M178" s="21"/>
      <c r="N178" s="21"/>
      <c r="O178" s="21"/>
      <c r="P178" s="21"/>
      <c r="Q178" s="21"/>
      <c r="R178" s="21"/>
      <c r="S178" s="21"/>
      <c r="T178" s="21"/>
      <c r="U178" s="21"/>
      <c r="V178" s="21"/>
      <c r="W178" s="21"/>
    </row>
    <row r="179" spans="1:23" ht="17" customHeight="1">
      <c r="A179" s="20" t="s">
        <v>260</v>
      </c>
      <c r="B179" s="21" t="s">
        <v>261</v>
      </c>
      <c r="C179" s="23" t="s">
        <v>515</v>
      </c>
      <c r="D179" s="22" t="s">
        <v>263</v>
      </c>
      <c r="E179" s="23" t="s">
        <v>16</v>
      </c>
      <c r="F179" s="21" t="s">
        <v>8</v>
      </c>
      <c r="G179" s="21"/>
      <c r="H179" s="21"/>
      <c r="I179" s="21"/>
      <c r="J179" s="21"/>
      <c r="K179" s="21"/>
      <c r="L179" s="21"/>
      <c r="M179" s="21"/>
      <c r="N179" s="21"/>
      <c r="O179" s="21"/>
      <c r="P179" s="21"/>
      <c r="Q179" s="21"/>
      <c r="R179" s="21"/>
      <c r="S179" s="21"/>
      <c r="T179" s="21"/>
      <c r="U179" s="21"/>
      <c r="V179" s="21"/>
      <c r="W179" s="21"/>
    </row>
    <row r="180" spans="1:23" ht="17" customHeight="1">
      <c r="A180" s="20">
        <v>45396</v>
      </c>
      <c r="B180" s="21" t="s">
        <v>516</v>
      </c>
      <c r="C180" s="23" t="s">
        <v>517</v>
      </c>
      <c r="D180" s="22" t="s">
        <v>518</v>
      </c>
      <c r="E180" s="23" t="s">
        <v>16</v>
      </c>
      <c r="F180" s="21" t="s">
        <v>8</v>
      </c>
      <c r="G180" s="21"/>
      <c r="H180" s="21"/>
      <c r="I180" s="21"/>
      <c r="J180" s="21"/>
      <c r="K180" s="21"/>
      <c r="L180" s="21"/>
      <c r="M180" s="21"/>
      <c r="N180" s="21"/>
      <c r="O180" s="21"/>
      <c r="P180" s="21"/>
      <c r="Q180" s="21"/>
      <c r="R180" s="21"/>
      <c r="S180" s="21"/>
      <c r="T180" s="21"/>
      <c r="U180" s="21"/>
      <c r="V180" s="21"/>
      <c r="W180" s="21"/>
    </row>
    <row r="181" spans="1:23" ht="17" customHeight="1">
      <c r="A181" s="20">
        <v>45299</v>
      </c>
      <c r="B181" s="21" t="s">
        <v>519</v>
      </c>
      <c r="C181" s="23" t="s">
        <v>520</v>
      </c>
      <c r="D181" s="22" t="s">
        <v>521</v>
      </c>
      <c r="E181" s="23" t="s">
        <v>16</v>
      </c>
      <c r="F181" s="21" t="s">
        <v>8</v>
      </c>
      <c r="G181" s="21"/>
      <c r="H181" s="21"/>
      <c r="I181" s="21"/>
      <c r="J181" s="21"/>
      <c r="K181" s="21"/>
      <c r="L181" s="21"/>
      <c r="M181" s="21"/>
      <c r="N181" s="21"/>
      <c r="O181" s="21"/>
      <c r="P181" s="21"/>
      <c r="Q181" s="21"/>
      <c r="R181" s="21"/>
      <c r="S181" s="21"/>
      <c r="T181" s="21"/>
      <c r="U181" s="21"/>
      <c r="V181" s="21"/>
      <c r="W181" s="21"/>
    </row>
    <row r="182" spans="1:23" ht="17" customHeight="1">
      <c r="A182" s="20" t="s">
        <v>260</v>
      </c>
      <c r="B182" s="21" t="s">
        <v>261</v>
      </c>
      <c r="C182" s="23" t="s">
        <v>522</v>
      </c>
      <c r="D182" s="22" t="s">
        <v>263</v>
      </c>
      <c r="E182" s="23" t="s">
        <v>16</v>
      </c>
      <c r="F182" s="21" t="s">
        <v>8</v>
      </c>
      <c r="G182" s="21"/>
      <c r="H182" s="21"/>
      <c r="I182" s="21"/>
      <c r="J182" s="21"/>
      <c r="K182" s="21"/>
      <c r="L182" s="21"/>
      <c r="M182" s="21"/>
      <c r="N182" s="21"/>
      <c r="O182" s="21"/>
      <c r="P182" s="21"/>
      <c r="Q182" s="21"/>
      <c r="R182" s="21"/>
      <c r="S182" s="21"/>
      <c r="T182" s="21"/>
      <c r="U182" s="21"/>
      <c r="V182" s="21"/>
      <c r="W182" s="21"/>
    </row>
    <row r="183" spans="1:23" ht="17" customHeight="1">
      <c r="A183" s="20">
        <v>45382</v>
      </c>
      <c r="B183" s="21" t="s">
        <v>523</v>
      </c>
      <c r="C183" s="23" t="s">
        <v>524</v>
      </c>
      <c r="D183" s="22" t="s">
        <v>525</v>
      </c>
      <c r="E183" s="23" t="s">
        <v>7</v>
      </c>
      <c r="F183" s="21" t="s">
        <v>8</v>
      </c>
      <c r="G183" s="21"/>
      <c r="H183" s="21"/>
      <c r="I183" s="21"/>
      <c r="J183" s="21"/>
      <c r="K183" s="21"/>
      <c r="L183" s="21"/>
      <c r="M183" s="21"/>
      <c r="N183" s="21"/>
      <c r="O183" s="21"/>
      <c r="P183" s="21"/>
      <c r="Q183" s="21"/>
      <c r="R183" s="21"/>
      <c r="S183" s="21"/>
      <c r="T183" s="21"/>
      <c r="U183" s="21"/>
      <c r="V183" s="21"/>
      <c r="W183" s="21"/>
    </row>
    <row r="184" spans="1:23" ht="17" customHeight="1">
      <c r="A184" s="20">
        <v>45376</v>
      </c>
      <c r="B184" s="21" t="s">
        <v>526</v>
      </c>
      <c r="C184" s="23" t="s">
        <v>527</v>
      </c>
      <c r="D184" s="22" t="s">
        <v>528</v>
      </c>
      <c r="E184" s="23" t="s">
        <v>7</v>
      </c>
      <c r="F184" s="21" t="s">
        <v>8</v>
      </c>
      <c r="G184" s="21"/>
      <c r="H184" s="21"/>
      <c r="I184" s="21"/>
      <c r="J184" s="21"/>
      <c r="K184" s="21"/>
      <c r="L184" s="21"/>
      <c r="M184" s="21"/>
      <c r="N184" s="21"/>
      <c r="O184" s="21"/>
      <c r="P184" s="21"/>
      <c r="Q184" s="21"/>
      <c r="R184" s="21"/>
      <c r="S184" s="21"/>
      <c r="T184" s="21"/>
      <c r="U184" s="21"/>
      <c r="V184" s="21"/>
      <c r="W184" s="21"/>
    </row>
    <row r="185" spans="1:23" ht="17" customHeight="1">
      <c r="A185" s="20" t="s">
        <v>529</v>
      </c>
      <c r="B185" s="21" t="s">
        <v>530</v>
      </c>
      <c r="C185" s="23" t="s">
        <v>531</v>
      </c>
      <c r="D185" s="22" t="s">
        <v>532</v>
      </c>
      <c r="E185" s="23" t="s">
        <v>16</v>
      </c>
      <c r="F185" s="21" t="s">
        <v>8</v>
      </c>
      <c r="G185" s="21"/>
      <c r="H185" s="21"/>
      <c r="I185" s="21"/>
      <c r="J185" s="21"/>
      <c r="K185" s="21"/>
      <c r="L185" s="21"/>
      <c r="M185" s="21"/>
      <c r="N185" s="21"/>
      <c r="O185" s="21"/>
      <c r="P185" s="21"/>
      <c r="Q185" s="21"/>
      <c r="R185" s="21"/>
      <c r="S185" s="21"/>
      <c r="T185" s="21"/>
      <c r="U185" s="21"/>
      <c r="V185" s="21"/>
      <c r="W185" s="21"/>
    </row>
    <row r="186" spans="1:23" ht="17" customHeight="1">
      <c r="A186" s="27">
        <v>45428</v>
      </c>
      <c r="B186" s="21" t="s">
        <v>533</v>
      </c>
      <c r="C186" s="23" t="s">
        <v>534</v>
      </c>
      <c r="D186" s="25" t="s">
        <v>535</v>
      </c>
      <c r="E186" s="21" t="s">
        <v>4834</v>
      </c>
      <c r="F186" s="21" t="s">
        <v>8</v>
      </c>
      <c r="G186" s="26"/>
      <c r="H186" s="26"/>
      <c r="I186" s="26"/>
      <c r="J186" s="26"/>
      <c r="K186" s="26"/>
      <c r="L186" s="26"/>
      <c r="M186" s="26"/>
      <c r="N186" s="26"/>
      <c r="O186" s="26"/>
      <c r="P186" s="26"/>
      <c r="Q186" s="26"/>
      <c r="R186" s="26"/>
      <c r="S186" s="26"/>
      <c r="T186" s="26"/>
      <c r="U186" s="26"/>
      <c r="V186" s="26"/>
      <c r="W186" s="26"/>
    </row>
    <row r="187" spans="1:23" ht="17" customHeight="1">
      <c r="A187" s="20" t="s">
        <v>536</v>
      </c>
      <c r="B187" s="21" t="s">
        <v>537</v>
      </c>
      <c r="C187" s="23" t="s">
        <v>538</v>
      </c>
      <c r="D187" s="22" t="s">
        <v>539</v>
      </c>
      <c r="E187" s="23" t="s">
        <v>7</v>
      </c>
      <c r="F187" s="21" t="s">
        <v>8</v>
      </c>
      <c r="G187" s="21"/>
      <c r="H187" s="21"/>
      <c r="I187" s="21"/>
      <c r="J187" s="21"/>
      <c r="K187" s="21"/>
      <c r="L187" s="21"/>
      <c r="M187" s="21"/>
      <c r="N187" s="21"/>
      <c r="O187" s="21"/>
      <c r="P187" s="21"/>
      <c r="Q187" s="21"/>
      <c r="R187" s="21"/>
      <c r="S187" s="21"/>
      <c r="T187" s="21"/>
      <c r="U187" s="21"/>
      <c r="V187" s="21"/>
      <c r="W187" s="21"/>
    </row>
    <row r="188" spans="1:23" ht="17" customHeight="1">
      <c r="A188" s="20">
        <v>44972</v>
      </c>
      <c r="B188" s="21" t="s">
        <v>44</v>
      </c>
      <c r="C188" s="23" t="s">
        <v>540</v>
      </c>
      <c r="D188" s="22" t="s">
        <v>46</v>
      </c>
      <c r="E188" s="23" t="s">
        <v>16</v>
      </c>
      <c r="F188" s="21" t="s">
        <v>8</v>
      </c>
      <c r="G188" s="21"/>
      <c r="H188" s="21"/>
      <c r="I188" s="21"/>
      <c r="J188" s="21"/>
      <c r="K188" s="21"/>
      <c r="L188" s="21"/>
      <c r="M188" s="21"/>
      <c r="N188" s="21"/>
      <c r="O188" s="21"/>
      <c r="P188" s="21"/>
      <c r="Q188" s="21"/>
      <c r="R188" s="21"/>
      <c r="S188" s="21"/>
      <c r="T188" s="21"/>
      <c r="U188" s="21"/>
      <c r="V188" s="21"/>
      <c r="W188" s="21"/>
    </row>
    <row r="189" spans="1:23" ht="17" customHeight="1">
      <c r="A189" s="20">
        <v>45049</v>
      </c>
      <c r="B189" s="21" t="s">
        <v>541</v>
      </c>
      <c r="C189" s="23" t="s">
        <v>542</v>
      </c>
      <c r="D189" s="22" t="s">
        <v>543</v>
      </c>
      <c r="E189" s="23" t="s">
        <v>16</v>
      </c>
      <c r="F189" s="21" t="s">
        <v>8</v>
      </c>
      <c r="G189" s="21"/>
      <c r="H189" s="21"/>
      <c r="I189" s="21"/>
      <c r="J189" s="21"/>
      <c r="K189" s="21"/>
      <c r="L189" s="21"/>
      <c r="M189" s="21"/>
      <c r="N189" s="21"/>
      <c r="O189" s="21"/>
      <c r="P189" s="21"/>
      <c r="Q189" s="21"/>
      <c r="R189" s="21"/>
      <c r="S189" s="21"/>
      <c r="T189" s="21"/>
      <c r="U189" s="21"/>
      <c r="V189" s="21"/>
      <c r="W189" s="21"/>
    </row>
    <row r="190" spans="1:23" ht="17" customHeight="1">
      <c r="A190" s="20">
        <v>45363</v>
      </c>
      <c r="B190" s="21" t="s">
        <v>116</v>
      </c>
      <c r="C190" s="23" t="s">
        <v>544</v>
      </c>
      <c r="D190" s="22" t="s">
        <v>118</v>
      </c>
      <c r="E190" s="23" t="s">
        <v>7</v>
      </c>
      <c r="F190" s="21" t="s">
        <v>8</v>
      </c>
      <c r="G190" s="21"/>
      <c r="H190" s="21"/>
      <c r="I190" s="21"/>
      <c r="J190" s="21"/>
      <c r="K190" s="21"/>
      <c r="L190" s="21"/>
      <c r="M190" s="21"/>
      <c r="N190" s="21"/>
      <c r="O190" s="21"/>
      <c r="P190" s="21"/>
      <c r="Q190" s="21"/>
      <c r="R190" s="21"/>
      <c r="S190" s="21"/>
      <c r="T190" s="21"/>
      <c r="U190" s="21"/>
      <c r="V190" s="21"/>
      <c r="W190" s="21"/>
    </row>
    <row r="191" spans="1:23" ht="17" customHeight="1">
      <c r="A191" s="20">
        <v>45327</v>
      </c>
      <c r="B191" s="21" t="s">
        <v>359</v>
      </c>
      <c r="C191" s="23" t="s">
        <v>545</v>
      </c>
      <c r="D191" s="22" t="s">
        <v>361</v>
      </c>
      <c r="E191" s="23" t="s">
        <v>4834</v>
      </c>
      <c r="F191" s="21" t="s">
        <v>8</v>
      </c>
      <c r="G191" s="21"/>
      <c r="H191" s="21"/>
      <c r="I191" s="21"/>
      <c r="J191" s="21"/>
      <c r="K191" s="21"/>
      <c r="L191" s="21"/>
      <c r="M191" s="21"/>
      <c r="N191" s="21"/>
      <c r="O191" s="21"/>
      <c r="P191" s="21"/>
      <c r="Q191" s="21"/>
      <c r="R191" s="21"/>
      <c r="S191" s="21"/>
      <c r="T191" s="21"/>
      <c r="U191" s="21"/>
      <c r="V191" s="21"/>
      <c r="W191" s="21"/>
    </row>
    <row r="192" spans="1:23" ht="17" customHeight="1">
      <c r="A192" s="20">
        <v>45396</v>
      </c>
      <c r="B192" s="21" t="s">
        <v>546</v>
      </c>
      <c r="C192" s="23" t="s">
        <v>547</v>
      </c>
      <c r="D192" s="22" t="s">
        <v>548</v>
      </c>
      <c r="E192" s="23" t="s">
        <v>7</v>
      </c>
      <c r="F192" s="21" t="s">
        <v>8</v>
      </c>
      <c r="G192" s="21"/>
      <c r="H192" s="21"/>
      <c r="I192" s="21"/>
      <c r="J192" s="21"/>
      <c r="K192" s="21"/>
      <c r="L192" s="21"/>
      <c r="M192" s="21"/>
      <c r="N192" s="21"/>
      <c r="O192" s="21"/>
      <c r="P192" s="21"/>
      <c r="Q192" s="21"/>
      <c r="R192" s="21"/>
      <c r="S192" s="21"/>
      <c r="T192" s="21"/>
      <c r="U192" s="21"/>
      <c r="V192" s="21"/>
      <c r="W192" s="21"/>
    </row>
    <row r="193" spans="1:23" ht="17" customHeight="1">
      <c r="A193" s="20">
        <v>45395</v>
      </c>
      <c r="B193" s="21" t="s">
        <v>549</v>
      </c>
      <c r="C193" s="23" t="s">
        <v>550</v>
      </c>
      <c r="D193" s="22" t="s">
        <v>551</v>
      </c>
      <c r="E193" s="23" t="s">
        <v>7</v>
      </c>
      <c r="F193" s="21" t="s">
        <v>8</v>
      </c>
      <c r="G193" s="21"/>
      <c r="H193" s="21"/>
      <c r="I193" s="21"/>
      <c r="J193" s="21"/>
      <c r="K193" s="21"/>
      <c r="L193" s="21"/>
      <c r="M193" s="21"/>
      <c r="N193" s="21"/>
      <c r="O193" s="21"/>
      <c r="P193" s="21"/>
      <c r="Q193" s="21"/>
      <c r="R193" s="21"/>
      <c r="S193" s="21"/>
      <c r="T193" s="21"/>
      <c r="U193" s="21"/>
      <c r="V193" s="21"/>
      <c r="W193" s="21"/>
    </row>
    <row r="194" spans="1:23" ht="17" customHeight="1">
      <c r="A194" s="20" t="s">
        <v>323</v>
      </c>
      <c r="B194" s="21" t="s">
        <v>324</v>
      </c>
      <c r="C194" s="23" t="s">
        <v>552</v>
      </c>
      <c r="D194" s="22" t="s">
        <v>326</v>
      </c>
      <c r="E194" s="23" t="s">
        <v>16</v>
      </c>
      <c r="F194" s="21" t="s">
        <v>8</v>
      </c>
      <c r="G194" s="21"/>
      <c r="H194" s="21"/>
      <c r="I194" s="21"/>
      <c r="J194" s="21"/>
      <c r="K194" s="21"/>
      <c r="L194" s="21"/>
      <c r="M194" s="21"/>
      <c r="N194" s="21"/>
      <c r="O194" s="21"/>
      <c r="P194" s="21"/>
      <c r="Q194" s="21"/>
      <c r="R194" s="21"/>
      <c r="S194" s="21"/>
      <c r="T194" s="21"/>
      <c r="U194" s="21"/>
      <c r="V194" s="21"/>
      <c r="W194" s="21"/>
    </row>
    <row r="195" spans="1:23" ht="17" customHeight="1">
      <c r="A195" s="20">
        <v>45373</v>
      </c>
      <c r="B195" s="21" t="s">
        <v>146</v>
      </c>
      <c r="C195" s="23" t="s">
        <v>553</v>
      </c>
      <c r="D195" s="22" t="s">
        <v>148</v>
      </c>
      <c r="E195" s="23" t="s">
        <v>152</v>
      </c>
      <c r="F195" s="21" t="s">
        <v>8</v>
      </c>
      <c r="G195" s="21"/>
      <c r="H195" s="21"/>
      <c r="I195" s="21"/>
      <c r="J195" s="21"/>
      <c r="K195" s="21"/>
      <c r="L195" s="21"/>
      <c r="M195" s="21"/>
      <c r="N195" s="21"/>
      <c r="O195" s="21"/>
      <c r="P195" s="21"/>
      <c r="Q195" s="21"/>
      <c r="R195" s="21"/>
      <c r="S195" s="21"/>
      <c r="T195" s="21"/>
      <c r="U195" s="21"/>
      <c r="V195" s="21"/>
      <c r="W195" s="21"/>
    </row>
    <row r="196" spans="1:23" ht="17" customHeight="1">
      <c r="A196" s="20" t="s">
        <v>554</v>
      </c>
      <c r="B196" s="21" t="s">
        <v>555</v>
      </c>
      <c r="C196" s="23" t="s">
        <v>556</v>
      </c>
      <c r="D196" s="22" t="s">
        <v>557</v>
      </c>
      <c r="E196" s="23" t="s">
        <v>7</v>
      </c>
      <c r="F196" s="21" t="s">
        <v>8</v>
      </c>
      <c r="G196" s="21"/>
      <c r="H196" s="21"/>
      <c r="I196" s="21"/>
      <c r="J196" s="21"/>
      <c r="K196" s="21"/>
      <c r="L196" s="21"/>
      <c r="M196" s="21"/>
      <c r="N196" s="21"/>
      <c r="O196" s="21"/>
      <c r="P196" s="21"/>
      <c r="Q196" s="21"/>
      <c r="R196" s="21"/>
      <c r="S196" s="21"/>
      <c r="T196" s="21"/>
      <c r="U196" s="21"/>
      <c r="V196" s="21"/>
      <c r="W196" s="21"/>
    </row>
    <row r="197" spans="1:23" ht="17" customHeight="1">
      <c r="A197" s="20" t="s">
        <v>558</v>
      </c>
      <c r="B197" s="21" t="s">
        <v>559</v>
      </c>
      <c r="C197" s="23" t="s">
        <v>560</v>
      </c>
      <c r="D197" s="22" t="s">
        <v>561</v>
      </c>
      <c r="E197" s="23" t="s">
        <v>16</v>
      </c>
      <c r="F197" s="21" t="s">
        <v>8</v>
      </c>
      <c r="G197" s="21"/>
      <c r="H197" s="21"/>
      <c r="I197" s="21"/>
      <c r="J197" s="21"/>
      <c r="K197" s="21"/>
      <c r="L197" s="21"/>
      <c r="M197" s="21"/>
      <c r="N197" s="21"/>
      <c r="O197" s="21"/>
      <c r="P197" s="21"/>
      <c r="Q197" s="21"/>
      <c r="R197" s="21"/>
      <c r="S197" s="21"/>
      <c r="T197" s="21"/>
      <c r="U197" s="21"/>
      <c r="V197" s="21"/>
      <c r="W197" s="21"/>
    </row>
    <row r="198" spans="1:23" ht="17" customHeight="1">
      <c r="A198" s="20" t="s">
        <v>182</v>
      </c>
      <c r="B198" s="21" t="s">
        <v>183</v>
      </c>
      <c r="C198" s="23" t="s">
        <v>562</v>
      </c>
      <c r="D198" s="22" t="s">
        <v>185</v>
      </c>
      <c r="E198" s="23" t="s">
        <v>436</v>
      </c>
      <c r="F198" s="21" t="s">
        <v>8</v>
      </c>
      <c r="G198" s="21"/>
      <c r="H198" s="21"/>
      <c r="I198" s="21"/>
      <c r="J198" s="21"/>
      <c r="K198" s="21"/>
      <c r="L198" s="21"/>
      <c r="M198" s="21"/>
      <c r="N198" s="21"/>
      <c r="O198" s="21"/>
      <c r="P198" s="21"/>
      <c r="Q198" s="21"/>
      <c r="R198" s="21"/>
      <c r="S198" s="21"/>
      <c r="T198" s="21"/>
      <c r="U198" s="21"/>
      <c r="V198" s="21"/>
      <c r="W198" s="21"/>
    </row>
    <row r="199" spans="1:23" ht="17" customHeight="1">
      <c r="A199" s="20">
        <v>45316</v>
      </c>
      <c r="B199" s="21" t="s">
        <v>563</v>
      </c>
      <c r="C199" s="23" t="s">
        <v>564</v>
      </c>
      <c r="D199" s="22" t="s">
        <v>565</v>
      </c>
      <c r="E199" s="23" t="s">
        <v>4834</v>
      </c>
      <c r="F199" s="21" t="s">
        <v>8</v>
      </c>
      <c r="G199" s="21"/>
      <c r="H199" s="21"/>
      <c r="I199" s="21"/>
      <c r="J199" s="21"/>
      <c r="K199" s="21"/>
      <c r="L199" s="21"/>
      <c r="M199" s="21"/>
      <c r="N199" s="21"/>
      <c r="O199" s="21"/>
      <c r="P199" s="21"/>
      <c r="Q199" s="21"/>
      <c r="R199" s="21"/>
      <c r="S199" s="21"/>
      <c r="T199" s="21"/>
      <c r="U199" s="21"/>
      <c r="V199" s="21"/>
      <c r="W199" s="21"/>
    </row>
    <row r="200" spans="1:23" ht="17" customHeight="1">
      <c r="A200" s="20">
        <v>45396</v>
      </c>
      <c r="B200" s="21" t="s">
        <v>516</v>
      </c>
      <c r="C200" s="23" t="s">
        <v>566</v>
      </c>
      <c r="D200" s="22" t="s">
        <v>518</v>
      </c>
      <c r="E200" s="23" t="s">
        <v>16</v>
      </c>
      <c r="F200" s="21" t="s">
        <v>8</v>
      </c>
      <c r="G200" s="21"/>
      <c r="H200" s="21"/>
      <c r="I200" s="21"/>
      <c r="J200" s="21"/>
      <c r="K200" s="21"/>
      <c r="L200" s="21"/>
      <c r="M200" s="21"/>
      <c r="N200" s="21"/>
      <c r="O200" s="21"/>
      <c r="P200" s="21"/>
      <c r="Q200" s="21"/>
      <c r="R200" s="21"/>
      <c r="S200" s="21"/>
      <c r="T200" s="21"/>
      <c r="U200" s="21"/>
      <c r="V200" s="21"/>
      <c r="W200" s="21"/>
    </row>
    <row r="201" spans="1:23" ht="17" customHeight="1">
      <c r="A201" s="20">
        <v>45328</v>
      </c>
      <c r="B201" s="21" t="s">
        <v>289</v>
      </c>
      <c r="C201" s="23" t="s">
        <v>567</v>
      </c>
      <c r="D201" s="22" t="s">
        <v>291</v>
      </c>
      <c r="E201" s="23" t="s">
        <v>16</v>
      </c>
      <c r="F201" s="21" t="s">
        <v>8</v>
      </c>
      <c r="G201" s="21"/>
      <c r="H201" s="21"/>
      <c r="I201" s="21"/>
      <c r="J201" s="21"/>
      <c r="K201" s="21"/>
      <c r="L201" s="21"/>
      <c r="M201" s="21"/>
      <c r="N201" s="21"/>
      <c r="O201" s="21"/>
      <c r="P201" s="21"/>
      <c r="Q201" s="21"/>
      <c r="R201" s="21"/>
      <c r="S201" s="21"/>
      <c r="T201" s="21"/>
      <c r="U201" s="21"/>
      <c r="V201" s="21"/>
      <c r="W201" s="21"/>
    </row>
    <row r="202" spans="1:23" ht="17" customHeight="1">
      <c r="A202" s="20">
        <v>45337</v>
      </c>
      <c r="B202" s="21" t="s">
        <v>568</v>
      </c>
      <c r="C202" s="23" t="s">
        <v>569</v>
      </c>
      <c r="D202" s="22" t="s">
        <v>570</v>
      </c>
      <c r="E202" s="23" t="s">
        <v>4834</v>
      </c>
      <c r="F202" s="21" t="s">
        <v>8</v>
      </c>
      <c r="G202" s="21"/>
      <c r="H202" s="21"/>
      <c r="I202" s="21"/>
      <c r="J202" s="21"/>
      <c r="K202" s="21"/>
      <c r="L202" s="21"/>
      <c r="M202" s="21"/>
      <c r="N202" s="21"/>
      <c r="O202" s="21"/>
      <c r="P202" s="21"/>
      <c r="Q202" s="21"/>
      <c r="R202" s="21"/>
      <c r="S202" s="21"/>
      <c r="T202" s="21"/>
      <c r="U202" s="21"/>
      <c r="V202" s="21"/>
      <c r="W202" s="21"/>
    </row>
    <row r="203" spans="1:23" ht="17" customHeight="1">
      <c r="A203" s="20">
        <v>45379</v>
      </c>
      <c r="B203" s="21" t="s">
        <v>440</v>
      </c>
      <c r="C203" s="23" t="s">
        <v>571</v>
      </c>
      <c r="D203" s="22" t="s">
        <v>442</v>
      </c>
      <c r="E203" s="23" t="s">
        <v>5832</v>
      </c>
      <c r="F203" s="21" t="s">
        <v>8</v>
      </c>
      <c r="G203" s="21"/>
      <c r="H203" s="21"/>
      <c r="I203" s="21"/>
      <c r="J203" s="21"/>
      <c r="K203" s="21"/>
      <c r="L203" s="21"/>
      <c r="M203" s="21"/>
      <c r="N203" s="21"/>
      <c r="O203" s="21"/>
      <c r="P203" s="21"/>
      <c r="Q203" s="21"/>
      <c r="R203" s="21"/>
      <c r="S203" s="21"/>
      <c r="T203" s="21"/>
      <c r="U203" s="21"/>
      <c r="V203" s="21"/>
      <c r="W203" s="21"/>
    </row>
    <row r="204" spans="1:23" ht="17" customHeight="1">
      <c r="A204" s="24" t="s">
        <v>572</v>
      </c>
      <c r="B204" s="21" t="s">
        <v>440</v>
      </c>
      <c r="C204" s="23" t="s">
        <v>573</v>
      </c>
      <c r="D204" s="25" t="s">
        <v>442</v>
      </c>
      <c r="E204" s="23" t="s">
        <v>152</v>
      </c>
      <c r="F204" s="21" t="s">
        <v>8</v>
      </c>
      <c r="G204" s="26"/>
      <c r="H204" s="26"/>
      <c r="I204" s="26"/>
      <c r="J204" s="26"/>
      <c r="K204" s="26"/>
      <c r="L204" s="26"/>
      <c r="M204" s="26"/>
      <c r="N204" s="26"/>
      <c r="O204" s="26"/>
      <c r="P204" s="26"/>
      <c r="Q204" s="26"/>
      <c r="R204" s="26"/>
      <c r="S204" s="26"/>
      <c r="T204" s="26"/>
      <c r="U204" s="26"/>
      <c r="V204" s="26"/>
      <c r="W204" s="26"/>
    </row>
    <row r="205" spans="1:23" ht="17" customHeight="1">
      <c r="A205" s="20">
        <v>45363</v>
      </c>
      <c r="B205" s="21" t="s">
        <v>574</v>
      </c>
      <c r="C205" s="23" t="s">
        <v>575</v>
      </c>
      <c r="D205" s="22" t="s">
        <v>576</v>
      </c>
      <c r="E205" s="23" t="s">
        <v>7</v>
      </c>
      <c r="F205" s="21" t="s">
        <v>8</v>
      </c>
      <c r="G205" s="21"/>
      <c r="H205" s="21"/>
      <c r="I205" s="21"/>
      <c r="J205" s="21"/>
      <c r="K205" s="21"/>
      <c r="L205" s="21"/>
      <c r="M205" s="21"/>
      <c r="N205" s="21"/>
      <c r="O205" s="21"/>
      <c r="P205" s="21"/>
      <c r="Q205" s="21"/>
      <c r="R205" s="21"/>
      <c r="S205" s="21"/>
      <c r="T205" s="21"/>
      <c r="U205" s="21"/>
      <c r="V205" s="21"/>
      <c r="W205" s="21"/>
    </row>
    <row r="206" spans="1:23" ht="17" customHeight="1">
      <c r="A206" s="20">
        <v>45384</v>
      </c>
      <c r="B206" s="21" t="s">
        <v>356</v>
      </c>
      <c r="C206" s="23" t="s">
        <v>577</v>
      </c>
      <c r="D206" s="22" t="s">
        <v>358</v>
      </c>
      <c r="E206" s="23" t="s">
        <v>32</v>
      </c>
      <c r="F206" s="21" t="s">
        <v>8</v>
      </c>
      <c r="G206" s="21"/>
      <c r="H206" s="21"/>
      <c r="I206" s="21"/>
      <c r="J206" s="21"/>
      <c r="K206" s="21"/>
      <c r="L206" s="21"/>
      <c r="M206" s="21"/>
      <c r="N206" s="21"/>
      <c r="O206" s="21"/>
      <c r="P206" s="21"/>
      <c r="Q206" s="21"/>
      <c r="R206" s="21"/>
      <c r="S206" s="21"/>
      <c r="T206" s="21"/>
      <c r="U206" s="21"/>
      <c r="V206" s="21"/>
      <c r="W206" s="21"/>
    </row>
    <row r="207" spans="1:23" ht="17" customHeight="1">
      <c r="A207" s="20">
        <v>45016</v>
      </c>
      <c r="B207" s="21" t="s">
        <v>50</v>
      </c>
      <c r="C207" s="23" t="s">
        <v>578</v>
      </c>
      <c r="D207" s="22" t="s">
        <v>52</v>
      </c>
      <c r="E207" s="23" t="s">
        <v>16</v>
      </c>
      <c r="F207" s="21" t="s">
        <v>8</v>
      </c>
      <c r="G207" s="21"/>
      <c r="H207" s="21"/>
      <c r="I207" s="21"/>
      <c r="J207" s="21"/>
      <c r="K207" s="21"/>
      <c r="L207" s="21"/>
      <c r="M207" s="21"/>
      <c r="N207" s="21"/>
      <c r="O207" s="21"/>
      <c r="P207" s="21"/>
      <c r="Q207" s="21"/>
      <c r="R207" s="21"/>
      <c r="S207" s="21"/>
      <c r="T207" s="21"/>
      <c r="U207" s="21"/>
      <c r="V207" s="21"/>
      <c r="W207" s="21"/>
    </row>
    <row r="208" spans="1:23" ht="17" customHeight="1">
      <c r="A208" s="20">
        <v>45377</v>
      </c>
      <c r="B208" s="21" t="s">
        <v>579</v>
      </c>
      <c r="C208" s="23" t="s">
        <v>580</v>
      </c>
      <c r="D208" s="22" t="s">
        <v>581</v>
      </c>
      <c r="E208" s="23" t="s">
        <v>152</v>
      </c>
      <c r="F208" s="21" t="s">
        <v>8</v>
      </c>
      <c r="G208" s="21"/>
      <c r="H208" s="21"/>
      <c r="I208" s="21"/>
      <c r="J208" s="21"/>
      <c r="K208" s="21"/>
      <c r="L208" s="21"/>
      <c r="M208" s="21"/>
      <c r="N208" s="21"/>
      <c r="O208" s="21"/>
      <c r="P208" s="21"/>
      <c r="Q208" s="21"/>
      <c r="R208" s="21"/>
      <c r="S208" s="21"/>
      <c r="T208" s="21"/>
      <c r="U208" s="21"/>
      <c r="V208" s="21"/>
      <c r="W208" s="21"/>
    </row>
    <row r="209" spans="1:23" ht="17" customHeight="1">
      <c r="A209" s="24" t="s">
        <v>582</v>
      </c>
      <c r="B209" s="21" t="s">
        <v>583</v>
      </c>
      <c r="C209" s="23" t="s">
        <v>584</v>
      </c>
      <c r="D209" s="25" t="s">
        <v>585</v>
      </c>
      <c r="E209" s="23" t="s">
        <v>152</v>
      </c>
      <c r="F209" s="21" t="s">
        <v>8</v>
      </c>
      <c r="G209" s="26"/>
      <c r="H209" s="26"/>
      <c r="I209" s="26"/>
      <c r="J209" s="26"/>
      <c r="K209" s="26"/>
      <c r="L209" s="26"/>
      <c r="M209" s="26"/>
      <c r="N209" s="26"/>
      <c r="O209" s="26"/>
      <c r="P209" s="26"/>
      <c r="Q209" s="26"/>
      <c r="R209" s="26"/>
      <c r="S209" s="26"/>
      <c r="T209" s="26"/>
      <c r="U209" s="26"/>
      <c r="V209" s="26"/>
      <c r="W209" s="26"/>
    </row>
    <row r="210" spans="1:23" ht="17" customHeight="1">
      <c r="A210" s="28">
        <v>45407</v>
      </c>
      <c r="B210" s="29" t="s">
        <v>586</v>
      </c>
      <c r="C210" s="23" t="s">
        <v>587</v>
      </c>
      <c r="D210" s="30" t="s">
        <v>588</v>
      </c>
      <c r="E210" s="21" t="s">
        <v>152</v>
      </c>
      <c r="F210" s="21" t="s">
        <v>8</v>
      </c>
      <c r="G210" s="26"/>
      <c r="H210" s="26"/>
      <c r="I210" s="26"/>
      <c r="J210" s="26"/>
      <c r="K210" s="26"/>
      <c r="L210" s="26"/>
      <c r="M210" s="26"/>
      <c r="N210" s="26"/>
      <c r="O210" s="26"/>
      <c r="P210" s="26"/>
      <c r="Q210" s="26"/>
      <c r="R210" s="26"/>
      <c r="S210" s="26"/>
      <c r="T210" s="26"/>
      <c r="U210" s="26"/>
      <c r="V210" s="26"/>
      <c r="W210" s="26"/>
    </row>
    <row r="211" spans="1:23" ht="17" customHeight="1">
      <c r="A211" s="20">
        <v>45355</v>
      </c>
      <c r="B211" s="21" t="s">
        <v>589</v>
      </c>
      <c r="C211" s="23" t="s">
        <v>590</v>
      </c>
      <c r="D211" s="22" t="s">
        <v>591</v>
      </c>
      <c r="E211" s="23" t="s">
        <v>5833</v>
      </c>
      <c r="F211" s="21" t="s">
        <v>8</v>
      </c>
      <c r="G211" s="21"/>
      <c r="H211" s="21"/>
      <c r="I211" s="21"/>
      <c r="J211" s="21"/>
      <c r="K211" s="21"/>
      <c r="L211" s="21"/>
      <c r="M211" s="21"/>
      <c r="N211" s="21"/>
      <c r="O211" s="21"/>
      <c r="P211" s="21"/>
      <c r="Q211" s="21"/>
      <c r="R211" s="21"/>
      <c r="S211" s="21"/>
      <c r="T211" s="21"/>
      <c r="U211" s="21"/>
      <c r="V211" s="21"/>
      <c r="W211" s="21"/>
    </row>
    <row r="212" spans="1:23" ht="17" customHeight="1">
      <c r="A212" s="31">
        <v>45355</v>
      </c>
      <c r="B212" s="29" t="s">
        <v>589</v>
      </c>
      <c r="C212" s="23" t="s">
        <v>592</v>
      </c>
      <c r="D212" s="30" t="s">
        <v>591</v>
      </c>
      <c r="E212" s="21" t="s">
        <v>152</v>
      </c>
      <c r="F212" s="21" t="s">
        <v>8</v>
      </c>
      <c r="G212" s="26"/>
      <c r="H212" s="26"/>
      <c r="I212" s="26"/>
      <c r="J212" s="26"/>
      <c r="K212" s="26"/>
      <c r="L212" s="26"/>
      <c r="M212" s="26"/>
      <c r="N212" s="26"/>
      <c r="O212" s="26"/>
      <c r="P212" s="26"/>
      <c r="Q212" s="26"/>
      <c r="R212" s="26"/>
      <c r="S212" s="26"/>
      <c r="T212" s="26"/>
      <c r="U212" s="26"/>
      <c r="V212" s="26"/>
      <c r="W212" s="26"/>
    </row>
    <row r="213" spans="1:23" ht="17" customHeight="1">
      <c r="A213" s="20">
        <v>45355</v>
      </c>
      <c r="B213" s="21" t="s">
        <v>593</v>
      </c>
      <c r="C213" s="23" t="s">
        <v>594</v>
      </c>
      <c r="D213" s="22" t="s">
        <v>595</v>
      </c>
      <c r="E213" s="23" t="s">
        <v>152</v>
      </c>
      <c r="F213" s="21" t="s">
        <v>8</v>
      </c>
      <c r="G213" s="21"/>
      <c r="H213" s="21"/>
      <c r="I213" s="21"/>
      <c r="J213" s="21"/>
      <c r="K213" s="21"/>
      <c r="L213" s="21"/>
      <c r="M213" s="21"/>
      <c r="N213" s="21"/>
      <c r="O213" s="21"/>
      <c r="P213" s="21"/>
      <c r="Q213" s="21"/>
      <c r="R213" s="21"/>
      <c r="S213" s="21"/>
      <c r="T213" s="21"/>
      <c r="U213" s="21"/>
      <c r="V213" s="21"/>
      <c r="W213" s="21"/>
    </row>
    <row r="214" spans="1:23" ht="17" customHeight="1">
      <c r="A214" s="20">
        <v>45386</v>
      </c>
      <c r="B214" s="21" t="s">
        <v>596</v>
      </c>
      <c r="C214" s="23" t="s">
        <v>597</v>
      </c>
      <c r="D214" s="22" t="s">
        <v>598</v>
      </c>
      <c r="E214" s="23" t="s">
        <v>152</v>
      </c>
      <c r="F214" s="21" t="s">
        <v>8</v>
      </c>
      <c r="G214" s="21"/>
      <c r="H214" s="21"/>
      <c r="I214" s="21"/>
      <c r="J214" s="21"/>
      <c r="K214" s="21"/>
      <c r="L214" s="21"/>
      <c r="M214" s="21"/>
      <c r="N214" s="21"/>
      <c r="O214" s="21"/>
      <c r="P214" s="21"/>
      <c r="Q214" s="21"/>
      <c r="R214" s="21"/>
      <c r="S214" s="21"/>
      <c r="T214" s="21"/>
      <c r="U214" s="21"/>
      <c r="V214" s="21"/>
      <c r="W214" s="21"/>
    </row>
    <row r="215" spans="1:23" ht="17" customHeight="1">
      <c r="A215" s="20">
        <v>45316</v>
      </c>
      <c r="B215" s="21" t="s">
        <v>56</v>
      </c>
      <c r="C215" s="23" t="s">
        <v>599</v>
      </c>
      <c r="D215" s="22" t="s">
        <v>58</v>
      </c>
      <c r="E215" s="23" t="s">
        <v>16</v>
      </c>
      <c r="F215" s="21" t="s">
        <v>8</v>
      </c>
      <c r="G215" s="21"/>
      <c r="H215" s="21"/>
      <c r="I215" s="21"/>
      <c r="J215" s="21"/>
      <c r="K215" s="21"/>
      <c r="L215" s="21"/>
      <c r="M215" s="21"/>
      <c r="N215" s="21"/>
      <c r="O215" s="21"/>
      <c r="P215" s="21"/>
      <c r="Q215" s="21"/>
      <c r="R215" s="21"/>
      <c r="S215" s="21"/>
      <c r="T215" s="21"/>
      <c r="U215" s="21"/>
      <c r="V215" s="21"/>
      <c r="W215" s="21"/>
    </row>
    <row r="216" spans="1:23" ht="17" customHeight="1">
      <c r="A216" s="20">
        <v>45361</v>
      </c>
      <c r="B216" s="21" t="s">
        <v>457</v>
      </c>
      <c r="C216" s="23" t="s">
        <v>600</v>
      </c>
      <c r="D216" s="22" t="s">
        <v>459</v>
      </c>
      <c r="E216" s="23" t="s">
        <v>7</v>
      </c>
      <c r="F216" s="21" t="s">
        <v>8</v>
      </c>
      <c r="G216" s="21"/>
      <c r="H216" s="21"/>
      <c r="I216" s="21"/>
      <c r="J216" s="21"/>
      <c r="K216" s="21"/>
      <c r="L216" s="21"/>
      <c r="M216" s="21"/>
      <c r="N216" s="21"/>
      <c r="O216" s="21"/>
      <c r="P216" s="21"/>
      <c r="Q216" s="21"/>
      <c r="R216" s="21"/>
      <c r="S216" s="21"/>
      <c r="T216" s="21"/>
      <c r="U216" s="21"/>
      <c r="V216" s="21"/>
      <c r="W216" s="21"/>
    </row>
    <row r="217" spans="1:23" ht="17" customHeight="1">
      <c r="A217" s="20">
        <v>45348</v>
      </c>
      <c r="B217" s="21" t="s">
        <v>464</v>
      </c>
      <c r="C217" s="23" t="s">
        <v>601</v>
      </c>
      <c r="D217" s="22" t="s">
        <v>466</v>
      </c>
      <c r="E217" s="23" t="s">
        <v>7</v>
      </c>
      <c r="F217" s="21" t="s">
        <v>8</v>
      </c>
      <c r="G217" s="21"/>
      <c r="H217" s="21"/>
      <c r="I217" s="21"/>
      <c r="J217" s="21"/>
      <c r="K217" s="21"/>
      <c r="L217" s="21"/>
      <c r="M217" s="21"/>
      <c r="N217" s="21"/>
      <c r="O217" s="21"/>
      <c r="P217" s="21"/>
      <c r="Q217" s="21"/>
      <c r="R217" s="21"/>
      <c r="S217" s="21"/>
      <c r="T217" s="21"/>
      <c r="U217" s="21"/>
      <c r="V217" s="21"/>
      <c r="W217" s="21"/>
    </row>
    <row r="218" spans="1:23" ht="17" customHeight="1">
      <c r="A218" s="20">
        <v>45367</v>
      </c>
      <c r="B218" s="21" t="s">
        <v>602</v>
      </c>
      <c r="C218" s="23" t="s">
        <v>603</v>
      </c>
      <c r="D218" s="22" t="s">
        <v>604</v>
      </c>
      <c r="E218" s="23" t="s">
        <v>7</v>
      </c>
      <c r="F218" s="21" t="s">
        <v>8</v>
      </c>
      <c r="G218" s="21"/>
      <c r="H218" s="21"/>
      <c r="I218" s="21"/>
      <c r="J218" s="21"/>
      <c r="K218" s="21"/>
      <c r="L218" s="21"/>
      <c r="M218" s="21"/>
      <c r="N218" s="21"/>
      <c r="O218" s="21"/>
      <c r="P218" s="21"/>
      <c r="Q218" s="21"/>
      <c r="R218" s="21"/>
      <c r="S218" s="21"/>
      <c r="T218" s="21"/>
      <c r="U218" s="21"/>
      <c r="V218" s="21"/>
      <c r="W218" s="21"/>
    </row>
    <row r="219" spans="1:23" ht="17" customHeight="1">
      <c r="A219" s="20" t="s">
        <v>605</v>
      </c>
      <c r="B219" s="21" t="s">
        <v>606</v>
      </c>
      <c r="C219" s="23" t="s">
        <v>607</v>
      </c>
      <c r="D219" s="22" t="s">
        <v>608</v>
      </c>
      <c r="E219" s="23" t="s">
        <v>16</v>
      </c>
      <c r="F219" s="21" t="s">
        <v>8</v>
      </c>
      <c r="G219" s="21"/>
      <c r="H219" s="21"/>
      <c r="I219" s="21"/>
      <c r="J219" s="21"/>
      <c r="K219" s="21"/>
      <c r="L219" s="21"/>
      <c r="M219" s="21"/>
      <c r="N219" s="21"/>
      <c r="O219" s="21"/>
      <c r="P219" s="21"/>
      <c r="Q219" s="21"/>
      <c r="R219" s="21"/>
      <c r="S219" s="21"/>
      <c r="T219" s="21"/>
      <c r="U219" s="21"/>
      <c r="V219" s="21"/>
      <c r="W219" s="21"/>
    </row>
    <row r="220" spans="1:23" ht="17" customHeight="1">
      <c r="A220" s="20">
        <v>45316</v>
      </c>
      <c r="B220" s="21" t="s">
        <v>609</v>
      </c>
      <c r="C220" s="23" t="s">
        <v>610</v>
      </c>
      <c r="D220" s="22" t="s">
        <v>611</v>
      </c>
      <c r="E220" s="23" t="s">
        <v>4834</v>
      </c>
      <c r="F220" s="21" t="s">
        <v>8</v>
      </c>
      <c r="G220" s="21"/>
      <c r="H220" s="21"/>
      <c r="I220" s="21"/>
      <c r="J220" s="21"/>
      <c r="K220" s="21"/>
      <c r="L220" s="21"/>
      <c r="M220" s="21"/>
      <c r="N220" s="21"/>
      <c r="O220" s="21"/>
      <c r="P220" s="21"/>
      <c r="Q220" s="21"/>
      <c r="R220" s="21"/>
      <c r="S220" s="21"/>
      <c r="T220" s="21"/>
      <c r="U220" s="21"/>
      <c r="V220" s="21"/>
      <c r="W220" s="21"/>
    </row>
    <row r="221" spans="1:23" ht="17" customHeight="1">
      <c r="A221" s="20">
        <v>45368</v>
      </c>
      <c r="B221" s="21" t="s">
        <v>612</v>
      </c>
      <c r="C221" s="23" t="s">
        <v>613</v>
      </c>
      <c r="D221" s="22" t="s">
        <v>614</v>
      </c>
      <c r="E221" s="23" t="s">
        <v>7</v>
      </c>
      <c r="F221" s="21" t="s">
        <v>8</v>
      </c>
      <c r="G221" s="21"/>
      <c r="H221" s="21"/>
      <c r="I221" s="21"/>
      <c r="J221" s="21"/>
      <c r="K221" s="21"/>
      <c r="L221" s="21"/>
      <c r="M221" s="21"/>
      <c r="N221" s="21"/>
      <c r="O221" s="21"/>
      <c r="P221" s="21"/>
      <c r="Q221" s="21"/>
      <c r="R221" s="21"/>
      <c r="S221" s="21"/>
      <c r="T221" s="21"/>
      <c r="U221" s="21"/>
      <c r="V221" s="21"/>
      <c r="W221" s="21"/>
    </row>
    <row r="222" spans="1:23" ht="17" customHeight="1">
      <c r="A222" s="20">
        <v>45132</v>
      </c>
      <c r="B222" s="21" t="s">
        <v>615</v>
      </c>
      <c r="C222" s="23" t="s">
        <v>616</v>
      </c>
      <c r="D222" s="22" t="s">
        <v>617</v>
      </c>
      <c r="E222" s="23" t="s">
        <v>7</v>
      </c>
      <c r="F222" s="21" t="s">
        <v>8</v>
      </c>
      <c r="G222" s="21"/>
      <c r="H222" s="21"/>
      <c r="I222" s="21"/>
      <c r="J222" s="21"/>
      <c r="K222" s="21"/>
      <c r="L222" s="21"/>
      <c r="M222" s="21"/>
      <c r="N222" s="21"/>
      <c r="O222" s="21"/>
      <c r="P222" s="21"/>
      <c r="Q222" s="21"/>
      <c r="R222" s="21"/>
      <c r="S222" s="21"/>
      <c r="T222" s="21"/>
      <c r="U222" s="21"/>
      <c r="V222" s="21"/>
      <c r="W222" s="21"/>
    </row>
    <row r="223" spans="1:23" ht="17" customHeight="1">
      <c r="A223" s="20" t="s">
        <v>396</v>
      </c>
      <c r="B223" s="21" t="s">
        <v>397</v>
      </c>
      <c r="C223" s="23" t="s">
        <v>618</v>
      </c>
      <c r="D223" s="22" t="s">
        <v>399</v>
      </c>
      <c r="E223" s="23" t="s">
        <v>16</v>
      </c>
      <c r="F223" s="21" t="s">
        <v>8</v>
      </c>
      <c r="G223" s="21"/>
      <c r="H223" s="21"/>
      <c r="I223" s="21"/>
      <c r="J223" s="21"/>
      <c r="K223" s="21"/>
      <c r="L223" s="21"/>
      <c r="M223" s="21"/>
      <c r="N223" s="21"/>
      <c r="O223" s="21"/>
      <c r="P223" s="21"/>
      <c r="Q223" s="21"/>
      <c r="R223" s="21"/>
      <c r="S223" s="21"/>
      <c r="T223" s="21"/>
      <c r="U223" s="21"/>
      <c r="V223" s="21"/>
      <c r="W223" s="21"/>
    </row>
    <row r="224" spans="1:23" ht="17" customHeight="1">
      <c r="A224" s="20">
        <v>45273</v>
      </c>
      <c r="B224" s="21" t="s">
        <v>273</v>
      </c>
      <c r="C224" s="23" t="s">
        <v>619</v>
      </c>
      <c r="D224" s="22" t="s">
        <v>275</v>
      </c>
      <c r="E224" s="23" t="s">
        <v>16</v>
      </c>
      <c r="F224" s="21" t="s">
        <v>8</v>
      </c>
      <c r="G224" s="21"/>
      <c r="H224" s="21"/>
      <c r="I224" s="21"/>
      <c r="J224" s="21"/>
      <c r="K224" s="21"/>
      <c r="L224" s="21"/>
      <c r="M224" s="21"/>
      <c r="N224" s="21"/>
      <c r="O224" s="21"/>
      <c r="P224" s="21"/>
      <c r="Q224" s="21"/>
      <c r="R224" s="21"/>
      <c r="S224" s="21"/>
      <c r="T224" s="21"/>
      <c r="U224" s="21"/>
      <c r="V224" s="21"/>
      <c r="W224" s="21"/>
    </row>
    <row r="225" spans="1:23" ht="17" customHeight="1">
      <c r="A225" s="20" t="s">
        <v>68</v>
      </c>
      <c r="B225" s="21" t="s">
        <v>69</v>
      </c>
      <c r="C225" s="23" t="s">
        <v>620</v>
      </c>
      <c r="D225" s="22" t="s">
        <v>71</v>
      </c>
      <c r="E225" s="23" t="s">
        <v>16</v>
      </c>
      <c r="F225" s="21" t="s">
        <v>8</v>
      </c>
      <c r="G225" s="21"/>
      <c r="H225" s="21"/>
      <c r="I225" s="21"/>
      <c r="J225" s="21"/>
      <c r="K225" s="21"/>
      <c r="L225" s="21"/>
      <c r="M225" s="21"/>
      <c r="N225" s="21"/>
      <c r="O225" s="21"/>
      <c r="P225" s="21"/>
      <c r="Q225" s="21"/>
      <c r="R225" s="21"/>
      <c r="S225" s="21"/>
      <c r="T225" s="21"/>
      <c r="U225" s="21"/>
      <c r="V225" s="21"/>
      <c r="W225" s="21"/>
    </row>
    <row r="226" spans="1:23" ht="17" customHeight="1">
      <c r="A226" s="20" t="s">
        <v>68</v>
      </c>
      <c r="B226" s="21" t="s">
        <v>69</v>
      </c>
      <c r="C226" s="23" t="s">
        <v>621</v>
      </c>
      <c r="D226" s="22" t="s">
        <v>71</v>
      </c>
      <c r="E226" s="23" t="s">
        <v>16</v>
      </c>
      <c r="F226" s="21" t="s">
        <v>8</v>
      </c>
      <c r="G226" s="21"/>
      <c r="H226" s="21"/>
      <c r="I226" s="21"/>
      <c r="J226" s="21"/>
      <c r="K226" s="21"/>
      <c r="L226" s="21"/>
      <c r="M226" s="21"/>
      <c r="N226" s="21"/>
      <c r="O226" s="21"/>
      <c r="P226" s="21"/>
      <c r="Q226" s="21"/>
      <c r="R226" s="21"/>
      <c r="S226" s="21"/>
      <c r="T226" s="21"/>
      <c r="U226" s="21"/>
      <c r="V226" s="21"/>
      <c r="W226" s="21"/>
    </row>
    <row r="227" spans="1:23" ht="17" customHeight="1">
      <c r="A227" s="20">
        <v>45392</v>
      </c>
      <c r="B227" s="21" t="s">
        <v>622</v>
      </c>
      <c r="C227" s="23" t="s">
        <v>623</v>
      </c>
      <c r="D227" s="22" t="s">
        <v>624</v>
      </c>
      <c r="E227" s="23" t="s">
        <v>7</v>
      </c>
      <c r="F227" s="21" t="s">
        <v>8</v>
      </c>
      <c r="G227" s="21"/>
      <c r="H227" s="21"/>
      <c r="I227" s="21"/>
      <c r="J227" s="21"/>
      <c r="K227" s="21"/>
      <c r="L227" s="21"/>
      <c r="M227" s="21"/>
      <c r="N227" s="21"/>
      <c r="O227" s="21"/>
      <c r="P227" s="21"/>
      <c r="Q227" s="21"/>
      <c r="R227" s="21"/>
      <c r="S227" s="21"/>
      <c r="T227" s="21"/>
      <c r="U227" s="21"/>
      <c r="V227" s="21"/>
      <c r="W227" s="21"/>
    </row>
    <row r="228" spans="1:23" ht="17" customHeight="1">
      <c r="A228" s="20">
        <v>45384</v>
      </c>
      <c r="B228" s="21" t="s">
        <v>625</v>
      </c>
      <c r="C228" s="23" t="s">
        <v>626</v>
      </c>
      <c r="D228" s="22" t="s">
        <v>627</v>
      </c>
      <c r="E228" s="23" t="s">
        <v>16</v>
      </c>
      <c r="F228" s="21" t="s">
        <v>8</v>
      </c>
      <c r="G228" s="21"/>
      <c r="H228" s="21"/>
      <c r="I228" s="21"/>
      <c r="J228" s="21"/>
      <c r="K228" s="21"/>
      <c r="L228" s="21"/>
      <c r="M228" s="21"/>
      <c r="N228" s="21"/>
      <c r="O228" s="21"/>
      <c r="P228" s="21"/>
      <c r="Q228" s="21"/>
      <c r="R228" s="21"/>
      <c r="S228" s="21"/>
      <c r="T228" s="21"/>
      <c r="U228" s="21"/>
      <c r="V228" s="21"/>
      <c r="W228" s="21"/>
    </row>
    <row r="229" spans="1:23" ht="17" customHeight="1">
      <c r="A229" s="20" t="s">
        <v>628</v>
      </c>
      <c r="B229" s="21" t="s">
        <v>629</v>
      </c>
      <c r="C229" s="23" t="s">
        <v>630</v>
      </c>
      <c r="D229" s="22" t="s">
        <v>631</v>
      </c>
      <c r="E229" s="23" t="s">
        <v>16</v>
      </c>
      <c r="F229" s="21" t="s">
        <v>8</v>
      </c>
      <c r="G229" s="21"/>
      <c r="H229" s="21"/>
      <c r="I229" s="21"/>
      <c r="J229" s="21"/>
      <c r="K229" s="21"/>
      <c r="L229" s="21"/>
      <c r="M229" s="21"/>
      <c r="N229" s="21"/>
      <c r="O229" s="21"/>
      <c r="P229" s="21"/>
      <c r="Q229" s="21"/>
      <c r="R229" s="21"/>
      <c r="S229" s="21"/>
      <c r="T229" s="21"/>
      <c r="U229" s="21"/>
      <c r="V229" s="21"/>
      <c r="W229" s="21"/>
    </row>
    <row r="230" spans="1:23" ht="17" customHeight="1">
      <c r="A230" s="20">
        <v>45059</v>
      </c>
      <c r="B230" s="21" t="s">
        <v>632</v>
      </c>
      <c r="C230" s="23" t="s">
        <v>633</v>
      </c>
      <c r="D230" s="22" t="s">
        <v>634</v>
      </c>
      <c r="E230" s="23" t="s">
        <v>16</v>
      </c>
      <c r="F230" s="21" t="s">
        <v>8</v>
      </c>
      <c r="G230" s="21"/>
      <c r="H230" s="21"/>
      <c r="I230" s="21"/>
      <c r="J230" s="21"/>
      <c r="K230" s="21"/>
      <c r="L230" s="21"/>
      <c r="M230" s="21"/>
      <c r="N230" s="21"/>
      <c r="O230" s="21"/>
      <c r="P230" s="21"/>
      <c r="Q230" s="21"/>
      <c r="R230" s="21"/>
      <c r="S230" s="21"/>
      <c r="T230" s="21"/>
      <c r="U230" s="21"/>
      <c r="V230" s="21"/>
      <c r="W230" s="21"/>
    </row>
    <row r="231" spans="1:23" ht="17" customHeight="1">
      <c r="A231" s="20" t="s">
        <v>68</v>
      </c>
      <c r="B231" s="21" t="s">
        <v>69</v>
      </c>
      <c r="C231" s="23" t="s">
        <v>635</v>
      </c>
      <c r="D231" s="22" t="s">
        <v>71</v>
      </c>
      <c r="E231" s="23" t="s">
        <v>16</v>
      </c>
      <c r="F231" s="21" t="s">
        <v>8</v>
      </c>
      <c r="G231" s="21"/>
      <c r="H231" s="21"/>
      <c r="I231" s="21"/>
      <c r="J231" s="21"/>
      <c r="K231" s="21"/>
      <c r="L231" s="21"/>
      <c r="M231" s="21"/>
      <c r="N231" s="21"/>
      <c r="O231" s="21"/>
      <c r="P231" s="21"/>
      <c r="Q231" s="21"/>
      <c r="R231" s="21"/>
      <c r="S231" s="21"/>
      <c r="T231" s="21"/>
      <c r="U231" s="21"/>
      <c r="V231" s="21"/>
      <c r="W231" s="21"/>
    </row>
    <row r="232" spans="1:23" ht="17" customHeight="1">
      <c r="A232" s="20">
        <v>45383</v>
      </c>
      <c r="B232" s="21" t="s">
        <v>84</v>
      </c>
      <c r="C232" s="23" t="s">
        <v>636</v>
      </c>
      <c r="D232" s="22" t="s">
        <v>86</v>
      </c>
      <c r="E232" s="23" t="s">
        <v>16</v>
      </c>
      <c r="F232" s="21" t="s">
        <v>8</v>
      </c>
      <c r="G232" s="21"/>
      <c r="H232" s="21"/>
      <c r="I232" s="21"/>
      <c r="J232" s="21"/>
      <c r="K232" s="21"/>
      <c r="L232" s="21"/>
      <c r="M232" s="21"/>
      <c r="N232" s="21"/>
      <c r="O232" s="21"/>
      <c r="P232" s="21"/>
      <c r="Q232" s="21"/>
      <c r="R232" s="21"/>
      <c r="S232" s="21"/>
      <c r="T232" s="21"/>
      <c r="U232" s="21"/>
      <c r="V232" s="21"/>
      <c r="W232" s="21"/>
    </row>
    <row r="233" spans="1:23" ht="17" customHeight="1">
      <c r="A233" s="20" t="s">
        <v>323</v>
      </c>
      <c r="B233" s="21" t="s">
        <v>324</v>
      </c>
      <c r="C233" s="23" t="s">
        <v>637</v>
      </c>
      <c r="D233" s="22" t="s">
        <v>326</v>
      </c>
      <c r="E233" s="23" t="s">
        <v>16</v>
      </c>
      <c r="F233" s="21" t="s">
        <v>8</v>
      </c>
      <c r="G233" s="21"/>
      <c r="H233" s="21"/>
      <c r="I233" s="21"/>
      <c r="J233" s="21"/>
      <c r="K233" s="21"/>
      <c r="L233" s="21"/>
      <c r="M233" s="21"/>
      <c r="N233" s="21"/>
      <c r="O233" s="21"/>
      <c r="P233" s="21"/>
      <c r="Q233" s="21"/>
      <c r="R233" s="21"/>
      <c r="S233" s="21"/>
      <c r="T233" s="21"/>
      <c r="U233" s="21"/>
      <c r="V233" s="21"/>
      <c r="W233" s="21"/>
    </row>
    <row r="234" spans="1:23" ht="17" customHeight="1">
      <c r="A234" s="20">
        <v>45322</v>
      </c>
      <c r="B234" s="21" t="s">
        <v>638</v>
      </c>
      <c r="C234" s="23" t="s">
        <v>639</v>
      </c>
      <c r="D234" s="22" t="s">
        <v>640</v>
      </c>
      <c r="E234" s="23" t="s">
        <v>4834</v>
      </c>
      <c r="F234" s="21" t="s">
        <v>8</v>
      </c>
      <c r="G234" s="21"/>
      <c r="H234" s="21"/>
      <c r="I234" s="21"/>
      <c r="J234" s="21"/>
      <c r="K234" s="21"/>
      <c r="L234" s="21"/>
      <c r="M234" s="21"/>
      <c r="N234" s="21"/>
      <c r="O234" s="21"/>
      <c r="P234" s="21"/>
      <c r="Q234" s="21"/>
      <c r="R234" s="21"/>
      <c r="S234" s="21"/>
      <c r="T234" s="21"/>
      <c r="U234" s="21"/>
      <c r="V234" s="21"/>
      <c r="W234" s="21"/>
    </row>
    <row r="235" spans="1:23" ht="17" customHeight="1">
      <c r="A235" s="20">
        <v>45314</v>
      </c>
      <c r="B235" s="21" t="s">
        <v>641</v>
      </c>
      <c r="C235" s="23" t="s">
        <v>642</v>
      </c>
      <c r="D235" s="22" t="s">
        <v>643</v>
      </c>
      <c r="E235" s="23" t="s">
        <v>4834</v>
      </c>
      <c r="F235" s="21" t="s">
        <v>8</v>
      </c>
      <c r="G235" s="21"/>
      <c r="H235" s="21"/>
      <c r="I235" s="21"/>
      <c r="J235" s="21"/>
      <c r="K235" s="21"/>
      <c r="L235" s="21"/>
      <c r="M235" s="21"/>
      <c r="N235" s="21"/>
      <c r="O235" s="21"/>
      <c r="P235" s="21"/>
      <c r="Q235" s="21"/>
      <c r="R235" s="21"/>
      <c r="S235" s="21"/>
      <c r="T235" s="21"/>
      <c r="U235" s="21"/>
      <c r="V235" s="21"/>
      <c r="W235" s="21"/>
    </row>
    <row r="236" spans="1:23" ht="17" customHeight="1">
      <c r="A236" s="20">
        <v>45278</v>
      </c>
      <c r="B236" s="21" t="s">
        <v>644</v>
      </c>
      <c r="C236" s="23" t="s">
        <v>645</v>
      </c>
      <c r="D236" s="22" t="s">
        <v>646</v>
      </c>
      <c r="E236" s="23" t="s">
        <v>4834</v>
      </c>
      <c r="F236" s="21" t="s">
        <v>8</v>
      </c>
      <c r="G236" s="21"/>
      <c r="H236" s="21"/>
      <c r="I236" s="21"/>
      <c r="J236" s="21"/>
      <c r="K236" s="21"/>
      <c r="L236" s="21"/>
      <c r="M236" s="21"/>
      <c r="N236" s="21"/>
      <c r="O236" s="21"/>
      <c r="P236" s="21"/>
      <c r="Q236" s="21"/>
      <c r="R236" s="21"/>
      <c r="S236" s="21"/>
      <c r="T236" s="21"/>
      <c r="U236" s="21"/>
      <c r="V236" s="21"/>
      <c r="W236" s="21"/>
    </row>
    <row r="237" spans="1:23" ht="17" customHeight="1">
      <c r="A237" s="20">
        <v>45314</v>
      </c>
      <c r="B237" s="21" t="s">
        <v>647</v>
      </c>
      <c r="C237" s="23" t="s">
        <v>648</v>
      </c>
      <c r="D237" s="22" t="s">
        <v>649</v>
      </c>
      <c r="E237" s="23" t="s">
        <v>4834</v>
      </c>
      <c r="F237" s="21" t="s">
        <v>8</v>
      </c>
      <c r="G237" s="21"/>
      <c r="H237" s="21"/>
      <c r="I237" s="21"/>
      <c r="J237" s="21"/>
      <c r="K237" s="21"/>
      <c r="L237" s="21"/>
      <c r="M237" s="21"/>
      <c r="N237" s="21"/>
      <c r="O237" s="21"/>
      <c r="P237" s="21"/>
      <c r="Q237" s="21"/>
      <c r="R237" s="21"/>
      <c r="S237" s="21"/>
      <c r="T237" s="21"/>
      <c r="U237" s="21"/>
      <c r="V237" s="21"/>
      <c r="W237" s="21"/>
    </row>
    <row r="238" spans="1:23" ht="17" customHeight="1">
      <c r="A238" s="20">
        <v>45343</v>
      </c>
      <c r="B238" s="21" t="s">
        <v>650</v>
      </c>
      <c r="C238" s="23" t="s">
        <v>651</v>
      </c>
      <c r="D238" s="22" t="s">
        <v>652</v>
      </c>
      <c r="E238" s="23" t="s">
        <v>4834</v>
      </c>
      <c r="F238" s="21" t="s">
        <v>8</v>
      </c>
      <c r="G238" s="21"/>
      <c r="H238" s="21"/>
      <c r="I238" s="21"/>
      <c r="J238" s="21"/>
      <c r="K238" s="21"/>
      <c r="L238" s="21"/>
      <c r="M238" s="21"/>
      <c r="N238" s="21"/>
      <c r="O238" s="21"/>
      <c r="P238" s="21"/>
      <c r="Q238" s="21"/>
      <c r="R238" s="21"/>
      <c r="S238" s="21"/>
      <c r="T238" s="21"/>
      <c r="U238" s="21"/>
      <c r="V238" s="21"/>
      <c r="W238" s="21"/>
    </row>
    <row r="239" spans="1:23" ht="17" customHeight="1">
      <c r="A239" s="20">
        <v>45317</v>
      </c>
      <c r="B239" s="21" t="s">
        <v>653</v>
      </c>
      <c r="C239" s="23" t="s">
        <v>654</v>
      </c>
      <c r="D239" s="22" t="s">
        <v>655</v>
      </c>
      <c r="E239" s="23" t="s">
        <v>4834</v>
      </c>
      <c r="F239" s="21" t="s">
        <v>8</v>
      </c>
      <c r="G239" s="21"/>
      <c r="H239" s="21"/>
      <c r="I239" s="21"/>
      <c r="J239" s="21"/>
      <c r="K239" s="21"/>
      <c r="L239" s="21"/>
      <c r="M239" s="21"/>
      <c r="N239" s="21"/>
      <c r="O239" s="21"/>
      <c r="P239" s="21"/>
      <c r="Q239" s="21"/>
      <c r="R239" s="21"/>
      <c r="S239" s="21"/>
      <c r="T239" s="21"/>
      <c r="U239" s="21"/>
      <c r="V239" s="21"/>
      <c r="W239" s="21"/>
    </row>
    <row r="240" spans="1:23" ht="17" customHeight="1">
      <c r="A240" s="24">
        <v>45391</v>
      </c>
      <c r="B240" s="21" t="s">
        <v>656</v>
      </c>
      <c r="C240" s="23" t="s">
        <v>657</v>
      </c>
      <c r="D240" s="25" t="s">
        <v>658</v>
      </c>
      <c r="E240" s="23" t="s">
        <v>4834</v>
      </c>
      <c r="F240" s="21" t="s">
        <v>8</v>
      </c>
      <c r="G240" s="26"/>
      <c r="H240" s="26"/>
      <c r="I240" s="26"/>
      <c r="J240" s="26"/>
      <c r="K240" s="26"/>
      <c r="L240" s="26"/>
      <c r="M240" s="26"/>
      <c r="N240" s="26"/>
      <c r="O240" s="26"/>
      <c r="P240" s="26"/>
      <c r="Q240" s="26"/>
      <c r="R240" s="26"/>
      <c r="S240" s="26"/>
      <c r="T240" s="26"/>
      <c r="U240" s="26"/>
      <c r="V240" s="26"/>
      <c r="W240" s="26"/>
    </row>
    <row r="241" spans="1:23" ht="17" customHeight="1">
      <c r="A241" s="20">
        <v>45336</v>
      </c>
      <c r="B241" s="21" t="s">
        <v>659</v>
      </c>
      <c r="C241" s="23" t="s">
        <v>660</v>
      </c>
      <c r="D241" s="22" t="s">
        <v>661</v>
      </c>
      <c r="E241" s="23" t="s">
        <v>4834</v>
      </c>
      <c r="F241" s="21" t="s">
        <v>8</v>
      </c>
      <c r="G241" s="21"/>
      <c r="H241" s="21"/>
      <c r="I241" s="21"/>
      <c r="J241" s="21"/>
      <c r="K241" s="21"/>
      <c r="L241" s="21"/>
      <c r="M241" s="21"/>
      <c r="N241" s="21"/>
      <c r="O241" s="21"/>
      <c r="P241" s="21"/>
      <c r="Q241" s="21"/>
      <c r="R241" s="21"/>
      <c r="S241" s="21"/>
      <c r="T241" s="21"/>
      <c r="U241" s="21"/>
      <c r="V241" s="21"/>
      <c r="W241" s="21"/>
    </row>
    <row r="242" spans="1:23" ht="17" customHeight="1">
      <c r="A242" s="20">
        <v>45316</v>
      </c>
      <c r="B242" s="21" t="s">
        <v>662</v>
      </c>
      <c r="C242" s="23" t="s">
        <v>663</v>
      </c>
      <c r="D242" s="22" t="s">
        <v>664</v>
      </c>
      <c r="E242" s="23" t="s">
        <v>4834</v>
      </c>
      <c r="F242" s="21" t="s">
        <v>8</v>
      </c>
      <c r="G242" s="21"/>
      <c r="H242" s="21"/>
      <c r="I242" s="21"/>
      <c r="J242" s="21"/>
      <c r="K242" s="21"/>
      <c r="L242" s="21"/>
      <c r="M242" s="21"/>
      <c r="N242" s="21"/>
      <c r="O242" s="21"/>
      <c r="P242" s="21"/>
      <c r="Q242" s="21"/>
      <c r="R242" s="21"/>
      <c r="S242" s="21"/>
      <c r="T242" s="21"/>
      <c r="U242" s="21"/>
      <c r="V242" s="21"/>
      <c r="W242" s="21"/>
    </row>
    <row r="243" spans="1:23" ht="17" customHeight="1">
      <c r="A243" s="24" t="s">
        <v>665</v>
      </c>
      <c r="B243" s="21" t="s">
        <v>666</v>
      </c>
      <c r="C243" s="23" t="s">
        <v>667</v>
      </c>
      <c r="D243" s="25" t="s">
        <v>668</v>
      </c>
      <c r="E243" s="21" t="s">
        <v>4834</v>
      </c>
      <c r="F243" s="21" t="s">
        <v>8</v>
      </c>
      <c r="G243" s="26"/>
      <c r="H243" s="26"/>
      <c r="I243" s="26"/>
      <c r="J243" s="26"/>
      <c r="K243" s="26"/>
      <c r="L243" s="26"/>
      <c r="M243" s="26"/>
      <c r="N243" s="26"/>
      <c r="O243" s="26"/>
      <c r="P243" s="26"/>
      <c r="Q243" s="26"/>
      <c r="R243" s="26"/>
      <c r="S243" s="26"/>
      <c r="T243" s="26"/>
      <c r="U243" s="26"/>
      <c r="V243" s="26"/>
      <c r="W243" s="26"/>
    </row>
    <row r="244" spans="1:23" ht="17" customHeight="1">
      <c r="A244" s="20">
        <v>45279</v>
      </c>
      <c r="B244" s="21" t="s">
        <v>669</v>
      </c>
      <c r="C244" s="23" t="s">
        <v>670</v>
      </c>
      <c r="D244" s="22" t="s">
        <v>671</v>
      </c>
      <c r="E244" s="23" t="s">
        <v>4834</v>
      </c>
      <c r="F244" s="21" t="s">
        <v>8</v>
      </c>
      <c r="G244" s="21"/>
      <c r="H244" s="21"/>
      <c r="I244" s="21"/>
      <c r="J244" s="21"/>
      <c r="K244" s="21"/>
      <c r="L244" s="21"/>
      <c r="M244" s="21"/>
      <c r="N244" s="21"/>
      <c r="O244" s="21"/>
      <c r="P244" s="21"/>
      <c r="Q244" s="21"/>
      <c r="R244" s="21"/>
      <c r="S244" s="21"/>
      <c r="T244" s="21"/>
      <c r="U244" s="21"/>
      <c r="V244" s="21"/>
      <c r="W244" s="21"/>
    </row>
    <row r="245" spans="1:23" ht="17" customHeight="1">
      <c r="A245" s="20">
        <v>45384</v>
      </c>
      <c r="B245" s="21" t="s">
        <v>672</v>
      </c>
      <c r="C245" s="23" t="s">
        <v>673</v>
      </c>
      <c r="D245" s="22" t="s">
        <v>674</v>
      </c>
      <c r="E245" s="23" t="s">
        <v>4834</v>
      </c>
      <c r="F245" s="21" t="s">
        <v>8</v>
      </c>
      <c r="G245" s="21"/>
      <c r="H245" s="21"/>
      <c r="I245" s="21"/>
      <c r="J245" s="21"/>
      <c r="K245" s="21"/>
      <c r="L245" s="21"/>
      <c r="M245" s="21"/>
      <c r="N245" s="21"/>
      <c r="O245" s="21"/>
      <c r="P245" s="21"/>
      <c r="Q245" s="21"/>
      <c r="R245" s="21"/>
      <c r="S245" s="21"/>
      <c r="T245" s="21"/>
      <c r="U245" s="21"/>
      <c r="V245" s="21"/>
      <c r="W245" s="21"/>
    </row>
    <row r="246" spans="1:23" ht="17" customHeight="1">
      <c r="A246" s="20">
        <v>45265</v>
      </c>
      <c r="B246" s="21" t="s">
        <v>675</v>
      </c>
      <c r="C246" s="23" t="s">
        <v>676</v>
      </c>
      <c r="D246" s="22" t="s">
        <v>677</v>
      </c>
      <c r="E246" s="23" t="s">
        <v>4834</v>
      </c>
      <c r="F246" s="21" t="s">
        <v>8</v>
      </c>
      <c r="G246" s="21"/>
      <c r="H246" s="21"/>
      <c r="I246" s="21"/>
      <c r="J246" s="21"/>
      <c r="K246" s="21"/>
      <c r="L246" s="21"/>
      <c r="M246" s="21"/>
      <c r="N246" s="21"/>
      <c r="O246" s="21"/>
      <c r="P246" s="21"/>
      <c r="Q246" s="21"/>
      <c r="R246" s="21"/>
      <c r="S246" s="21"/>
      <c r="T246" s="21"/>
      <c r="U246" s="21"/>
      <c r="V246" s="21"/>
      <c r="W246" s="21"/>
    </row>
    <row r="247" spans="1:23" ht="17" customHeight="1">
      <c r="A247" s="20">
        <v>45358</v>
      </c>
      <c r="B247" s="21" t="s">
        <v>678</v>
      </c>
      <c r="C247" s="23" t="s">
        <v>679</v>
      </c>
      <c r="D247" s="22" t="s">
        <v>680</v>
      </c>
      <c r="E247" s="23" t="s">
        <v>4834</v>
      </c>
      <c r="F247" s="21" t="s">
        <v>8</v>
      </c>
      <c r="G247" s="21"/>
      <c r="H247" s="21"/>
      <c r="I247" s="21"/>
      <c r="J247" s="21"/>
      <c r="K247" s="21"/>
      <c r="L247" s="21"/>
      <c r="M247" s="21"/>
      <c r="N247" s="21"/>
      <c r="O247" s="21"/>
      <c r="P247" s="21"/>
      <c r="Q247" s="21"/>
      <c r="R247" s="21"/>
      <c r="S247" s="21"/>
      <c r="T247" s="21"/>
      <c r="U247" s="21"/>
      <c r="V247" s="21"/>
      <c r="W247" s="21"/>
    </row>
    <row r="248" spans="1:23" ht="17" customHeight="1">
      <c r="A248" s="20">
        <v>45393</v>
      </c>
      <c r="B248" s="21" t="s">
        <v>492</v>
      </c>
      <c r="C248" s="23" t="s">
        <v>681</v>
      </c>
      <c r="D248" s="22" t="s">
        <v>494</v>
      </c>
      <c r="E248" s="23" t="s">
        <v>4834</v>
      </c>
      <c r="F248" s="21" t="s">
        <v>8</v>
      </c>
      <c r="G248" s="21"/>
      <c r="H248" s="21"/>
      <c r="I248" s="21"/>
      <c r="J248" s="21"/>
      <c r="K248" s="21"/>
      <c r="L248" s="21"/>
      <c r="M248" s="21"/>
      <c r="N248" s="21"/>
      <c r="O248" s="21"/>
      <c r="P248" s="21"/>
      <c r="Q248" s="21"/>
      <c r="R248" s="21"/>
      <c r="S248" s="21"/>
      <c r="T248" s="21"/>
      <c r="U248" s="21"/>
      <c r="V248" s="21"/>
      <c r="W248" s="21"/>
    </row>
    <row r="249" spans="1:23" ht="17" customHeight="1">
      <c r="A249" s="20" t="s">
        <v>122</v>
      </c>
      <c r="B249" s="21" t="s">
        <v>123</v>
      </c>
      <c r="C249" s="23" t="s">
        <v>682</v>
      </c>
      <c r="D249" s="22" t="s">
        <v>125</v>
      </c>
      <c r="E249" s="23" t="s">
        <v>16</v>
      </c>
      <c r="F249" s="21" t="s">
        <v>8</v>
      </c>
      <c r="G249" s="21"/>
      <c r="H249" s="21"/>
      <c r="I249" s="21"/>
      <c r="J249" s="21"/>
      <c r="K249" s="21"/>
      <c r="L249" s="21"/>
      <c r="M249" s="21"/>
      <c r="N249" s="21"/>
      <c r="O249" s="21"/>
      <c r="P249" s="21"/>
      <c r="Q249" s="21"/>
      <c r="R249" s="21"/>
      <c r="S249" s="21"/>
      <c r="T249" s="21"/>
      <c r="U249" s="21"/>
      <c r="V249" s="21"/>
      <c r="W249" s="21"/>
    </row>
    <row r="250" spans="1:23" ht="17" customHeight="1">
      <c r="A250" s="20">
        <v>45383</v>
      </c>
      <c r="B250" s="21" t="s">
        <v>683</v>
      </c>
      <c r="C250" s="23" t="s">
        <v>684</v>
      </c>
      <c r="D250" s="22" t="s">
        <v>685</v>
      </c>
      <c r="E250" s="23" t="s">
        <v>7</v>
      </c>
      <c r="F250" s="21" t="s">
        <v>8</v>
      </c>
      <c r="G250" s="21"/>
      <c r="H250" s="21"/>
      <c r="I250" s="21"/>
      <c r="J250" s="21"/>
      <c r="K250" s="21"/>
      <c r="L250" s="21"/>
      <c r="M250" s="21"/>
      <c r="N250" s="21"/>
      <c r="O250" s="21"/>
      <c r="P250" s="21"/>
      <c r="Q250" s="21"/>
      <c r="R250" s="21"/>
      <c r="S250" s="21"/>
      <c r="T250" s="21"/>
      <c r="U250" s="21"/>
      <c r="V250" s="21"/>
      <c r="W250" s="21"/>
    </row>
    <row r="251" spans="1:23" ht="17" customHeight="1">
      <c r="A251" s="20">
        <v>45310</v>
      </c>
      <c r="B251" s="21" t="s">
        <v>686</v>
      </c>
      <c r="C251" s="23" t="s">
        <v>687</v>
      </c>
      <c r="D251" s="22" t="s">
        <v>688</v>
      </c>
      <c r="E251" s="23" t="s">
        <v>4496</v>
      </c>
      <c r="F251" s="21" t="s">
        <v>8</v>
      </c>
      <c r="G251" s="21"/>
      <c r="H251" s="21"/>
      <c r="I251" s="21"/>
      <c r="J251" s="21"/>
      <c r="K251" s="21"/>
      <c r="L251" s="21"/>
      <c r="M251" s="21"/>
      <c r="N251" s="21"/>
      <c r="O251" s="21"/>
      <c r="P251" s="21"/>
      <c r="Q251" s="21"/>
      <c r="R251" s="21"/>
      <c r="S251" s="21"/>
      <c r="T251" s="21"/>
      <c r="U251" s="21"/>
      <c r="V251" s="21"/>
      <c r="W251" s="21"/>
    </row>
    <row r="252" spans="1:23" ht="17" customHeight="1">
      <c r="A252" s="20">
        <v>45059</v>
      </c>
      <c r="B252" s="21" t="s">
        <v>632</v>
      </c>
      <c r="C252" s="23" t="s">
        <v>689</v>
      </c>
      <c r="D252" s="22" t="s">
        <v>634</v>
      </c>
      <c r="E252" s="23" t="s">
        <v>16</v>
      </c>
      <c r="F252" s="21" t="s">
        <v>8</v>
      </c>
      <c r="G252" s="21"/>
      <c r="H252" s="21"/>
      <c r="I252" s="21"/>
      <c r="J252" s="21"/>
      <c r="K252" s="21"/>
      <c r="L252" s="21"/>
      <c r="M252" s="21"/>
      <c r="N252" s="21"/>
      <c r="O252" s="21"/>
      <c r="P252" s="21"/>
      <c r="Q252" s="21"/>
      <c r="R252" s="21"/>
      <c r="S252" s="21"/>
      <c r="T252" s="21"/>
      <c r="U252" s="21"/>
      <c r="V252" s="21"/>
      <c r="W252" s="21"/>
    </row>
    <row r="253" spans="1:23" ht="17" customHeight="1">
      <c r="A253" s="20">
        <v>44972</v>
      </c>
      <c r="B253" s="21" t="s">
        <v>44</v>
      </c>
      <c r="C253" s="23" t="s">
        <v>690</v>
      </c>
      <c r="D253" s="22" t="s">
        <v>46</v>
      </c>
      <c r="E253" s="23" t="s">
        <v>16</v>
      </c>
      <c r="F253" s="21" t="s">
        <v>8</v>
      </c>
      <c r="G253" s="21"/>
      <c r="H253" s="21"/>
      <c r="I253" s="21"/>
      <c r="J253" s="21"/>
      <c r="K253" s="21"/>
      <c r="L253" s="21"/>
      <c r="M253" s="21"/>
      <c r="N253" s="21"/>
      <c r="O253" s="21"/>
      <c r="P253" s="21"/>
      <c r="Q253" s="21"/>
      <c r="R253" s="21"/>
      <c r="S253" s="21"/>
      <c r="T253" s="21"/>
      <c r="U253" s="21"/>
      <c r="V253" s="21"/>
      <c r="W253" s="21"/>
    </row>
    <row r="254" spans="1:23" ht="17" customHeight="1">
      <c r="A254" s="20">
        <v>45356</v>
      </c>
      <c r="B254" s="21" t="s">
        <v>691</v>
      </c>
      <c r="C254" s="23" t="s">
        <v>692</v>
      </c>
      <c r="D254" s="22" t="s">
        <v>693</v>
      </c>
      <c r="E254" s="23" t="s">
        <v>3924</v>
      </c>
      <c r="F254" s="21" t="s">
        <v>8</v>
      </c>
      <c r="G254" s="21"/>
      <c r="H254" s="21"/>
      <c r="I254" s="21"/>
      <c r="J254" s="21"/>
      <c r="K254" s="21"/>
      <c r="L254" s="21"/>
      <c r="M254" s="21"/>
      <c r="N254" s="21"/>
      <c r="O254" s="21"/>
      <c r="P254" s="21"/>
      <c r="Q254" s="21"/>
      <c r="R254" s="21"/>
      <c r="S254" s="21"/>
      <c r="T254" s="21"/>
      <c r="U254" s="21"/>
      <c r="V254" s="21"/>
      <c r="W254" s="21"/>
    </row>
    <row r="255" spans="1:23" ht="17" customHeight="1">
      <c r="A255" s="20">
        <v>45356</v>
      </c>
      <c r="B255" s="21" t="s">
        <v>691</v>
      </c>
      <c r="C255" s="23" t="s">
        <v>694</v>
      </c>
      <c r="D255" s="22" t="s">
        <v>693</v>
      </c>
      <c r="E255" s="23" t="s">
        <v>5833</v>
      </c>
      <c r="F255" s="21" t="s">
        <v>8</v>
      </c>
      <c r="G255" s="21"/>
      <c r="H255" s="21"/>
      <c r="I255" s="21"/>
      <c r="J255" s="21"/>
      <c r="K255" s="21"/>
      <c r="L255" s="21"/>
      <c r="M255" s="21"/>
      <c r="N255" s="21"/>
      <c r="O255" s="21"/>
      <c r="P255" s="21"/>
      <c r="Q255" s="21"/>
      <c r="R255" s="21"/>
      <c r="S255" s="21"/>
      <c r="T255" s="21"/>
      <c r="U255" s="21"/>
      <c r="V255" s="21"/>
      <c r="W255" s="21"/>
    </row>
    <row r="256" spans="1:23" ht="17" customHeight="1">
      <c r="A256" s="20" t="s">
        <v>87</v>
      </c>
      <c r="B256" s="21" t="s">
        <v>88</v>
      </c>
      <c r="C256" s="23" t="s">
        <v>695</v>
      </c>
      <c r="D256" s="22" t="s">
        <v>90</v>
      </c>
      <c r="E256" s="23" t="s">
        <v>16</v>
      </c>
      <c r="F256" s="21" t="s">
        <v>8</v>
      </c>
      <c r="G256" s="21"/>
      <c r="H256" s="21"/>
      <c r="I256" s="21"/>
      <c r="J256" s="21"/>
      <c r="K256" s="21"/>
      <c r="L256" s="21"/>
      <c r="M256" s="21"/>
      <c r="N256" s="21"/>
      <c r="O256" s="21"/>
      <c r="P256" s="21"/>
      <c r="Q256" s="21"/>
      <c r="R256" s="21"/>
      <c r="S256" s="21"/>
      <c r="T256" s="21"/>
      <c r="U256" s="21"/>
      <c r="V256" s="21"/>
      <c r="W256" s="21"/>
    </row>
    <row r="257" spans="1:23" ht="17" customHeight="1">
      <c r="A257" s="20">
        <v>45356</v>
      </c>
      <c r="B257" s="21" t="s">
        <v>696</v>
      </c>
      <c r="C257" s="23" t="s">
        <v>697</v>
      </c>
      <c r="D257" s="22" t="s">
        <v>698</v>
      </c>
      <c r="E257" s="23" t="s">
        <v>5834</v>
      </c>
      <c r="F257" s="21" t="s">
        <v>8</v>
      </c>
      <c r="G257" s="21"/>
      <c r="H257" s="21"/>
      <c r="I257" s="21"/>
      <c r="J257" s="21"/>
      <c r="K257" s="21"/>
      <c r="L257" s="21"/>
      <c r="M257" s="21"/>
      <c r="N257" s="21"/>
      <c r="O257" s="21"/>
      <c r="P257" s="21"/>
      <c r="Q257" s="21"/>
      <c r="R257" s="21"/>
      <c r="S257" s="21"/>
      <c r="T257" s="21"/>
      <c r="U257" s="21"/>
      <c r="V257" s="21"/>
      <c r="W257" s="21"/>
    </row>
    <row r="258" spans="1:23" ht="17" customHeight="1">
      <c r="A258" s="20" t="s">
        <v>699</v>
      </c>
      <c r="B258" s="21" t="s">
        <v>700</v>
      </c>
      <c r="C258" s="23" t="s">
        <v>701</v>
      </c>
      <c r="D258" s="22" t="s">
        <v>702</v>
      </c>
      <c r="E258" s="23" t="s">
        <v>16</v>
      </c>
      <c r="F258" s="21" t="s">
        <v>8</v>
      </c>
      <c r="G258" s="21"/>
      <c r="H258" s="21"/>
      <c r="I258" s="21"/>
      <c r="J258" s="21"/>
      <c r="K258" s="21"/>
      <c r="L258" s="21"/>
      <c r="M258" s="21"/>
      <c r="N258" s="21"/>
      <c r="O258" s="21"/>
      <c r="P258" s="21"/>
      <c r="Q258" s="21"/>
      <c r="R258" s="21"/>
      <c r="S258" s="21"/>
      <c r="T258" s="21"/>
      <c r="U258" s="21"/>
      <c r="V258" s="21"/>
      <c r="W258" s="21"/>
    </row>
    <row r="259" spans="1:23" ht="17" customHeight="1">
      <c r="A259" s="20" t="s">
        <v>703</v>
      </c>
      <c r="B259" s="21" t="s">
        <v>704</v>
      </c>
      <c r="C259" s="23" t="s">
        <v>705</v>
      </c>
      <c r="D259" s="22" t="s">
        <v>706</v>
      </c>
      <c r="E259" s="23" t="s">
        <v>16</v>
      </c>
      <c r="F259" s="21" t="s">
        <v>8</v>
      </c>
      <c r="G259" s="21"/>
      <c r="H259" s="21"/>
      <c r="I259" s="21"/>
      <c r="J259" s="21"/>
      <c r="K259" s="21"/>
      <c r="L259" s="21"/>
      <c r="M259" s="21"/>
      <c r="N259" s="21"/>
      <c r="O259" s="21"/>
      <c r="P259" s="21"/>
      <c r="Q259" s="21"/>
      <c r="R259" s="21"/>
      <c r="S259" s="21"/>
      <c r="T259" s="21"/>
      <c r="U259" s="21"/>
      <c r="V259" s="21"/>
      <c r="W259" s="21"/>
    </row>
    <row r="260" spans="1:23" ht="17" customHeight="1">
      <c r="A260" s="20">
        <v>45366</v>
      </c>
      <c r="B260" s="21" t="s">
        <v>707</v>
      </c>
      <c r="C260" s="23" t="s">
        <v>708</v>
      </c>
      <c r="D260" s="22" t="s">
        <v>709</v>
      </c>
      <c r="E260" s="23" t="s">
        <v>7</v>
      </c>
      <c r="F260" s="21" t="s">
        <v>8</v>
      </c>
      <c r="G260" s="21"/>
      <c r="H260" s="21"/>
      <c r="I260" s="21"/>
      <c r="J260" s="21"/>
      <c r="K260" s="21"/>
      <c r="L260" s="21"/>
      <c r="M260" s="21"/>
      <c r="N260" s="21"/>
      <c r="O260" s="21"/>
      <c r="P260" s="21"/>
      <c r="Q260" s="21"/>
      <c r="R260" s="21"/>
      <c r="S260" s="21"/>
      <c r="T260" s="21"/>
      <c r="U260" s="21"/>
      <c r="V260" s="21"/>
      <c r="W260" s="21"/>
    </row>
    <row r="261" spans="1:23" ht="17" customHeight="1">
      <c r="A261" s="20">
        <v>45402</v>
      </c>
      <c r="B261" s="21" t="s">
        <v>710</v>
      </c>
      <c r="C261" s="23" t="s">
        <v>711</v>
      </c>
      <c r="D261" s="22" t="s">
        <v>712</v>
      </c>
      <c r="E261" s="23" t="s">
        <v>16</v>
      </c>
      <c r="F261" s="21" t="s">
        <v>8</v>
      </c>
      <c r="G261" s="21"/>
      <c r="H261" s="21"/>
      <c r="I261" s="21"/>
      <c r="J261" s="21"/>
      <c r="K261" s="21"/>
      <c r="L261" s="21"/>
      <c r="M261" s="21"/>
      <c r="N261" s="21"/>
      <c r="O261" s="21"/>
      <c r="P261" s="21"/>
      <c r="Q261" s="21"/>
      <c r="R261" s="21"/>
      <c r="S261" s="21"/>
      <c r="T261" s="21"/>
      <c r="U261" s="21"/>
      <c r="V261" s="21"/>
      <c r="W261" s="21"/>
    </row>
    <row r="262" spans="1:23" ht="17" customHeight="1">
      <c r="A262" s="20">
        <v>45049</v>
      </c>
      <c r="B262" s="21" t="s">
        <v>541</v>
      </c>
      <c r="C262" s="23" t="s">
        <v>713</v>
      </c>
      <c r="D262" s="22" t="s">
        <v>543</v>
      </c>
      <c r="E262" s="23" t="s">
        <v>16</v>
      </c>
      <c r="F262" s="21" t="s">
        <v>8</v>
      </c>
      <c r="G262" s="21"/>
      <c r="H262" s="21"/>
      <c r="I262" s="21"/>
      <c r="J262" s="21"/>
      <c r="K262" s="21"/>
      <c r="L262" s="21"/>
      <c r="M262" s="21"/>
      <c r="N262" s="21"/>
      <c r="O262" s="21"/>
      <c r="P262" s="21"/>
      <c r="Q262" s="21"/>
      <c r="R262" s="21"/>
      <c r="S262" s="21"/>
      <c r="T262" s="21"/>
      <c r="U262" s="21"/>
      <c r="V262" s="21"/>
      <c r="W262" s="21"/>
    </row>
    <row r="263" spans="1:23" ht="17" customHeight="1">
      <c r="A263" s="20">
        <v>45218</v>
      </c>
      <c r="B263" s="21" t="s">
        <v>480</v>
      </c>
      <c r="C263" s="23" t="s">
        <v>714</v>
      </c>
      <c r="D263" s="22" t="s">
        <v>482</v>
      </c>
      <c r="E263" s="23" t="s">
        <v>7</v>
      </c>
      <c r="F263" s="21" t="s">
        <v>8</v>
      </c>
      <c r="G263" s="21"/>
      <c r="H263" s="21"/>
      <c r="I263" s="21"/>
      <c r="J263" s="21"/>
      <c r="K263" s="21"/>
      <c r="L263" s="21"/>
      <c r="M263" s="21"/>
      <c r="N263" s="21"/>
      <c r="O263" s="21"/>
      <c r="P263" s="21"/>
      <c r="Q263" s="21"/>
      <c r="R263" s="21"/>
      <c r="S263" s="21"/>
      <c r="T263" s="21"/>
      <c r="U263" s="21"/>
      <c r="V263" s="21"/>
      <c r="W263" s="21"/>
    </row>
    <row r="264" spans="1:23" ht="17" customHeight="1">
      <c r="A264" s="20" t="s">
        <v>529</v>
      </c>
      <c r="B264" s="21" t="s">
        <v>530</v>
      </c>
      <c r="C264" s="23" t="s">
        <v>715</v>
      </c>
      <c r="D264" s="22" t="s">
        <v>532</v>
      </c>
      <c r="E264" s="23" t="s">
        <v>16</v>
      </c>
      <c r="F264" s="21" t="s">
        <v>8</v>
      </c>
      <c r="G264" s="21"/>
      <c r="H264" s="21"/>
      <c r="I264" s="21"/>
      <c r="J264" s="21"/>
      <c r="K264" s="21"/>
      <c r="L264" s="21"/>
      <c r="M264" s="21"/>
      <c r="N264" s="21"/>
      <c r="O264" s="21"/>
      <c r="P264" s="21"/>
      <c r="Q264" s="21"/>
      <c r="R264" s="21"/>
      <c r="S264" s="21"/>
      <c r="T264" s="21"/>
      <c r="U264" s="21"/>
      <c r="V264" s="21"/>
      <c r="W264" s="21"/>
    </row>
    <row r="265" spans="1:23" ht="17" customHeight="1">
      <c r="A265" s="20">
        <v>45323</v>
      </c>
      <c r="B265" s="21" t="s">
        <v>716</v>
      </c>
      <c r="C265" s="23" t="s">
        <v>717</v>
      </c>
      <c r="D265" s="22" t="s">
        <v>718</v>
      </c>
      <c r="E265" s="23" t="s">
        <v>4834</v>
      </c>
      <c r="F265" s="21" t="s">
        <v>8</v>
      </c>
      <c r="G265" s="21"/>
      <c r="H265" s="21"/>
      <c r="I265" s="21"/>
      <c r="J265" s="21"/>
      <c r="K265" s="21"/>
      <c r="L265" s="21"/>
      <c r="M265" s="21"/>
      <c r="N265" s="21"/>
      <c r="O265" s="21"/>
      <c r="P265" s="21"/>
      <c r="Q265" s="21"/>
      <c r="R265" s="21"/>
      <c r="S265" s="21"/>
      <c r="T265" s="21"/>
      <c r="U265" s="21"/>
      <c r="V265" s="21"/>
      <c r="W265" s="21"/>
    </row>
    <row r="266" spans="1:23" ht="17" customHeight="1">
      <c r="A266" s="20">
        <v>45346</v>
      </c>
      <c r="B266" s="21" t="s">
        <v>464</v>
      </c>
      <c r="C266" s="23" t="s">
        <v>719</v>
      </c>
      <c r="D266" s="22" t="s">
        <v>466</v>
      </c>
      <c r="E266" s="23" t="s">
        <v>7</v>
      </c>
      <c r="F266" s="21" t="s">
        <v>8</v>
      </c>
      <c r="G266" s="21"/>
      <c r="H266" s="21"/>
      <c r="I266" s="21"/>
      <c r="J266" s="21"/>
      <c r="K266" s="21"/>
      <c r="L266" s="21"/>
      <c r="M266" s="21"/>
      <c r="N266" s="21"/>
      <c r="O266" s="21"/>
      <c r="P266" s="21"/>
      <c r="Q266" s="21"/>
      <c r="R266" s="21"/>
      <c r="S266" s="21"/>
      <c r="T266" s="21"/>
      <c r="U266" s="21"/>
      <c r="V266" s="21"/>
      <c r="W266" s="21"/>
    </row>
    <row r="267" spans="1:23" ht="17" customHeight="1">
      <c r="A267" s="20" t="s">
        <v>720</v>
      </c>
      <c r="B267" s="21" t="s">
        <v>721</v>
      </c>
      <c r="C267" s="23" t="s">
        <v>722</v>
      </c>
      <c r="D267" s="22" t="s">
        <v>723</v>
      </c>
      <c r="E267" s="23" t="s">
        <v>16</v>
      </c>
      <c r="F267" s="21" t="s">
        <v>8</v>
      </c>
      <c r="G267" s="21"/>
      <c r="H267" s="21"/>
      <c r="I267" s="21"/>
      <c r="J267" s="21"/>
      <c r="K267" s="21"/>
      <c r="L267" s="21"/>
      <c r="M267" s="21"/>
      <c r="N267" s="21"/>
      <c r="O267" s="21"/>
      <c r="P267" s="21"/>
      <c r="Q267" s="21"/>
      <c r="R267" s="21"/>
      <c r="S267" s="21"/>
      <c r="T267" s="21"/>
      <c r="U267" s="21"/>
      <c r="V267" s="21"/>
      <c r="W267" s="21"/>
    </row>
    <row r="268" spans="1:23" ht="17" customHeight="1">
      <c r="A268" s="20">
        <v>45356</v>
      </c>
      <c r="B268" s="21" t="s">
        <v>724</v>
      </c>
      <c r="C268" s="23" t="s">
        <v>725</v>
      </c>
      <c r="D268" s="22" t="s">
        <v>726</v>
      </c>
      <c r="E268" s="23" t="s">
        <v>7</v>
      </c>
      <c r="F268" s="21" t="s">
        <v>8</v>
      </c>
      <c r="G268" s="21"/>
      <c r="H268" s="21"/>
      <c r="I268" s="21"/>
      <c r="J268" s="21"/>
      <c r="K268" s="21"/>
      <c r="L268" s="21"/>
      <c r="M268" s="21"/>
      <c r="N268" s="21"/>
      <c r="O268" s="21"/>
      <c r="P268" s="21"/>
      <c r="Q268" s="21"/>
      <c r="R268" s="21"/>
      <c r="S268" s="21"/>
      <c r="T268" s="21"/>
      <c r="U268" s="21"/>
      <c r="V268" s="21"/>
      <c r="W268" s="21"/>
    </row>
    <row r="269" spans="1:23" ht="17" customHeight="1">
      <c r="A269" s="20">
        <v>45384</v>
      </c>
      <c r="B269" s="21" t="s">
        <v>221</v>
      </c>
      <c r="C269" s="23" t="s">
        <v>727</v>
      </c>
      <c r="D269" s="22" t="s">
        <v>223</v>
      </c>
      <c r="E269" s="23" t="s">
        <v>16</v>
      </c>
      <c r="F269" s="21" t="s">
        <v>8</v>
      </c>
      <c r="G269" s="21"/>
      <c r="H269" s="21"/>
      <c r="I269" s="21"/>
      <c r="J269" s="21"/>
      <c r="K269" s="21"/>
      <c r="L269" s="21"/>
      <c r="M269" s="21"/>
      <c r="N269" s="21"/>
      <c r="O269" s="21"/>
      <c r="P269" s="21"/>
      <c r="Q269" s="21"/>
      <c r="R269" s="21"/>
      <c r="S269" s="21"/>
      <c r="T269" s="21"/>
      <c r="U269" s="21"/>
      <c r="V269" s="21"/>
      <c r="W269" s="21"/>
    </row>
    <row r="270" spans="1:23" ht="17" customHeight="1">
      <c r="A270" s="20" t="s">
        <v>101</v>
      </c>
      <c r="B270" s="21" t="s">
        <v>102</v>
      </c>
      <c r="C270" s="23" t="s">
        <v>728</v>
      </c>
      <c r="D270" s="22" t="s">
        <v>104</v>
      </c>
      <c r="E270" s="23" t="s">
        <v>16</v>
      </c>
      <c r="F270" s="21" t="s">
        <v>8</v>
      </c>
      <c r="G270" s="21"/>
      <c r="H270" s="21"/>
      <c r="I270" s="21"/>
      <c r="J270" s="21"/>
      <c r="K270" s="21"/>
      <c r="L270" s="21"/>
      <c r="M270" s="21"/>
      <c r="N270" s="21"/>
      <c r="O270" s="21"/>
      <c r="P270" s="21"/>
      <c r="Q270" s="21"/>
      <c r="R270" s="21"/>
      <c r="S270" s="21"/>
      <c r="T270" s="21"/>
      <c r="U270" s="21"/>
      <c r="V270" s="21"/>
      <c r="W270" s="21"/>
    </row>
    <row r="271" spans="1:23" ht="17" customHeight="1">
      <c r="A271" s="20" t="s">
        <v>729</v>
      </c>
      <c r="B271" s="21" t="s">
        <v>730</v>
      </c>
      <c r="C271" s="23" t="s">
        <v>731</v>
      </c>
      <c r="D271" s="22" t="s">
        <v>732</v>
      </c>
      <c r="E271" s="23" t="s">
        <v>16</v>
      </c>
      <c r="F271" s="21" t="s">
        <v>8</v>
      </c>
      <c r="G271" s="21"/>
      <c r="H271" s="21"/>
      <c r="I271" s="21"/>
      <c r="J271" s="21"/>
      <c r="K271" s="21"/>
      <c r="L271" s="21"/>
      <c r="M271" s="21"/>
      <c r="N271" s="21"/>
      <c r="O271" s="21"/>
      <c r="P271" s="21"/>
      <c r="Q271" s="21"/>
      <c r="R271" s="21"/>
      <c r="S271" s="21"/>
      <c r="T271" s="21"/>
      <c r="U271" s="21"/>
      <c r="V271" s="21"/>
      <c r="W271" s="21"/>
    </row>
    <row r="272" spans="1:23" ht="17" customHeight="1">
      <c r="A272" s="20" t="s">
        <v>733</v>
      </c>
      <c r="B272" s="21" t="s">
        <v>734</v>
      </c>
      <c r="C272" s="23" t="s">
        <v>735</v>
      </c>
      <c r="D272" s="22" t="s">
        <v>736</v>
      </c>
      <c r="E272" s="23" t="s">
        <v>7</v>
      </c>
      <c r="F272" s="21" t="s">
        <v>8</v>
      </c>
      <c r="G272" s="21"/>
      <c r="H272" s="21"/>
      <c r="I272" s="21"/>
      <c r="J272" s="21"/>
      <c r="K272" s="21"/>
      <c r="L272" s="21"/>
      <c r="M272" s="21"/>
      <c r="N272" s="21"/>
      <c r="O272" s="21"/>
      <c r="P272" s="21"/>
      <c r="Q272" s="21"/>
      <c r="R272" s="21"/>
      <c r="S272" s="21"/>
      <c r="T272" s="21"/>
      <c r="U272" s="21"/>
      <c r="V272" s="21"/>
      <c r="W272" s="21"/>
    </row>
    <row r="273" spans="1:23" ht="17" customHeight="1">
      <c r="A273" s="20" t="s">
        <v>737</v>
      </c>
      <c r="B273" s="21" t="s">
        <v>738</v>
      </c>
      <c r="C273" s="23" t="s">
        <v>739</v>
      </c>
      <c r="D273" s="22" t="s">
        <v>740</v>
      </c>
      <c r="E273" s="23" t="s">
        <v>16</v>
      </c>
      <c r="F273" s="21" t="s">
        <v>8</v>
      </c>
      <c r="G273" s="21"/>
      <c r="H273" s="21"/>
      <c r="I273" s="21"/>
      <c r="J273" s="21"/>
      <c r="K273" s="21"/>
      <c r="L273" s="21"/>
      <c r="M273" s="21"/>
      <c r="N273" s="21"/>
      <c r="O273" s="21"/>
      <c r="P273" s="21"/>
      <c r="Q273" s="21"/>
      <c r="R273" s="21"/>
      <c r="S273" s="21"/>
      <c r="T273" s="21"/>
      <c r="U273" s="21"/>
      <c r="V273" s="21"/>
      <c r="W273" s="21"/>
    </row>
    <row r="274" spans="1:23" ht="17" customHeight="1">
      <c r="A274" s="20" t="s">
        <v>362</v>
      </c>
      <c r="B274" s="21" t="s">
        <v>363</v>
      </c>
      <c r="C274" s="23" t="s">
        <v>741</v>
      </c>
      <c r="D274" s="22" t="s">
        <v>365</v>
      </c>
      <c r="E274" s="23" t="s">
        <v>16</v>
      </c>
      <c r="F274" s="21" t="s">
        <v>8</v>
      </c>
      <c r="G274" s="21"/>
      <c r="H274" s="21"/>
      <c r="I274" s="21"/>
      <c r="J274" s="21"/>
      <c r="K274" s="21"/>
      <c r="L274" s="21"/>
      <c r="M274" s="21"/>
      <c r="N274" s="21"/>
      <c r="O274" s="21"/>
      <c r="P274" s="21"/>
      <c r="Q274" s="21"/>
      <c r="R274" s="21"/>
      <c r="S274" s="21"/>
      <c r="T274" s="21"/>
      <c r="U274" s="21"/>
      <c r="V274" s="21"/>
      <c r="W274" s="21"/>
    </row>
    <row r="275" spans="1:23" ht="17" customHeight="1">
      <c r="A275" s="20">
        <v>45376</v>
      </c>
      <c r="B275" s="21" t="s">
        <v>742</v>
      </c>
      <c r="C275" s="23" t="s">
        <v>743</v>
      </c>
      <c r="D275" s="22" t="s">
        <v>744</v>
      </c>
      <c r="E275" s="23" t="s">
        <v>32</v>
      </c>
      <c r="F275" s="21" t="s">
        <v>8</v>
      </c>
      <c r="G275" s="21"/>
      <c r="H275" s="21"/>
      <c r="I275" s="21"/>
      <c r="J275" s="21"/>
      <c r="K275" s="21"/>
      <c r="L275" s="21"/>
      <c r="M275" s="21"/>
      <c r="N275" s="21"/>
      <c r="O275" s="21"/>
      <c r="P275" s="21"/>
      <c r="Q275" s="21"/>
      <c r="R275" s="21"/>
      <c r="S275" s="21"/>
      <c r="T275" s="21"/>
      <c r="U275" s="21"/>
      <c r="V275" s="21"/>
      <c r="W275" s="21"/>
    </row>
    <row r="276" spans="1:23" ht="17" customHeight="1">
      <c r="A276" s="20">
        <v>45270</v>
      </c>
      <c r="B276" s="21" t="s">
        <v>468</v>
      </c>
      <c r="C276" s="23" t="s">
        <v>745</v>
      </c>
      <c r="D276" s="22" t="s">
        <v>470</v>
      </c>
      <c r="E276" s="23" t="s">
        <v>4834</v>
      </c>
      <c r="F276" s="21" t="s">
        <v>8</v>
      </c>
      <c r="G276" s="21"/>
      <c r="H276" s="21"/>
      <c r="I276" s="21"/>
      <c r="J276" s="21"/>
      <c r="K276" s="21"/>
      <c r="L276" s="21"/>
      <c r="M276" s="21"/>
      <c r="N276" s="21"/>
      <c r="O276" s="21"/>
      <c r="P276" s="21"/>
      <c r="Q276" s="21"/>
      <c r="R276" s="21"/>
      <c r="S276" s="21"/>
      <c r="T276" s="21"/>
      <c r="U276" s="21"/>
      <c r="V276" s="21"/>
      <c r="W276" s="21"/>
    </row>
    <row r="277" spans="1:23" ht="17" customHeight="1">
      <c r="A277" s="20">
        <v>45123</v>
      </c>
      <c r="B277" s="21" t="s">
        <v>341</v>
      </c>
      <c r="C277" s="23" t="s">
        <v>746</v>
      </c>
      <c r="D277" s="22" t="s">
        <v>343</v>
      </c>
      <c r="E277" s="23" t="s">
        <v>16</v>
      </c>
      <c r="F277" s="21" t="s">
        <v>8</v>
      </c>
      <c r="G277" s="21"/>
      <c r="H277" s="21"/>
      <c r="I277" s="21"/>
      <c r="J277" s="21"/>
      <c r="K277" s="21"/>
      <c r="L277" s="21"/>
      <c r="M277" s="21"/>
      <c r="N277" s="21"/>
      <c r="O277" s="21"/>
      <c r="P277" s="21"/>
      <c r="Q277" s="21"/>
      <c r="R277" s="21"/>
      <c r="S277" s="21"/>
      <c r="T277" s="21"/>
      <c r="U277" s="21"/>
      <c r="V277" s="21"/>
      <c r="W277" s="21"/>
    </row>
    <row r="278" spans="1:23" ht="17" customHeight="1">
      <c r="A278" s="20">
        <v>45377</v>
      </c>
      <c r="B278" s="21" t="s">
        <v>747</v>
      </c>
      <c r="C278" s="23" t="s">
        <v>748</v>
      </c>
      <c r="D278" s="22" t="s">
        <v>749</v>
      </c>
      <c r="E278" s="23" t="s">
        <v>7</v>
      </c>
      <c r="F278" s="21" t="s">
        <v>8</v>
      </c>
      <c r="G278" s="21"/>
      <c r="H278" s="21"/>
      <c r="I278" s="21"/>
      <c r="J278" s="21"/>
      <c r="K278" s="21"/>
      <c r="L278" s="21"/>
      <c r="M278" s="21"/>
      <c r="N278" s="21"/>
      <c r="O278" s="21"/>
      <c r="P278" s="21"/>
      <c r="Q278" s="21"/>
      <c r="R278" s="21"/>
      <c r="S278" s="21"/>
      <c r="T278" s="21"/>
      <c r="U278" s="21"/>
      <c r="V278" s="21"/>
      <c r="W278" s="21"/>
    </row>
    <row r="279" spans="1:23" ht="17" customHeight="1">
      <c r="A279" s="20">
        <v>45362</v>
      </c>
      <c r="B279" s="21" t="s">
        <v>750</v>
      </c>
      <c r="C279" s="23" t="s">
        <v>751</v>
      </c>
      <c r="D279" s="22" t="s">
        <v>488</v>
      </c>
      <c r="E279" s="23" t="s">
        <v>7</v>
      </c>
      <c r="F279" s="21" t="s">
        <v>8</v>
      </c>
      <c r="G279" s="21"/>
      <c r="H279" s="21"/>
      <c r="I279" s="21"/>
      <c r="J279" s="21"/>
      <c r="K279" s="21"/>
      <c r="L279" s="21"/>
      <c r="M279" s="21"/>
      <c r="N279" s="21"/>
      <c r="O279" s="21"/>
      <c r="P279" s="21"/>
      <c r="Q279" s="21"/>
      <c r="R279" s="21"/>
      <c r="S279" s="21"/>
      <c r="T279" s="21"/>
      <c r="U279" s="21"/>
      <c r="V279" s="21"/>
      <c r="W279" s="21"/>
    </row>
    <row r="280" spans="1:23" ht="17" customHeight="1">
      <c r="A280" s="20">
        <v>45365</v>
      </c>
      <c r="B280" s="21" t="s">
        <v>388</v>
      </c>
      <c r="C280" s="23" t="s">
        <v>752</v>
      </c>
      <c r="D280" s="22" t="s">
        <v>390</v>
      </c>
      <c r="E280" s="23" t="s">
        <v>7</v>
      </c>
      <c r="F280" s="21" t="s">
        <v>8</v>
      </c>
      <c r="G280" s="21"/>
      <c r="H280" s="21"/>
      <c r="I280" s="21"/>
      <c r="J280" s="21"/>
      <c r="K280" s="21"/>
      <c r="L280" s="21"/>
      <c r="M280" s="21"/>
      <c r="N280" s="21"/>
      <c r="O280" s="21"/>
      <c r="P280" s="21"/>
      <c r="Q280" s="21"/>
      <c r="R280" s="21"/>
      <c r="S280" s="21"/>
      <c r="T280" s="21"/>
      <c r="U280" s="21"/>
      <c r="V280" s="21"/>
      <c r="W280" s="21"/>
    </row>
    <row r="281" spans="1:23" ht="17" customHeight="1">
      <c r="A281" s="20" t="s">
        <v>753</v>
      </c>
      <c r="B281" s="21" t="s">
        <v>356</v>
      </c>
      <c r="C281" s="23" t="s">
        <v>754</v>
      </c>
      <c r="D281" s="22" t="s">
        <v>358</v>
      </c>
      <c r="E281" s="23" t="s">
        <v>436</v>
      </c>
      <c r="F281" s="21" t="s">
        <v>8</v>
      </c>
      <c r="G281" s="21"/>
      <c r="H281" s="21"/>
      <c r="I281" s="21"/>
      <c r="J281" s="21"/>
      <c r="K281" s="21"/>
      <c r="L281" s="21"/>
      <c r="M281" s="21"/>
      <c r="N281" s="21"/>
      <c r="O281" s="21"/>
      <c r="P281" s="21"/>
      <c r="Q281" s="21"/>
      <c r="R281" s="21"/>
      <c r="S281" s="21"/>
      <c r="T281" s="21"/>
      <c r="U281" s="21"/>
      <c r="V281" s="21"/>
      <c r="W281" s="21"/>
    </row>
    <row r="282" spans="1:23" ht="17" customHeight="1">
      <c r="A282" s="20">
        <v>45226</v>
      </c>
      <c r="B282" s="21" t="s">
        <v>29</v>
      </c>
      <c r="C282" s="23" t="s">
        <v>755</v>
      </c>
      <c r="D282" s="22" t="s">
        <v>31</v>
      </c>
      <c r="E282" s="23" t="s">
        <v>32</v>
      </c>
      <c r="F282" s="21" t="s">
        <v>8</v>
      </c>
      <c r="G282" s="21"/>
      <c r="H282" s="21"/>
      <c r="I282" s="21"/>
      <c r="J282" s="21"/>
      <c r="K282" s="21"/>
      <c r="L282" s="21"/>
      <c r="M282" s="21"/>
      <c r="N282" s="21"/>
      <c r="O282" s="21"/>
      <c r="P282" s="21"/>
      <c r="Q282" s="21"/>
      <c r="R282" s="21"/>
      <c r="S282" s="21"/>
      <c r="T282" s="21"/>
      <c r="U282" s="21"/>
      <c r="V282" s="21"/>
      <c r="W282" s="21"/>
    </row>
    <row r="283" spans="1:23" ht="17" customHeight="1">
      <c r="A283" s="20">
        <v>45396</v>
      </c>
      <c r="B283" s="21" t="s">
        <v>516</v>
      </c>
      <c r="C283" s="23" t="s">
        <v>756</v>
      </c>
      <c r="D283" s="22" t="s">
        <v>518</v>
      </c>
      <c r="E283" s="23" t="s">
        <v>7</v>
      </c>
      <c r="F283" s="21" t="s">
        <v>8</v>
      </c>
      <c r="G283" s="21"/>
      <c r="H283" s="21"/>
      <c r="I283" s="21"/>
      <c r="J283" s="21"/>
      <c r="K283" s="21"/>
      <c r="L283" s="21"/>
      <c r="M283" s="21"/>
      <c r="N283" s="21"/>
      <c r="O283" s="21"/>
      <c r="P283" s="21"/>
      <c r="Q283" s="21"/>
      <c r="R283" s="21"/>
      <c r="S283" s="21"/>
      <c r="T283" s="21"/>
      <c r="U283" s="21"/>
      <c r="V283" s="21"/>
      <c r="W283" s="21"/>
    </row>
    <row r="284" spans="1:23" ht="17" customHeight="1">
      <c r="A284" s="20" t="s">
        <v>757</v>
      </c>
      <c r="B284" s="21" t="s">
        <v>758</v>
      </c>
      <c r="C284" s="23" t="s">
        <v>759</v>
      </c>
      <c r="D284" s="22" t="s">
        <v>760</v>
      </c>
      <c r="E284" s="23" t="s">
        <v>7</v>
      </c>
      <c r="F284" s="21" t="s">
        <v>8</v>
      </c>
      <c r="G284" s="21"/>
      <c r="H284" s="21"/>
      <c r="I284" s="21"/>
      <c r="J284" s="21"/>
      <c r="K284" s="21"/>
      <c r="L284" s="21"/>
      <c r="M284" s="21"/>
      <c r="N284" s="21"/>
      <c r="O284" s="21"/>
      <c r="P284" s="21"/>
      <c r="Q284" s="21"/>
      <c r="R284" s="21"/>
      <c r="S284" s="21"/>
      <c r="T284" s="21"/>
      <c r="U284" s="21"/>
      <c r="V284" s="21"/>
      <c r="W284" s="21"/>
    </row>
    <row r="285" spans="1:23" ht="17" customHeight="1">
      <c r="A285" s="20">
        <v>45363</v>
      </c>
      <c r="B285" s="21" t="s">
        <v>761</v>
      </c>
      <c r="C285" s="23" t="s">
        <v>762</v>
      </c>
      <c r="D285" s="22" t="s">
        <v>763</v>
      </c>
      <c r="E285" s="23" t="s">
        <v>7</v>
      </c>
      <c r="F285" s="21" t="s">
        <v>8</v>
      </c>
      <c r="G285" s="21"/>
      <c r="H285" s="21"/>
      <c r="I285" s="21"/>
      <c r="J285" s="21"/>
      <c r="K285" s="21"/>
      <c r="L285" s="21"/>
      <c r="M285" s="21"/>
      <c r="N285" s="21"/>
      <c r="O285" s="21"/>
      <c r="P285" s="21"/>
      <c r="Q285" s="21"/>
      <c r="R285" s="21"/>
      <c r="S285" s="21"/>
      <c r="T285" s="21"/>
      <c r="U285" s="21"/>
      <c r="V285" s="21"/>
      <c r="W285" s="21"/>
    </row>
    <row r="286" spans="1:23" ht="17" customHeight="1">
      <c r="A286" s="20">
        <v>45393</v>
      </c>
      <c r="B286" s="21" t="s">
        <v>764</v>
      </c>
      <c r="C286" s="23" t="s">
        <v>765</v>
      </c>
      <c r="D286" s="22" t="s">
        <v>766</v>
      </c>
      <c r="E286" s="23" t="s">
        <v>7</v>
      </c>
      <c r="F286" s="21" t="s">
        <v>8</v>
      </c>
      <c r="G286" s="21"/>
      <c r="H286" s="21"/>
      <c r="I286" s="21"/>
      <c r="J286" s="21"/>
      <c r="K286" s="21"/>
      <c r="L286" s="21"/>
      <c r="M286" s="21"/>
      <c r="N286" s="21"/>
      <c r="O286" s="21"/>
      <c r="P286" s="21"/>
      <c r="Q286" s="21"/>
      <c r="R286" s="21"/>
      <c r="S286" s="21"/>
      <c r="T286" s="21"/>
      <c r="U286" s="21"/>
      <c r="V286" s="21"/>
      <c r="W286" s="21"/>
    </row>
    <row r="287" spans="1:23" ht="17" customHeight="1">
      <c r="A287" s="20">
        <v>45393</v>
      </c>
      <c r="B287" s="21" t="s">
        <v>199</v>
      </c>
      <c r="C287" s="23" t="s">
        <v>767</v>
      </c>
      <c r="D287" s="22" t="s">
        <v>201</v>
      </c>
      <c r="E287" s="23" t="s">
        <v>7</v>
      </c>
      <c r="F287" s="21" t="s">
        <v>8</v>
      </c>
      <c r="G287" s="21"/>
      <c r="H287" s="21"/>
      <c r="I287" s="21"/>
      <c r="J287" s="21"/>
      <c r="K287" s="21"/>
      <c r="L287" s="21"/>
      <c r="M287" s="21"/>
      <c r="N287" s="21"/>
      <c r="O287" s="21"/>
      <c r="P287" s="21"/>
      <c r="Q287" s="21"/>
      <c r="R287" s="21"/>
      <c r="S287" s="21"/>
      <c r="T287" s="21"/>
      <c r="U287" s="21"/>
      <c r="V287" s="21"/>
      <c r="W287" s="21"/>
    </row>
    <row r="288" spans="1:23" ht="17" customHeight="1">
      <c r="A288" s="20" t="s">
        <v>768</v>
      </c>
      <c r="B288" s="21" t="s">
        <v>769</v>
      </c>
      <c r="C288" s="23" t="s">
        <v>770</v>
      </c>
      <c r="D288" s="22" t="s">
        <v>771</v>
      </c>
      <c r="E288" s="23" t="s">
        <v>7</v>
      </c>
      <c r="F288" s="21" t="s">
        <v>8</v>
      </c>
      <c r="G288" s="21"/>
      <c r="H288" s="21"/>
      <c r="I288" s="21"/>
      <c r="J288" s="21"/>
      <c r="K288" s="21"/>
      <c r="L288" s="21"/>
      <c r="M288" s="21"/>
      <c r="N288" s="21"/>
      <c r="O288" s="21"/>
      <c r="P288" s="21"/>
      <c r="Q288" s="21"/>
      <c r="R288" s="21"/>
      <c r="S288" s="21"/>
      <c r="T288" s="21"/>
      <c r="U288" s="21"/>
      <c r="V288" s="21"/>
      <c r="W288" s="21"/>
    </row>
    <row r="289" spans="1:23" ht="17" customHeight="1">
      <c r="A289" s="20">
        <v>45363</v>
      </c>
      <c r="B289" s="21" t="s">
        <v>772</v>
      </c>
      <c r="C289" s="23" t="s">
        <v>773</v>
      </c>
      <c r="D289" s="22" t="s">
        <v>774</v>
      </c>
      <c r="E289" s="23" t="s">
        <v>7</v>
      </c>
      <c r="F289" s="21" t="s">
        <v>8</v>
      </c>
      <c r="G289" s="21"/>
      <c r="H289" s="21"/>
      <c r="I289" s="21"/>
      <c r="J289" s="21"/>
      <c r="K289" s="21"/>
      <c r="L289" s="21"/>
      <c r="M289" s="21"/>
      <c r="N289" s="21"/>
      <c r="O289" s="21"/>
      <c r="P289" s="21"/>
      <c r="Q289" s="21"/>
      <c r="R289" s="21"/>
      <c r="S289" s="21"/>
      <c r="T289" s="21"/>
      <c r="U289" s="21"/>
      <c r="V289" s="21"/>
      <c r="W289" s="21"/>
    </row>
    <row r="290" spans="1:23" ht="17" customHeight="1">
      <c r="A290" s="20">
        <v>45384</v>
      </c>
      <c r="B290" s="21" t="s">
        <v>775</v>
      </c>
      <c r="C290" s="23" t="s">
        <v>776</v>
      </c>
      <c r="D290" s="22" t="s">
        <v>777</v>
      </c>
      <c r="E290" s="23" t="s">
        <v>7</v>
      </c>
      <c r="F290" s="21" t="s">
        <v>8</v>
      </c>
      <c r="G290" s="21"/>
      <c r="H290" s="21"/>
      <c r="I290" s="21"/>
      <c r="J290" s="21"/>
      <c r="K290" s="21"/>
      <c r="L290" s="21"/>
      <c r="M290" s="21"/>
      <c r="N290" s="21"/>
      <c r="O290" s="21"/>
      <c r="P290" s="21"/>
      <c r="Q290" s="21"/>
      <c r="R290" s="21"/>
      <c r="S290" s="21"/>
      <c r="T290" s="21"/>
      <c r="U290" s="21"/>
      <c r="V290" s="21"/>
      <c r="W290" s="21"/>
    </row>
    <row r="291" spans="1:23" ht="17" customHeight="1">
      <c r="A291" s="20">
        <v>45146</v>
      </c>
      <c r="B291" s="21" t="s">
        <v>778</v>
      </c>
      <c r="C291" s="23" t="s">
        <v>779</v>
      </c>
      <c r="D291" s="22" t="s">
        <v>780</v>
      </c>
      <c r="E291" s="23" t="s">
        <v>7</v>
      </c>
      <c r="F291" s="21" t="s">
        <v>8</v>
      </c>
      <c r="G291" s="21"/>
      <c r="H291" s="21"/>
      <c r="I291" s="21"/>
      <c r="J291" s="21"/>
      <c r="K291" s="21"/>
      <c r="L291" s="21"/>
      <c r="M291" s="21"/>
      <c r="N291" s="21"/>
      <c r="O291" s="21"/>
      <c r="P291" s="21"/>
      <c r="Q291" s="21"/>
      <c r="R291" s="21"/>
      <c r="S291" s="21"/>
      <c r="T291" s="21"/>
      <c r="U291" s="21"/>
      <c r="V291" s="21"/>
      <c r="W291" s="21"/>
    </row>
    <row r="292" spans="1:23" ht="17" customHeight="1">
      <c r="A292" s="20">
        <v>45293</v>
      </c>
      <c r="B292" s="21" t="s">
        <v>781</v>
      </c>
      <c r="C292" s="23" t="s">
        <v>782</v>
      </c>
      <c r="D292" s="22" t="s">
        <v>783</v>
      </c>
      <c r="E292" s="23" t="s">
        <v>7</v>
      </c>
      <c r="F292" s="21" t="s">
        <v>8</v>
      </c>
      <c r="G292" s="21"/>
      <c r="H292" s="21"/>
      <c r="I292" s="21"/>
      <c r="J292" s="21"/>
      <c r="K292" s="21"/>
      <c r="L292" s="21"/>
      <c r="M292" s="21"/>
      <c r="N292" s="21"/>
      <c r="O292" s="21"/>
      <c r="P292" s="21"/>
      <c r="Q292" s="21"/>
      <c r="R292" s="21"/>
      <c r="S292" s="21"/>
      <c r="T292" s="21"/>
      <c r="U292" s="21"/>
      <c r="V292" s="21"/>
      <c r="W292" s="21"/>
    </row>
    <row r="293" spans="1:23" ht="17" customHeight="1">
      <c r="A293" s="20">
        <v>45358</v>
      </c>
      <c r="B293" s="21" t="s">
        <v>784</v>
      </c>
      <c r="C293" s="23" t="s">
        <v>785</v>
      </c>
      <c r="D293" s="22" t="s">
        <v>786</v>
      </c>
      <c r="E293" s="23" t="s">
        <v>436</v>
      </c>
      <c r="F293" s="21" t="s">
        <v>8</v>
      </c>
      <c r="G293" s="21"/>
      <c r="H293" s="21"/>
      <c r="I293" s="21"/>
      <c r="J293" s="21"/>
      <c r="K293" s="21"/>
      <c r="L293" s="21"/>
      <c r="M293" s="21"/>
      <c r="N293" s="21"/>
      <c r="O293" s="21"/>
      <c r="P293" s="21"/>
      <c r="Q293" s="21"/>
      <c r="R293" s="21"/>
      <c r="S293" s="21"/>
      <c r="T293" s="21"/>
      <c r="U293" s="21"/>
      <c r="V293" s="21"/>
      <c r="W293" s="21"/>
    </row>
    <row r="294" spans="1:23" ht="17" customHeight="1">
      <c r="A294" s="20">
        <v>45342</v>
      </c>
      <c r="B294" s="21" t="s">
        <v>53</v>
      </c>
      <c r="C294" s="23" t="s">
        <v>787</v>
      </c>
      <c r="D294" s="22" t="s">
        <v>55</v>
      </c>
      <c r="E294" s="23" t="s">
        <v>7</v>
      </c>
      <c r="F294" s="21" t="s">
        <v>8</v>
      </c>
      <c r="G294" s="21"/>
      <c r="H294" s="21"/>
      <c r="I294" s="21"/>
      <c r="J294" s="21"/>
      <c r="K294" s="21"/>
      <c r="L294" s="21"/>
      <c r="M294" s="21"/>
      <c r="N294" s="21"/>
      <c r="O294" s="21"/>
      <c r="P294" s="21"/>
      <c r="Q294" s="21"/>
      <c r="R294" s="21"/>
      <c r="S294" s="21"/>
      <c r="T294" s="21"/>
      <c r="U294" s="21"/>
      <c r="V294" s="21"/>
      <c r="W294" s="21"/>
    </row>
    <row r="295" spans="1:23" ht="17" customHeight="1">
      <c r="A295" s="20">
        <v>45055</v>
      </c>
      <c r="B295" s="21" t="s">
        <v>788</v>
      </c>
      <c r="C295" s="23" t="s">
        <v>789</v>
      </c>
      <c r="D295" s="22" t="s">
        <v>790</v>
      </c>
      <c r="E295" s="23" t="s">
        <v>7</v>
      </c>
      <c r="F295" s="21" t="s">
        <v>8</v>
      </c>
      <c r="G295" s="21"/>
      <c r="H295" s="21"/>
      <c r="I295" s="21"/>
      <c r="J295" s="21"/>
      <c r="K295" s="21"/>
      <c r="L295" s="21"/>
      <c r="M295" s="21"/>
      <c r="N295" s="21"/>
      <c r="O295" s="21"/>
      <c r="P295" s="21"/>
      <c r="Q295" s="21"/>
      <c r="R295" s="21"/>
      <c r="S295" s="21"/>
      <c r="T295" s="21"/>
      <c r="U295" s="21"/>
      <c r="V295" s="21"/>
      <c r="W295" s="21"/>
    </row>
    <row r="296" spans="1:23" ht="17" customHeight="1">
      <c r="A296" s="20">
        <v>45204</v>
      </c>
      <c r="B296" s="21" t="s">
        <v>791</v>
      </c>
      <c r="C296" s="23" t="s">
        <v>792</v>
      </c>
      <c r="D296" s="22" t="s">
        <v>793</v>
      </c>
      <c r="E296" s="23" t="s">
        <v>7</v>
      </c>
      <c r="F296" s="21" t="s">
        <v>8</v>
      </c>
      <c r="G296" s="21"/>
      <c r="H296" s="21"/>
      <c r="I296" s="21"/>
      <c r="J296" s="21"/>
      <c r="K296" s="21"/>
      <c r="L296" s="21"/>
      <c r="M296" s="21"/>
      <c r="N296" s="21"/>
      <c r="O296" s="21"/>
      <c r="P296" s="21"/>
      <c r="Q296" s="21"/>
      <c r="R296" s="21"/>
      <c r="S296" s="21"/>
      <c r="T296" s="21"/>
      <c r="U296" s="21"/>
      <c r="V296" s="21"/>
      <c r="W296" s="21"/>
    </row>
    <row r="297" spans="1:23" ht="17" customHeight="1">
      <c r="A297" s="20">
        <v>45203</v>
      </c>
      <c r="B297" s="21" t="s">
        <v>794</v>
      </c>
      <c r="C297" s="23" t="s">
        <v>795</v>
      </c>
      <c r="D297" s="22" t="s">
        <v>796</v>
      </c>
      <c r="E297" s="23" t="s">
        <v>7</v>
      </c>
      <c r="F297" s="21" t="s">
        <v>8</v>
      </c>
      <c r="G297" s="21"/>
      <c r="H297" s="21"/>
      <c r="I297" s="21"/>
      <c r="J297" s="21"/>
      <c r="K297" s="21"/>
      <c r="L297" s="21"/>
      <c r="M297" s="21"/>
      <c r="N297" s="21"/>
      <c r="O297" s="21"/>
      <c r="P297" s="21"/>
      <c r="Q297" s="21"/>
      <c r="R297" s="21"/>
      <c r="S297" s="21"/>
      <c r="T297" s="21"/>
      <c r="U297" s="21"/>
      <c r="V297" s="21"/>
      <c r="W297" s="21"/>
    </row>
    <row r="298" spans="1:23" ht="17" customHeight="1">
      <c r="A298" s="20">
        <v>44985</v>
      </c>
      <c r="B298" s="21" t="s">
        <v>62</v>
      </c>
      <c r="C298" s="23" t="s">
        <v>797</v>
      </c>
      <c r="D298" s="22" t="s">
        <v>64</v>
      </c>
      <c r="E298" s="23" t="s">
        <v>7</v>
      </c>
      <c r="F298" s="21" t="s">
        <v>8</v>
      </c>
      <c r="G298" s="21"/>
      <c r="H298" s="21"/>
      <c r="I298" s="21"/>
      <c r="J298" s="21"/>
      <c r="K298" s="21"/>
      <c r="L298" s="21"/>
      <c r="M298" s="21"/>
      <c r="N298" s="21"/>
      <c r="O298" s="21"/>
      <c r="P298" s="21"/>
      <c r="Q298" s="21"/>
      <c r="R298" s="21"/>
      <c r="S298" s="21"/>
      <c r="T298" s="21"/>
      <c r="U298" s="21"/>
      <c r="V298" s="21"/>
      <c r="W298" s="21"/>
    </row>
    <row r="299" spans="1:23" ht="17" customHeight="1">
      <c r="A299" s="20">
        <v>44991</v>
      </c>
      <c r="B299" s="21" t="s">
        <v>798</v>
      </c>
      <c r="C299" s="23" t="s">
        <v>799</v>
      </c>
      <c r="D299" s="22" t="s">
        <v>800</v>
      </c>
      <c r="E299" s="23" t="s">
        <v>7</v>
      </c>
      <c r="F299" s="21" t="s">
        <v>8</v>
      </c>
      <c r="G299" s="21"/>
      <c r="H299" s="21"/>
      <c r="I299" s="21"/>
      <c r="J299" s="21"/>
      <c r="K299" s="21"/>
      <c r="L299" s="21"/>
      <c r="M299" s="21"/>
      <c r="N299" s="21"/>
      <c r="O299" s="21"/>
      <c r="P299" s="21"/>
      <c r="Q299" s="21"/>
      <c r="R299" s="21"/>
      <c r="S299" s="21"/>
      <c r="T299" s="21"/>
      <c r="U299" s="21"/>
      <c r="V299" s="21"/>
      <c r="W299" s="21"/>
    </row>
    <row r="300" spans="1:23" ht="17" customHeight="1">
      <c r="A300" s="20">
        <v>45343</v>
      </c>
      <c r="B300" s="21" t="s">
        <v>801</v>
      </c>
      <c r="C300" s="23" t="s">
        <v>802</v>
      </c>
      <c r="D300" s="22" t="s">
        <v>803</v>
      </c>
      <c r="E300" s="23" t="s">
        <v>7</v>
      </c>
      <c r="F300" s="21" t="s">
        <v>8</v>
      </c>
      <c r="G300" s="21"/>
      <c r="H300" s="21"/>
      <c r="I300" s="21"/>
      <c r="J300" s="21"/>
      <c r="K300" s="21"/>
      <c r="L300" s="21"/>
      <c r="M300" s="21"/>
      <c r="N300" s="21"/>
      <c r="O300" s="21"/>
      <c r="P300" s="21"/>
      <c r="Q300" s="21"/>
      <c r="R300" s="21"/>
      <c r="S300" s="21"/>
      <c r="T300" s="21"/>
      <c r="U300" s="21"/>
      <c r="V300" s="21"/>
      <c r="W300" s="21"/>
    </row>
    <row r="301" spans="1:23" ht="17" customHeight="1">
      <c r="A301" s="20" t="s">
        <v>804</v>
      </c>
      <c r="B301" s="21" t="s">
        <v>805</v>
      </c>
      <c r="C301" s="23" t="s">
        <v>806</v>
      </c>
      <c r="D301" s="22" t="s">
        <v>807</v>
      </c>
      <c r="E301" s="23" t="s">
        <v>7</v>
      </c>
      <c r="F301" s="21" t="s">
        <v>8</v>
      </c>
      <c r="G301" s="21"/>
      <c r="H301" s="21"/>
      <c r="I301" s="21"/>
      <c r="J301" s="21"/>
      <c r="K301" s="21"/>
      <c r="L301" s="21"/>
      <c r="M301" s="21"/>
      <c r="N301" s="21"/>
      <c r="O301" s="21"/>
      <c r="P301" s="21"/>
      <c r="Q301" s="21"/>
      <c r="R301" s="21"/>
      <c r="S301" s="21"/>
      <c r="T301" s="21"/>
      <c r="U301" s="21"/>
      <c r="V301" s="21"/>
      <c r="W301" s="21"/>
    </row>
    <row r="302" spans="1:23" ht="17" customHeight="1">
      <c r="A302" s="20" t="s">
        <v>808</v>
      </c>
      <c r="B302" s="21" t="s">
        <v>809</v>
      </c>
      <c r="C302" s="23" t="s">
        <v>810</v>
      </c>
      <c r="D302" s="22" t="s">
        <v>811</v>
      </c>
      <c r="E302" s="23" t="s">
        <v>7</v>
      </c>
      <c r="F302" s="21" t="s">
        <v>8</v>
      </c>
      <c r="G302" s="21"/>
      <c r="H302" s="21"/>
      <c r="I302" s="21"/>
      <c r="J302" s="21"/>
      <c r="K302" s="21"/>
      <c r="L302" s="21"/>
      <c r="M302" s="21"/>
      <c r="N302" s="21"/>
      <c r="O302" s="21"/>
      <c r="P302" s="21"/>
      <c r="Q302" s="21"/>
      <c r="R302" s="21"/>
      <c r="S302" s="21"/>
      <c r="T302" s="21"/>
      <c r="U302" s="21"/>
      <c r="V302" s="21"/>
      <c r="W302" s="21"/>
    </row>
    <row r="303" spans="1:23" ht="17" customHeight="1">
      <c r="A303" s="20">
        <v>45359</v>
      </c>
      <c r="B303" s="21" t="s">
        <v>812</v>
      </c>
      <c r="C303" s="23" t="s">
        <v>813</v>
      </c>
      <c r="D303" s="22" t="s">
        <v>786</v>
      </c>
      <c r="E303" s="23" t="s">
        <v>7</v>
      </c>
      <c r="F303" s="21" t="s">
        <v>8</v>
      </c>
      <c r="G303" s="21"/>
      <c r="H303" s="21"/>
      <c r="I303" s="21"/>
      <c r="J303" s="21"/>
      <c r="K303" s="21"/>
      <c r="L303" s="21"/>
      <c r="M303" s="21"/>
      <c r="N303" s="21"/>
      <c r="O303" s="21"/>
      <c r="P303" s="21"/>
      <c r="Q303" s="21"/>
      <c r="R303" s="21"/>
      <c r="S303" s="21"/>
      <c r="T303" s="21"/>
      <c r="U303" s="21"/>
      <c r="V303" s="21"/>
      <c r="W303" s="21"/>
    </row>
    <row r="304" spans="1:23" ht="17" customHeight="1">
      <c r="A304" s="20">
        <v>44986</v>
      </c>
      <c r="B304" s="21" t="s">
        <v>62</v>
      </c>
      <c r="C304" s="23" t="s">
        <v>814</v>
      </c>
      <c r="D304" s="22" t="s">
        <v>64</v>
      </c>
      <c r="E304" s="23" t="s">
        <v>7</v>
      </c>
      <c r="F304" s="21" t="s">
        <v>8</v>
      </c>
      <c r="G304" s="21"/>
      <c r="H304" s="21"/>
      <c r="I304" s="21"/>
      <c r="J304" s="21"/>
      <c r="K304" s="21"/>
      <c r="L304" s="21"/>
      <c r="M304" s="21"/>
      <c r="N304" s="21"/>
      <c r="O304" s="21"/>
      <c r="P304" s="21"/>
      <c r="Q304" s="21"/>
      <c r="R304" s="21"/>
      <c r="S304" s="21"/>
      <c r="T304" s="21"/>
      <c r="U304" s="21"/>
      <c r="V304" s="21"/>
      <c r="W304" s="21"/>
    </row>
    <row r="305" spans="1:23" ht="17" customHeight="1">
      <c r="A305" s="20">
        <v>45373</v>
      </c>
      <c r="B305" s="21" t="s">
        <v>183</v>
      </c>
      <c r="C305" s="23" t="s">
        <v>815</v>
      </c>
      <c r="D305" s="22" t="s">
        <v>472</v>
      </c>
      <c r="E305" s="23" t="s">
        <v>7</v>
      </c>
      <c r="F305" s="21" t="s">
        <v>8</v>
      </c>
      <c r="G305" s="21"/>
      <c r="H305" s="21"/>
      <c r="I305" s="21"/>
      <c r="J305" s="21"/>
      <c r="K305" s="21"/>
      <c r="L305" s="21"/>
      <c r="M305" s="21"/>
      <c r="N305" s="21"/>
      <c r="O305" s="21"/>
      <c r="P305" s="21"/>
      <c r="Q305" s="21"/>
      <c r="R305" s="21"/>
      <c r="S305" s="21"/>
      <c r="T305" s="21"/>
      <c r="U305" s="21"/>
      <c r="V305" s="21"/>
      <c r="W305" s="21"/>
    </row>
    <row r="306" spans="1:23" ht="17" customHeight="1">
      <c r="A306" s="20" t="s">
        <v>808</v>
      </c>
      <c r="B306" s="21" t="s">
        <v>809</v>
      </c>
      <c r="C306" s="23" t="s">
        <v>816</v>
      </c>
      <c r="D306" s="22" t="s">
        <v>811</v>
      </c>
      <c r="E306" s="23" t="s">
        <v>7</v>
      </c>
      <c r="F306" s="21" t="s">
        <v>8</v>
      </c>
      <c r="G306" s="21"/>
      <c r="H306" s="21"/>
      <c r="I306" s="21"/>
      <c r="J306" s="21"/>
      <c r="K306" s="21"/>
      <c r="L306" s="21"/>
      <c r="M306" s="21"/>
      <c r="N306" s="21"/>
      <c r="O306" s="21"/>
      <c r="P306" s="21"/>
      <c r="Q306" s="21"/>
      <c r="R306" s="21"/>
      <c r="S306" s="21"/>
      <c r="T306" s="21"/>
      <c r="U306" s="21"/>
      <c r="V306" s="21"/>
      <c r="W306" s="21"/>
    </row>
    <row r="307" spans="1:23" ht="17" customHeight="1">
      <c r="A307" s="20" t="s">
        <v>817</v>
      </c>
      <c r="B307" s="21" t="s">
        <v>818</v>
      </c>
      <c r="C307" s="23" t="s">
        <v>819</v>
      </c>
      <c r="D307" s="22" t="s">
        <v>820</v>
      </c>
      <c r="E307" s="23" t="s">
        <v>7</v>
      </c>
      <c r="F307" s="21" t="s">
        <v>8</v>
      </c>
      <c r="G307" s="21"/>
      <c r="H307" s="21"/>
      <c r="I307" s="21"/>
      <c r="J307" s="21"/>
      <c r="K307" s="21"/>
      <c r="L307" s="21"/>
      <c r="M307" s="21"/>
      <c r="N307" s="21"/>
      <c r="O307" s="21"/>
      <c r="P307" s="21"/>
      <c r="Q307" s="21"/>
      <c r="R307" s="21"/>
      <c r="S307" s="21"/>
      <c r="T307" s="21"/>
      <c r="U307" s="21"/>
      <c r="V307" s="21"/>
      <c r="W307" s="21"/>
    </row>
    <row r="308" spans="1:23" ht="17" customHeight="1">
      <c r="A308" s="20">
        <v>45344</v>
      </c>
      <c r="B308" s="21" t="s">
        <v>801</v>
      </c>
      <c r="C308" s="23" t="s">
        <v>821</v>
      </c>
      <c r="D308" s="22" t="s">
        <v>803</v>
      </c>
      <c r="E308" s="23" t="s">
        <v>7</v>
      </c>
      <c r="F308" s="21" t="s">
        <v>8</v>
      </c>
      <c r="G308" s="21"/>
      <c r="H308" s="21"/>
      <c r="I308" s="21"/>
      <c r="J308" s="21"/>
      <c r="K308" s="21"/>
      <c r="L308" s="21"/>
      <c r="M308" s="21"/>
      <c r="N308" s="21"/>
      <c r="O308" s="21"/>
      <c r="P308" s="21"/>
      <c r="Q308" s="21"/>
      <c r="R308" s="21"/>
      <c r="S308" s="21"/>
      <c r="T308" s="21"/>
      <c r="U308" s="21"/>
      <c r="V308" s="21"/>
      <c r="W308" s="21"/>
    </row>
    <row r="309" spans="1:23" ht="17" customHeight="1">
      <c r="A309" s="20">
        <v>45327</v>
      </c>
      <c r="B309" s="21" t="s">
        <v>822</v>
      </c>
      <c r="C309" s="23" t="s">
        <v>823</v>
      </c>
      <c r="D309" s="22" t="s">
        <v>824</v>
      </c>
      <c r="E309" s="23" t="s">
        <v>16</v>
      </c>
      <c r="F309" s="21" t="s">
        <v>8</v>
      </c>
      <c r="G309" s="21"/>
      <c r="H309" s="21"/>
      <c r="I309" s="21"/>
      <c r="J309" s="21"/>
      <c r="K309" s="21"/>
      <c r="L309" s="21"/>
      <c r="M309" s="21"/>
      <c r="N309" s="21"/>
      <c r="O309" s="21"/>
      <c r="P309" s="21"/>
      <c r="Q309" s="21"/>
      <c r="R309" s="21"/>
      <c r="S309" s="21"/>
      <c r="T309" s="21"/>
      <c r="U309" s="21"/>
      <c r="V309" s="21"/>
      <c r="W309" s="21"/>
    </row>
    <row r="310" spans="1:23" ht="17" customHeight="1">
      <c r="A310" s="20">
        <v>44980</v>
      </c>
      <c r="B310" s="21" t="s">
        <v>338</v>
      </c>
      <c r="C310" s="23" t="s">
        <v>825</v>
      </c>
      <c r="D310" s="22" t="s">
        <v>340</v>
      </c>
      <c r="E310" s="23" t="s">
        <v>16</v>
      </c>
      <c r="F310" s="21" t="s">
        <v>8</v>
      </c>
      <c r="G310" s="21"/>
      <c r="H310" s="21"/>
      <c r="I310" s="21"/>
      <c r="J310" s="21"/>
      <c r="K310" s="21"/>
      <c r="L310" s="21"/>
      <c r="M310" s="21"/>
      <c r="N310" s="21"/>
      <c r="O310" s="21"/>
      <c r="P310" s="21"/>
      <c r="Q310" s="21"/>
      <c r="R310" s="21"/>
      <c r="S310" s="21"/>
      <c r="T310" s="21"/>
      <c r="U310" s="21"/>
      <c r="V310" s="21"/>
      <c r="W310" s="21"/>
    </row>
    <row r="311" spans="1:23" ht="17" customHeight="1">
      <c r="A311" s="20" t="s">
        <v>139</v>
      </c>
      <c r="B311" s="21" t="s">
        <v>140</v>
      </c>
      <c r="C311" s="23" t="s">
        <v>826</v>
      </c>
      <c r="D311" s="22" t="s">
        <v>142</v>
      </c>
      <c r="E311" s="23" t="s">
        <v>16</v>
      </c>
      <c r="F311" s="21" t="s">
        <v>8</v>
      </c>
      <c r="G311" s="21"/>
      <c r="H311" s="21"/>
      <c r="I311" s="21"/>
      <c r="J311" s="21"/>
      <c r="K311" s="21"/>
      <c r="L311" s="21"/>
      <c r="M311" s="21"/>
      <c r="N311" s="21"/>
      <c r="O311" s="21"/>
      <c r="P311" s="21"/>
      <c r="Q311" s="21"/>
      <c r="R311" s="21"/>
      <c r="S311" s="21"/>
      <c r="T311" s="21"/>
      <c r="U311" s="21"/>
      <c r="V311" s="21"/>
      <c r="W311" s="21"/>
    </row>
    <row r="312" spans="1:23" ht="17" customHeight="1">
      <c r="A312" s="20" t="s">
        <v>827</v>
      </c>
      <c r="B312" s="21" t="s">
        <v>828</v>
      </c>
      <c r="C312" s="23" t="s">
        <v>829</v>
      </c>
      <c r="D312" s="22" t="s">
        <v>830</v>
      </c>
      <c r="E312" s="23" t="s">
        <v>16</v>
      </c>
      <c r="F312" s="21" t="s">
        <v>8</v>
      </c>
      <c r="G312" s="21"/>
      <c r="H312" s="21"/>
      <c r="I312" s="21"/>
      <c r="J312" s="21"/>
      <c r="K312" s="21"/>
      <c r="L312" s="21"/>
      <c r="M312" s="21"/>
      <c r="N312" s="21"/>
      <c r="O312" s="21"/>
      <c r="P312" s="21"/>
      <c r="Q312" s="21"/>
      <c r="R312" s="21"/>
      <c r="S312" s="21"/>
      <c r="T312" s="21"/>
      <c r="U312" s="21"/>
      <c r="V312" s="21"/>
      <c r="W312" s="21"/>
    </row>
    <row r="313" spans="1:23" ht="17" customHeight="1">
      <c r="A313" s="20">
        <v>45386</v>
      </c>
      <c r="B313" s="21" t="s">
        <v>596</v>
      </c>
      <c r="C313" s="23" t="s">
        <v>831</v>
      </c>
      <c r="D313" s="22" t="s">
        <v>598</v>
      </c>
      <c r="E313" s="23" t="s">
        <v>152</v>
      </c>
      <c r="F313" s="21" t="s">
        <v>8</v>
      </c>
      <c r="G313" s="21"/>
      <c r="H313" s="21"/>
      <c r="I313" s="21"/>
      <c r="J313" s="21"/>
      <c r="K313" s="21"/>
      <c r="L313" s="21"/>
      <c r="M313" s="21"/>
      <c r="N313" s="21"/>
      <c r="O313" s="21"/>
      <c r="P313" s="21"/>
      <c r="Q313" s="21"/>
      <c r="R313" s="21"/>
      <c r="S313" s="21"/>
      <c r="T313" s="21"/>
      <c r="U313" s="21"/>
      <c r="V313" s="21"/>
      <c r="W313" s="21"/>
    </row>
    <row r="314" spans="1:23" ht="17" customHeight="1">
      <c r="A314" s="20">
        <v>45386</v>
      </c>
      <c r="B314" s="21" t="s">
        <v>596</v>
      </c>
      <c r="C314" s="23" t="s">
        <v>832</v>
      </c>
      <c r="D314" s="22" t="s">
        <v>598</v>
      </c>
      <c r="E314" s="23" t="s">
        <v>152</v>
      </c>
      <c r="F314" s="21" t="s">
        <v>8</v>
      </c>
      <c r="G314" s="21"/>
      <c r="H314" s="21"/>
      <c r="I314" s="21"/>
      <c r="J314" s="21"/>
      <c r="K314" s="21"/>
      <c r="L314" s="21"/>
      <c r="M314" s="21"/>
      <c r="N314" s="21"/>
      <c r="O314" s="21"/>
      <c r="P314" s="21"/>
      <c r="Q314" s="21"/>
      <c r="R314" s="21"/>
      <c r="S314" s="21"/>
      <c r="T314" s="21"/>
      <c r="U314" s="21"/>
      <c r="V314" s="21"/>
      <c r="W314" s="21"/>
    </row>
    <row r="315" spans="1:23" ht="17" customHeight="1">
      <c r="A315" s="20">
        <v>45372</v>
      </c>
      <c r="B315" s="21" t="s">
        <v>833</v>
      </c>
      <c r="C315" s="23" t="s">
        <v>834</v>
      </c>
      <c r="D315" s="22" t="s">
        <v>835</v>
      </c>
      <c r="E315" s="23" t="s">
        <v>152</v>
      </c>
      <c r="F315" s="21" t="s">
        <v>8</v>
      </c>
      <c r="G315" s="21"/>
      <c r="H315" s="21"/>
      <c r="I315" s="21"/>
      <c r="J315" s="21"/>
      <c r="K315" s="21"/>
      <c r="L315" s="21"/>
      <c r="M315" s="21"/>
      <c r="N315" s="21"/>
      <c r="O315" s="21"/>
      <c r="P315" s="21"/>
      <c r="Q315" s="21"/>
      <c r="R315" s="21"/>
      <c r="S315" s="21"/>
      <c r="T315" s="21"/>
      <c r="U315" s="21"/>
      <c r="V315" s="21"/>
      <c r="W315" s="21"/>
    </row>
    <row r="316" spans="1:23" ht="17" customHeight="1">
      <c r="A316" s="20">
        <v>45369</v>
      </c>
      <c r="B316" s="21" t="s">
        <v>836</v>
      </c>
      <c r="C316" s="23" t="s">
        <v>837</v>
      </c>
      <c r="D316" s="22" t="s">
        <v>838</v>
      </c>
      <c r="E316" s="23" t="s">
        <v>152</v>
      </c>
      <c r="F316" s="21" t="s">
        <v>8</v>
      </c>
      <c r="G316" s="21"/>
      <c r="H316" s="21"/>
      <c r="I316" s="21"/>
      <c r="J316" s="21"/>
      <c r="K316" s="21"/>
      <c r="L316" s="21"/>
      <c r="M316" s="21"/>
      <c r="N316" s="21"/>
      <c r="O316" s="21"/>
      <c r="P316" s="21"/>
      <c r="Q316" s="21"/>
      <c r="R316" s="21"/>
      <c r="S316" s="21"/>
      <c r="T316" s="21"/>
      <c r="U316" s="21"/>
      <c r="V316" s="21"/>
      <c r="W316" s="21"/>
    </row>
    <row r="317" spans="1:23" ht="17" customHeight="1">
      <c r="A317" s="20">
        <v>45359</v>
      </c>
      <c r="B317" s="21" t="s">
        <v>13</v>
      </c>
      <c r="C317" s="23" t="s">
        <v>839</v>
      </c>
      <c r="D317" s="22" t="s">
        <v>15</v>
      </c>
      <c r="E317" s="23" t="s">
        <v>152</v>
      </c>
      <c r="F317" s="21" t="s">
        <v>8</v>
      </c>
      <c r="G317" s="21"/>
      <c r="H317" s="21"/>
      <c r="I317" s="21"/>
      <c r="J317" s="21"/>
      <c r="K317" s="21"/>
      <c r="L317" s="21"/>
      <c r="M317" s="21"/>
      <c r="N317" s="21"/>
      <c r="O317" s="21"/>
      <c r="P317" s="21"/>
      <c r="Q317" s="21"/>
      <c r="R317" s="21"/>
      <c r="S317" s="21"/>
      <c r="T317" s="21"/>
      <c r="U317" s="21"/>
      <c r="V317" s="21"/>
      <c r="W317" s="21"/>
    </row>
    <row r="318" spans="1:23" ht="17" customHeight="1">
      <c r="A318" s="20">
        <v>45365</v>
      </c>
      <c r="B318" s="21" t="s">
        <v>403</v>
      </c>
      <c r="C318" s="23" t="s">
        <v>840</v>
      </c>
      <c r="D318" s="22" t="s">
        <v>405</v>
      </c>
      <c r="E318" s="23" t="s">
        <v>7</v>
      </c>
      <c r="F318" s="21" t="s">
        <v>8</v>
      </c>
      <c r="G318" s="21"/>
      <c r="H318" s="21"/>
      <c r="I318" s="21"/>
      <c r="J318" s="21"/>
      <c r="K318" s="21"/>
      <c r="L318" s="21"/>
      <c r="M318" s="21"/>
      <c r="N318" s="21"/>
      <c r="O318" s="21"/>
      <c r="P318" s="21"/>
      <c r="Q318" s="21"/>
      <c r="R318" s="21"/>
      <c r="S318" s="21"/>
      <c r="T318" s="21"/>
      <c r="U318" s="21"/>
      <c r="V318" s="21"/>
      <c r="W318" s="21"/>
    </row>
    <row r="319" spans="1:23" ht="17" customHeight="1">
      <c r="A319" s="20">
        <v>45078</v>
      </c>
      <c r="B319" s="21" t="s">
        <v>841</v>
      </c>
      <c r="C319" s="23" t="s">
        <v>842</v>
      </c>
      <c r="D319" s="22" t="s">
        <v>843</v>
      </c>
      <c r="E319" s="23" t="s">
        <v>7</v>
      </c>
      <c r="F319" s="21" t="s">
        <v>8</v>
      </c>
      <c r="G319" s="21"/>
      <c r="H319" s="21"/>
      <c r="I319" s="21"/>
      <c r="J319" s="21"/>
      <c r="K319" s="21"/>
      <c r="L319" s="21"/>
      <c r="M319" s="21"/>
      <c r="N319" s="21"/>
      <c r="O319" s="21"/>
      <c r="P319" s="21"/>
      <c r="Q319" s="21"/>
      <c r="R319" s="21"/>
      <c r="S319" s="21"/>
      <c r="T319" s="21"/>
      <c r="U319" s="21"/>
      <c r="V319" s="21"/>
      <c r="W319" s="21"/>
    </row>
    <row r="320" spans="1:23" ht="17" customHeight="1">
      <c r="A320" s="20">
        <v>45394</v>
      </c>
      <c r="B320" s="21" t="s">
        <v>844</v>
      </c>
      <c r="C320" s="23" t="s">
        <v>845</v>
      </c>
      <c r="D320" s="22" t="s">
        <v>846</v>
      </c>
      <c r="E320" s="23" t="s">
        <v>436</v>
      </c>
      <c r="F320" s="21" t="s">
        <v>8</v>
      </c>
      <c r="G320" s="21"/>
      <c r="H320" s="21"/>
      <c r="I320" s="21"/>
      <c r="J320" s="21"/>
      <c r="K320" s="21"/>
      <c r="L320" s="21"/>
      <c r="M320" s="21"/>
      <c r="N320" s="21"/>
      <c r="O320" s="21"/>
      <c r="P320" s="21"/>
      <c r="Q320" s="21"/>
      <c r="R320" s="21"/>
      <c r="S320" s="21"/>
      <c r="T320" s="21"/>
      <c r="U320" s="21"/>
      <c r="V320" s="21"/>
      <c r="W320" s="21"/>
    </row>
    <row r="321" spans="1:23" ht="17" customHeight="1">
      <c r="A321" s="20">
        <v>45146</v>
      </c>
      <c r="B321" s="21" t="s">
        <v>847</v>
      </c>
      <c r="C321" s="23" t="s">
        <v>848</v>
      </c>
      <c r="D321" s="22" t="s">
        <v>849</v>
      </c>
      <c r="E321" s="23" t="s">
        <v>16</v>
      </c>
      <c r="F321" s="21" t="s">
        <v>8</v>
      </c>
      <c r="G321" s="21"/>
      <c r="H321" s="21"/>
      <c r="I321" s="21"/>
      <c r="J321" s="21"/>
      <c r="K321" s="21"/>
      <c r="L321" s="21"/>
      <c r="M321" s="21"/>
      <c r="N321" s="21"/>
      <c r="O321" s="21"/>
      <c r="P321" s="21"/>
      <c r="Q321" s="21"/>
      <c r="R321" s="21"/>
      <c r="S321" s="21"/>
      <c r="T321" s="21"/>
      <c r="U321" s="21"/>
      <c r="V321" s="21"/>
      <c r="W321" s="21"/>
    </row>
    <row r="322" spans="1:23" ht="17" customHeight="1">
      <c r="A322" s="20">
        <v>45218</v>
      </c>
      <c r="B322" s="21" t="s">
        <v>850</v>
      </c>
      <c r="C322" s="23" t="s">
        <v>851</v>
      </c>
      <c r="D322" s="22" t="s">
        <v>852</v>
      </c>
      <c r="E322" s="23" t="s">
        <v>16</v>
      </c>
      <c r="F322" s="21" t="s">
        <v>8</v>
      </c>
      <c r="G322" s="21"/>
      <c r="H322" s="21"/>
      <c r="I322" s="21"/>
      <c r="J322" s="21"/>
      <c r="K322" s="21"/>
      <c r="L322" s="21"/>
      <c r="M322" s="21"/>
      <c r="N322" s="21"/>
      <c r="O322" s="21"/>
      <c r="P322" s="21"/>
      <c r="Q322" s="21"/>
      <c r="R322" s="21"/>
      <c r="S322" s="21"/>
      <c r="T322" s="21"/>
      <c r="U322" s="21"/>
      <c r="V322" s="21"/>
      <c r="W322" s="21"/>
    </row>
    <row r="323" spans="1:23" ht="17" customHeight="1">
      <c r="A323" s="20" t="s">
        <v>853</v>
      </c>
      <c r="B323" s="21" t="s">
        <v>854</v>
      </c>
      <c r="C323" s="23" t="s">
        <v>855</v>
      </c>
      <c r="D323" s="22" t="s">
        <v>856</v>
      </c>
      <c r="E323" s="23" t="s">
        <v>16</v>
      </c>
      <c r="F323" s="21" t="s">
        <v>8</v>
      </c>
      <c r="G323" s="21"/>
      <c r="H323" s="21"/>
      <c r="I323" s="21"/>
      <c r="J323" s="21"/>
      <c r="K323" s="21"/>
      <c r="L323" s="21"/>
      <c r="M323" s="21"/>
      <c r="N323" s="21"/>
      <c r="O323" s="21"/>
      <c r="P323" s="21"/>
      <c r="Q323" s="21"/>
      <c r="R323" s="21"/>
      <c r="S323" s="21"/>
      <c r="T323" s="21"/>
      <c r="U323" s="21"/>
      <c r="V323" s="21"/>
      <c r="W323" s="21"/>
    </row>
    <row r="324" spans="1:23" ht="17" customHeight="1">
      <c r="A324" s="20" t="s">
        <v>857</v>
      </c>
      <c r="B324" s="21" t="s">
        <v>858</v>
      </c>
      <c r="C324" s="23" t="s">
        <v>859</v>
      </c>
      <c r="D324" s="22" t="s">
        <v>860</v>
      </c>
      <c r="E324" s="23" t="s">
        <v>7</v>
      </c>
      <c r="F324" s="21" t="s">
        <v>8</v>
      </c>
      <c r="G324" s="21"/>
      <c r="H324" s="21"/>
      <c r="I324" s="21"/>
      <c r="J324" s="21"/>
      <c r="K324" s="21"/>
      <c r="L324" s="21"/>
      <c r="M324" s="21"/>
      <c r="N324" s="21"/>
      <c r="O324" s="21"/>
      <c r="P324" s="21"/>
      <c r="Q324" s="21"/>
      <c r="R324" s="21"/>
      <c r="S324" s="21"/>
      <c r="T324" s="21"/>
      <c r="U324" s="21"/>
      <c r="V324" s="21"/>
      <c r="W324" s="21"/>
    </row>
    <row r="325" spans="1:23" ht="17" customHeight="1">
      <c r="A325" s="20">
        <v>45343</v>
      </c>
      <c r="B325" s="21" t="s">
        <v>161</v>
      </c>
      <c r="C325" s="23" t="s">
        <v>861</v>
      </c>
      <c r="D325" s="22" t="s">
        <v>163</v>
      </c>
      <c r="E325" s="23" t="s">
        <v>16</v>
      </c>
      <c r="F325" s="21" t="s">
        <v>8</v>
      </c>
      <c r="G325" s="21"/>
      <c r="H325" s="21"/>
      <c r="I325" s="21"/>
      <c r="J325" s="21"/>
      <c r="K325" s="21"/>
      <c r="L325" s="21"/>
      <c r="M325" s="21"/>
      <c r="N325" s="21"/>
      <c r="O325" s="21"/>
      <c r="P325" s="21"/>
      <c r="Q325" s="21"/>
      <c r="R325" s="21"/>
      <c r="S325" s="21"/>
      <c r="T325" s="21"/>
      <c r="U325" s="21"/>
      <c r="V325" s="21"/>
      <c r="W325" s="21"/>
    </row>
    <row r="326" spans="1:23" ht="17" customHeight="1">
      <c r="A326" s="20">
        <v>45317</v>
      </c>
      <c r="B326" s="21" t="s">
        <v>862</v>
      </c>
      <c r="C326" s="23" t="s">
        <v>863</v>
      </c>
      <c r="D326" s="22" t="s">
        <v>864</v>
      </c>
      <c r="E326" s="23" t="s">
        <v>16</v>
      </c>
      <c r="F326" s="21" t="s">
        <v>8</v>
      </c>
      <c r="G326" s="21"/>
      <c r="H326" s="21"/>
      <c r="I326" s="21"/>
      <c r="J326" s="21"/>
      <c r="K326" s="21"/>
      <c r="L326" s="21"/>
      <c r="M326" s="21"/>
      <c r="N326" s="21"/>
      <c r="O326" s="21"/>
      <c r="P326" s="21"/>
      <c r="Q326" s="21"/>
      <c r="R326" s="21"/>
      <c r="S326" s="21"/>
      <c r="T326" s="21"/>
      <c r="U326" s="21"/>
      <c r="V326" s="21"/>
      <c r="W326" s="21"/>
    </row>
    <row r="327" spans="1:23" ht="17" customHeight="1">
      <c r="A327" s="20">
        <v>45393</v>
      </c>
      <c r="B327" s="21" t="s">
        <v>865</v>
      </c>
      <c r="C327" s="23" t="s">
        <v>866</v>
      </c>
      <c r="D327" s="22" t="s">
        <v>867</v>
      </c>
      <c r="E327" s="23" t="s">
        <v>7</v>
      </c>
      <c r="F327" s="21" t="s">
        <v>8</v>
      </c>
      <c r="G327" s="21"/>
      <c r="H327" s="21"/>
      <c r="I327" s="21"/>
      <c r="J327" s="21"/>
      <c r="K327" s="21"/>
      <c r="L327" s="21"/>
      <c r="M327" s="21"/>
      <c r="N327" s="21"/>
      <c r="O327" s="21"/>
      <c r="P327" s="21"/>
      <c r="Q327" s="21"/>
      <c r="R327" s="21"/>
      <c r="S327" s="21"/>
      <c r="T327" s="21"/>
      <c r="U327" s="21"/>
      <c r="V327" s="21"/>
      <c r="W327" s="21"/>
    </row>
    <row r="328" spans="1:23" ht="17" customHeight="1">
      <c r="A328" s="20">
        <v>45336</v>
      </c>
      <c r="B328" s="21" t="s">
        <v>868</v>
      </c>
      <c r="C328" s="23" t="s">
        <v>869</v>
      </c>
      <c r="D328" s="22" t="s">
        <v>870</v>
      </c>
      <c r="E328" s="23" t="s">
        <v>4834</v>
      </c>
      <c r="F328" s="21" t="s">
        <v>8</v>
      </c>
      <c r="G328" s="21"/>
      <c r="H328" s="21"/>
      <c r="I328" s="21"/>
      <c r="J328" s="21"/>
      <c r="K328" s="21"/>
      <c r="L328" s="21"/>
      <c r="M328" s="21"/>
      <c r="N328" s="21"/>
      <c r="O328" s="21"/>
      <c r="P328" s="21"/>
      <c r="Q328" s="21"/>
      <c r="R328" s="21"/>
      <c r="S328" s="21"/>
      <c r="T328" s="21"/>
      <c r="U328" s="21"/>
      <c r="V328" s="21"/>
      <c r="W328" s="21"/>
    </row>
    <row r="329" spans="1:23" ht="17" customHeight="1">
      <c r="A329" s="20">
        <v>45391</v>
      </c>
      <c r="B329" s="21" t="s">
        <v>871</v>
      </c>
      <c r="C329" s="23" t="s">
        <v>872</v>
      </c>
      <c r="D329" s="22" t="s">
        <v>873</v>
      </c>
      <c r="E329" s="23" t="s">
        <v>16</v>
      </c>
      <c r="F329" s="21" t="s">
        <v>8</v>
      </c>
      <c r="G329" s="21"/>
      <c r="H329" s="21"/>
      <c r="I329" s="21"/>
      <c r="J329" s="21"/>
      <c r="K329" s="21"/>
      <c r="L329" s="21"/>
      <c r="M329" s="21"/>
      <c r="N329" s="21"/>
      <c r="O329" s="21"/>
      <c r="P329" s="21"/>
      <c r="Q329" s="21"/>
      <c r="R329" s="21"/>
      <c r="S329" s="21"/>
      <c r="T329" s="21"/>
      <c r="U329" s="21"/>
      <c r="V329" s="21"/>
      <c r="W329" s="21"/>
    </row>
    <row r="330" spans="1:23" ht="17" customHeight="1">
      <c r="A330" s="24" t="s">
        <v>874</v>
      </c>
      <c r="B330" s="21" t="s">
        <v>875</v>
      </c>
      <c r="C330" s="23" t="s">
        <v>876</v>
      </c>
      <c r="D330" s="25" t="s">
        <v>877</v>
      </c>
      <c r="E330" s="23" t="s">
        <v>4834</v>
      </c>
      <c r="F330" s="21" t="s">
        <v>8</v>
      </c>
      <c r="G330" s="26"/>
      <c r="H330" s="26"/>
      <c r="I330" s="26"/>
      <c r="J330" s="26"/>
      <c r="K330" s="26"/>
      <c r="L330" s="26"/>
      <c r="M330" s="26"/>
      <c r="N330" s="26"/>
      <c r="O330" s="26"/>
      <c r="P330" s="26"/>
      <c r="Q330" s="26"/>
      <c r="R330" s="26"/>
      <c r="S330" s="26"/>
      <c r="T330" s="26"/>
      <c r="U330" s="26"/>
      <c r="V330" s="26"/>
      <c r="W330" s="26"/>
    </row>
    <row r="331" spans="1:23" ht="17" customHeight="1">
      <c r="A331" s="20">
        <v>45392</v>
      </c>
      <c r="B331" s="21" t="s">
        <v>878</v>
      </c>
      <c r="C331" s="23" t="s">
        <v>879</v>
      </c>
      <c r="D331" s="22" t="s">
        <v>880</v>
      </c>
      <c r="E331" s="23" t="s">
        <v>7</v>
      </c>
      <c r="F331" s="21" t="s">
        <v>8</v>
      </c>
      <c r="G331" s="21"/>
      <c r="H331" s="21"/>
      <c r="I331" s="21"/>
      <c r="J331" s="21"/>
      <c r="K331" s="21"/>
      <c r="L331" s="21"/>
      <c r="M331" s="21"/>
      <c r="N331" s="21"/>
      <c r="O331" s="21"/>
      <c r="P331" s="21"/>
      <c r="Q331" s="21"/>
      <c r="R331" s="21"/>
      <c r="S331" s="21"/>
      <c r="T331" s="21"/>
      <c r="U331" s="21"/>
      <c r="V331" s="21"/>
      <c r="W331" s="21"/>
    </row>
    <row r="332" spans="1:23" ht="17" customHeight="1">
      <c r="A332" s="20">
        <v>45373</v>
      </c>
      <c r="B332" s="21" t="s">
        <v>875</v>
      </c>
      <c r="C332" s="23" t="s">
        <v>881</v>
      </c>
      <c r="D332" s="22" t="s">
        <v>877</v>
      </c>
      <c r="E332" s="23" t="s">
        <v>7</v>
      </c>
      <c r="F332" s="21" t="s">
        <v>8</v>
      </c>
      <c r="G332" s="21"/>
      <c r="H332" s="21"/>
      <c r="I332" s="21"/>
      <c r="J332" s="21"/>
      <c r="K332" s="21"/>
      <c r="L332" s="21"/>
      <c r="M332" s="21"/>
      <c r="N332" s="21"/>
      <c r="O332" s="21"/>
      <c r="P332" s="21"/>
      <c r="Q332" s="21"/>
      <c r="R332" s="21"/>
      <c r="S332" s="21"/>
      <c r="T332" s="21"/>
      <c r="U332" s="21"/>
      <c r="V332" s="21"/>
      <c r="W332" s="21"/>
    </row>
    <row r="333" spans="1:23" ht="17" customHeight="1">
      <c r="A333" s="20">
        <v>45363</v>
      </c>
      <c r="B333" s="21" t="s">
        <v>574</v>
      </c>
      <c r="C333" s="23" t="s">
        <v>882</v>
      </c>
      <c r="D333" s="22" t="s">
        <v>576</v>
      </c>
      <c r="E333" s="23" t="s">
        <v>7</v>
      </c>
      <c r="F333" s="21" t="s">
        <v>8</v>
      </c>
      <c r="G333" s="21"/>
      <c r="H333" s="21"/>
      <c r="I333" s="21"/>
      <c r="J333" s="21"/>
      <c r="K333" s="21"/>
      <c r="L333" s="21"/>
      <c r="M333" s="21"/>
      <c r="N333" s="21"/>
      <c r="O333" s="21"/>
      <c r="P333" s="21"/>
      <c r="Q333" s="21"/>
      <c r="R333" s="21"/>
      <c r="S333" s="21"/>
      <c r="T333" s="21"/>
      <c r="U333" s="21"/>
      <c r="V333" s="21"/>
      <c r="W333" s="21"/>
    </row>
    <row r="334" spans="1:23" ht="17" customHeight="1">
      <c r="A334" s="20">
        <v>45210</v>
      </c>
      <c r="B334" s="21" t="s">
        <v>59</v>
      </c>
      <c r="C334" s="23" t="s">
        <v>883</v>
      </c>
      <c r="D334" s="22" t="s">
        <v>61</v>
      </c>
      <c r="E334" s="23" t="s">
        <v>16</v>
      </c>
      <c r="F334" s="21" t="s">
        <v>8</v>
      </c>
      <c r="G334" s="21"/>
      <c r="H334" s="21"/>
      <c r="I334" s="21"/>
      <c r="J334" s="21"/>
      <c r="K334" s="21"/>
      <c r="L334" s="21"/>
      <c r="M334" s="21"/>
      <c r="N334" s="21"/>
      <c r="O334" s="21"/>
      <c r="P334" s="21"/>
      <c r="Q334" s="21"/>
      <c r="R334" s="21"/>
      <c r="S334" s="21"/>
      <c r="T334" s="21"/>
      <c r="U334" s="21"/>
      <c r="V334" s="21"/>
      <c r="W334" s="21"/>
    </row>
    <row r="335" spans="1:23" ht="17" customHeight="1">
      <c r="A335" s="20">
        <v>45355</v>
      </c>
      <c r="B335" s="21" t="s">
        <v>884</v>
      </c>
      <c r="C335" s="23" t="s">
        <v>885</v>
      </c>
      <c r="D335" s="22" t="s">
        <v>886</v>
      </c>
      <c r="E335" s="23" t="s">
        <v>152</v>
      </c>
      <c r="F335" s="21" t="s">
        <v>8</v>
      </c>
      <c r="G335" s="21"/>
      <c r="H335" s="21"/>
      <c r="I335" s="21"/>
      <c r="J335" s="21"/>
      <c r="K335" s="21"/>
      <c r="L335" s="21"/>
      <c r="M335" s="21"/>
      <c r="N335" s="21"/>
      <c r="O335" s="21"/>
      <c r="P335" s="21"/>
      <c r="Q335" s="21"/>
      <c r="R335" s="21"/>
      <c r="S335" s="21"/>
      <c r="T335" s="21"/>
      <c r="U335" s="21"/>
      <c r="V335" s="21"/>
      <c r="W335" s="21"/>
    </row>
    <row r="336" spans="1:23" ht="17" customHeight="1">
      <c r="A336" s="20" t="s">
        <v>228</v>
      </c>
      <c r="B336" s="21" t="s">
        <v>229</v>
      </c>
      <c r="C336" s="23" t="s">
        <v>887</v>
      </c>
      <c r="D336" s="22" t="s">
        <v>231</v>
      </c>
      <c r="E336" s="23" t="s">
        <v>16</v>
      </c>
      <c r="F336" s="21" t="s">
        <v>8</v>
      </c>
      <c r="G336" s="21"/>
      <c r="H336" s="21"/>
      <c r="I336" s="21"/>
      <c r="J336" s="21"/>
      <c r="K336" s="21"/>
      <c r="L336" s="21"/>
      <c r="M336" s="21"/>
      <c r="N336" s="21"/>
      <c r="O336" s="21"/>
      <c r="P336" s="21"/>
      <c r="Q336" s="21"/>
      <c r="R336" s="21"/>
      <c r="S336" s="21"/>
      <c r="T336" s="21"/>
      <c r="U336" s="21"/>
      <c r="V336" s="21"/>
      <c r="W336" s="21"/>
    </row>
    <row r="337" spans="1:23" ht="17" customHeight="1">
      <c r="A337" s="20" t="s">
        <v>888</v>
      </c>
      <c r="B337" s="21" t="s">
        <v>889</v>
      </c>
      <c r="C337" s="23" t="s">
        <v>890</v>
      </c>
      <c r="D337" s="22" t="s">
        <v>891</v>
      </c>
      <c r="E337" s="23" t="s">
        <v>16</v>
      </c>
      <c r="F337" s="21" t="s">
        <v>8</v>
      </c>
      <c r="G337" s="21"/>
      <c r="H337" s="21"/>
      <c r="I337" s="21"/>
      <c r="J337" s="21"/>
      <c r="K337" s="21"/>
      <c r="L337" s="21"/>
      <c r="M337" s="21"/>
      <c r="N337" s="21"/>
      <c r="O337" s="21"/>
      <c r="P337" s="21"/>
      <c r="Q337" s="21"/>
      <c r="R337" s="21"/>
      <c r="S337" s="21"/>
      <c r="T337" s="21"/>
      <c r="U337" s="21"/>
      <c r="V337" s="21"/>
      <c r="W337" s="21"/>
    </row>
    <row r="338" spans="1:23" ht="17" customHeight="1">
      <c r="A338" s="20" t="s">
        <v>737</v>
      </c>
      <c r="B338" s="21" t="s">
        <v>738</v>
      </c>
      <c r="C338" s="23" t="s">
        <v>892</v>
      </c>
      <c r="D338" s="22" t="s">
        <v>740</v>
      </c>
      <c r="E338" s="23" t="s">
        <v>16</v>
      </c>
      <c r="F338" s="21" t="s">
        <v>8</v>
      </c>
      <c r="G338" s="21"/>
      <c r="H338" s="21"/>
      <c r="I338" s="21"/>
      <c r="J338" s="21"/>
      <c r="K338" s="21"/>
      <c r="L338" s="21"/>
      <c r="M338" s="21"/>
      <c r="N338" s="21"/>
      <c r="O338" s="21"/>
      <c r="P338" s="21"/>
      <c r="Q338" s="21"/>
      <c r="R338" s="21"/>
      <c r="S338" s="21"/>
      <c r="T338" s="21"/>
      <c r="U338" s="21"/>
      <c r="V338" s="21"/>
      <c r="W338" s="21"/>
    </row>
    <row r="339" spans="1:23" ht="17" customHeight="1">
      <c r="A339" s="20" t="s">
        <v>68</v>
      </c>
      <c r="B339" s="21" t="s">
        <v>69</v>
      </c>
      <c r="C339" s="23" t="s">
        <v>893</v>
      </c>
      <c r="D339" s="22" t="s">
        <v>71</v>
      </c>
      <c r="E339" s="23" t="s">
        <v>16</v>
      </c>
      <c r="F339" s="21" t="s">
        <v>8</v>
      </c>
      <c r="G339" s="21"/>
      <c r="H339" s="21"/>
      <c r="I339" s="21"/>
      <c r="J339" s="21"/>
      <c r="K339" s="21"/>
      <c r="L339" s="21"/>
      <c r="M339" s="21"/>
      <c r="N339" s="21"/>
      <c r="O339" s="21"/>
      <c r="P339" s="21"/>
      <c r="Q339" s="21"/>
      <c r="R339" s="21"/>
      <c r="S339" s="21"/>
      <c r="T339" s="21"/>
      <c r="U339" s="21"/>
      <c r="V339" s="21"/>
      <c r="W339" s="21"/>
    </row>
    <row r="340" spans="1:23" ht="17" customHeight="1">
      <c r="A340" s="20">
        <v>45350</v>
      </c>
      <c r="B340" s="21" t="s">
        <v>894</v>
      </c>
      <c r="C340" s="23" t="s">
        <v>895</v>
      </c>
      <c r="D340" s="22" t="s">
        <v>896</v>
      </c>
      <c r="E340" s="23" t="s">
        <v>16</v>
      </c>
      <c r="F340" s="21" t="s">
        <v>8</v>
      </c>
      <c r="G340" s="21"/>
      <c r="H340" s="21"/>
      <c r="I340" s="21"/>
      <c r="J340" s="21"/>
      <c r="K340" s="21"/>
      <c r="L340" s="21"/>
      <c r="M340" s="21"/>
      <c r="N340" s="21"/>
      <c r="O340" s="21"/>
      <c r="P340" s="21"/>
      <c r="Q340" s="21"/>
      <c r="R340" s="21"/>
      <c r="S340" s="21"/>
      <c r="T340" s="21"/>
      <c r="U340" s="21"/>
      <c r="V340" s="21"/>
      <c r="W340" s="21"/>
    </row>
    <row r="341" spans="1:23" ht="17" customHeight="1">
      <c r="A341" s="20" t="s">
        <v>897</v>
      </c>
      <c r="B341" s="21" t="s">
        <v>898</v>
      </c>
      <c r="C341" s="23" t="s">
        <v>899</v>
      </c>
      <c r="D341" s="22" t="s">
        <v>900</v>
      </c>
      <c r="E341" s="23" t="s">
        <v>16</v>
      </c>
      <c r="F341" s="21" t="s">
        <v>8</v>
      </c>
      <c r="G341" s="21"/>
      <c r="H341" s="21"/>
      <c r="I341" s="21"/>
      <c r="J341" s="21"/>
      <c r="K341" s="21"/>
      <c r="L341" s="21"/>
      <c r="M341" s="21"/>
      <c r="N341" s="21"/>
      <c r="O341" s="21"/>
      <c r="P341" s="21"/>
      <c r="Q341" s="21"/>
      <c r="R341" s="21"/>
      <c r="S341" s="21"/>
      <c r="T341" s="21"/>
      <c r="U341" s="21"/>
      <c r="V341" s="21"/>
      <c r="W341" s="21"/>
    </row>
    <row r="342" spans="1:23" ht="17" customHeight="1">
      <c r="A342" s="20">
        <v>45384</v>
      </c>
      <c r="B342" s="21" t="s">
        <v>143</v>
      </c>
      <c r="C342" s="23" t="s">
        <v>901</v>
      </c>
      <c r="D342" s="22" t="s">
        <v>145</v>
      </c>
      <c r="E342" s="23" t="s">
        <v>16</v>
      </c>
      <c r="F342" s="21" t="s">
        <v>8</v>
      </c>
      <c r="G342" s="21"/>
      <c r="H342" s="21"/>
      <c r="I342" s="21"/>
      <c r="J342" s="21"/>
      <c r="K342" s="21"/>
      <c r="L342" s="21"/>
      <c r="M342" s="21"/>
      <c r="N342" s="21"/>
      <c r="O342" s="21"/>
      <c r="P342" s="21"/>
      <c r="Q342" s="21"/>
      <c r="R342" s="21"/>
      <c r="S342" s="21"/>
      <c r="T342" s="21"/>
      <c r="U342" s="21"/>
      <c r="V342" s="21"/>
      <c r="W342" s="21"/>
    </row>
    <row r="343" spans="1:23" ht="17" customHeight="1">
      <c r="A343" s="20">
        <v>45218</v>
      </c>
      <c r="B343" s="21" t="s">
        <v>480</v>
      </c>
      <c r="C343" s="23" t="s">
        <v>902</v>
      </c>
      <c r="D343" s="22" t="s">
        <v>482</v>
      </c>
      <c r="E343" s="23" t="s">
        <v>16</v>
      </c>
      <c r="F343" s="21" t="s">
        <v>8</v>
      </c>
      <c r="G343" s="21"/>
      <c r="H343" s="21"/>
      <c r="I343" s="21"/>
      <c r="J343" s="21"/>
      <c r="K343" s="21"/>
      <c r="L343" s="21"/>
      <c r="M343" s="21"/>
      <c r="N343" s="21"/>
      <c r="O343" s="21"/>
      <c r="P343" s="21"/>
      <c r="Q343" s="21"/>
      <c r="R343" s="21"/>
      <c r="S343" s="21"/>
      <c r="T343" s="21"/>
      <c r="U343" s="21"/>
      <c r="V343" s="21"/>
      <c r="W343" s="21"/>
    </row>
    <row r="344" spans="1:23" ht="17" customHeight="1">
      <c r="A344" s="20">
        <v>45018</v>
      </c>
      <c r="B344" s="21" t="s">
        <v>170</v>
      </c>
      <c r="C344" s="23" t="s">
        <v>903</v>
      </c>
      <c r="D344" s="22" t="s">
        <v>172</v>
      </c>
      <c r="E344" s="23" t="s">
        <v>16</v>
      </c>
      <c r="F344" s="21" t="s">
        <v>8</v>
      </c>
      <c r="G344" s="21"/>
      <c r="H344" s="21"/>
      <c r="I344" s="21"/>
      <c r="J344" s="21"/>
      <c r="K344" s="21"/>
      <c r="L344" s="21"/>
      <c r="M344" s="21"/>
      <c r="N344" s="21"/>
      <c r="O344" s="21"/>
      <c r="P344" s="21"/>
      <c r="Q344" s="21"/>
      <c r="R344" s="21"/>
      <c r="S344" s="21"/>
      <c r="T344" s="21"/>
      <c r="U344" s="21"/>
      <c r="V344" s="21"/>
      <c r="W344" s="21"/>
    </row>
    <row r="345" spans="1:23" ht="17" customHeight="1">
      <c r="A345" s="20">
        <v>45324</v>
      </c>
      <c r="B345" s="21" t="s">
        <v>904</v>
      </c>
      <c r="C345" s="23" t="s">
        <v>905</v>
      </c>
      <c r="D345" s="22" t="s">
        <v>906</v>
      </c>
      <c r="E345" s="23" t="s">
        <v>16</v>
      </c>
      <c r="F345" s="21" t="s">
        <v>8</v>
      </c>
      <c r="G345" s="21"/>
      <c r="H345" s="21"/>
      <c r="I345" s="21"/>
      <c r="J345" s="21"/>
      <c r="K345" s="21"/>
      <c r="L345" s="21"/>
      <c r="M345" s="21"/>
      <c r="N345" s="21"/>
      <c r="O345" s="21"/>
      <c r="P345" s="21"/>
      <c r="Q345" s="21"/>
      <c r="R345" s="21"/>
      <c r="S345" s="21"/>
      <c r="T345" s="21"/>
      <c r="U345" s="21"/>
      <c r="V345" s="21"/>
      <c r="W345" s="21"/>
    </row>
    <row r="346" spans="1:23" ht="17" customHeight="1">
      <c r="A346" s="20">
        <v>45356</v>
      </c>
      <c r="B346" s="21" t="s">
        <v>907</v>
      </c>
      <c r="C346" s="23" t="s">
        <v>908</v>
      </c>
      <c r="D346" s="22" t="s">
        <v>909</v>
      </c>
      <c r="E346" s="23" t="s">
        <v>16</v>
      </c>
      <c r="F346" s="21" t="s">
        <v>8</v>
      </c>
      <c r="G346" s="21"/>
      <c r="H346" s="21"/>
      <c r="I346" s="21"/>
      <c r="J346" s="21"/>
      <c r="K346" s="21"/>
      <c r="L346" s="21"/>
      <c r="M346" s="21"/>
      <c r="N346" s="21"/>
      <c r="O346" s="21"/>
      <c r="P346" s="21"/>
      <c r="Q346" s="21"/>
      <c r="R346" s="21"/>
      <c r="S346" s="21"/>
      <c r="T346" s="21"/>
      <c r="U346" s="21"/>
      <c r="V346" s="21"/>
      <c r="W346" s="21"/>
    </row>
    <row r="347" spans="1:23" ht="17" customHeight="1">
      <c r="A347" s="20" t="s">
        <v>910</v>
      </c>
      <c r="B347" s="21" t="s">
        <v>911</v>
      </c>
      <c r="C347" s="23" t="s">
        <v>912</v>
      </c>
      <c r="D347" s="22" t="s">
        <v>913</v>
      </c>
      <c r="E347" s="23" t="s">
        <v>16</v>
      </c>
      <c r="F347" s="21" t="s">
        <v>8</v>
      </c>
      <c r="G347" s="21"/>
      <c r="H347" s="21"/>
      <c r="I347" s="21"/>
      <c r="J347" s="21"/>
      <c r="K347" s="21"/>
      <c r="L347" s="21"/>
      <c r="M347" s="21"/>
      <c r="N347" s="21"/>
      <c r="O347" s="21"/>
      <c r="P347" s="21"/>
      <c r="Q347" s="21"/>
      <c r="R347" s="21"/>
      <c r="S347" s="21"/>
      <c r="T347" s="21"/>
      <c r="U347" s="21"/>
      <c r="V347" s="21"/>
      <c r="W347" s="21"/>
    </row>
    <row r="348" spans="1:23" ht="17" customHeight="1">
      <c r="A348" s="20" t="s">
        <v>914</v>
      </c>
      <c r="B348" s="21" t="s">
        <v>915</v>
      </c>
      <c r="C348" s="23" t="s">
        <v>916</v>
      </c>
      <c r="D348" s="22" t="s">
        <v>917</v>
      </c>
      <c r="E348" s="23" t="s">
        <v>16</v>
      </c>
      <c r="F348" s="21" t="s">
        <v>8</v>
      </c>
      <c r="G348" s="21"/>
      <c r="H348" s="21"/>
      <c r="I348" s="21"/>
      <c r="J348" s="21"/>
      <c r="K348" s="21"/>
      <c r="L348" s="21"/>
      <c r="M348" s="21"/>
      <c r="N348" s="21"/>
      <c r="O348" s="21"/>
      <c r="P348" s="21"/>
      <c r="Q348" s="21"/>
      <c r="R348" s="21"/>
      <c r="S348" s="21"/>
      <c r="T348" s="21"/>
      <c r="U348" s="21"/>
      <c r="V348" s="21"/>
      <c r="W348" s="21"/>
    </row>
    <row r="349" spans="1:23" ht="17" customHeight="1">
      <c r="A349" s="20">
        <v>45386</v>
      </c>
      <c r="B349" s="21" t="s">
        <v>918</v>
      </c>
      <c r="C349" s="23" t="s">
        <v>919</v>
      </c>
      <c r="D349" s="22" t="s">
        <v>920</v>
      </c>
      <c r="E349" s="23" t="s">
        <v>16</v>
      </c>
      <c r="F349" s="21" t="s">
        <v>8</v>
      </c>
      <c r="G349" s="21"/>
      <c r="H349" s="21"/>
      <c r="I349" s="21"/>
      <c r="J349" s="21"/>
      <c r="K349" s="21"/>
      <c r="L349" s="21"/>
      <c r="M349" s="21"/>
      <c r="N349" s="21"/>
      <c r="O349" s="21"/>
      <c r="P349" s="21"/>
      <c r="Q349" s="21"/>
      <c r="R349" s="21"/>
      <c r="S349" s="21"/>
      <c r="T349" s="21"/>
      <c r="U349" s="21"/>
      <c r="V349" s="21"/>
      <c r="W349" s="21"/>
    </row>
    <row r="350" spans="1:23" ht="17" customHeight="1">
      <c r="A350" s="20" t="s">
        <v>396</v>
      </c>
      <c r="B350" s="21" t="s">
        <v>397</v>
      </c>
      <c r="C350" s="23" t="s">
        <v>921</v>
      </c>
      <c r="D350" s="22" t="s">
        <v>399</v>
      </c>
      <c r="E350" s="23" t="s">
        <v>16</v>
      </c>
      <c r="F350" s="21" t="s">
        <v>8</v>
      </c>
      <c r="G350" s="21"/>
      <c r="H350" s="21"/>
      <c r="I350" s="21"/>
      <c r="J350" s="21"/>
      <c r="K350" s="21"/>
      <c r="L350" s="21"/>
      <c r="M350" s="21"/>
      <c r="N350" s="21"/>
      <c r="O350" s="21"/>
      <c r="P350" s="21"/>
      <c r="Q350" s="21"/>
      <c r="R350" s="21"/>
      <c r="S350" s="21"/>
      <c r="T350" s="21"/>
      <c r="U350" s="21"/>
      <c r="V350" s="21"/>
      <c r="W350" s="21"/>
    </row>
    <row r="351" spans="1:23" ht="17" customHeight="1">
      <c r="A351" s="20" t="s">
        <v>922</v>
      </c>
      <c r="B351" s="21" t="s">
        <v>923</v>
      </c>
      <c r="C351" s="23" t="s">
        <v>924</v>
      </c>
      <c r="D351" s="22" t="s">
        <v>925</v>
      </c>
      <c r="E351" s="23" t="s">
        <v>16</v>
      </c>
      <c r="F351" s="21" t="s">
        <v>8</v>
      </c>
      <c r="G351" s="21"/>
      <c r="H351" s="21"/>
      <c r="I351" s="21"/>
      <c r="J351" s="21"/>
      <c r="K351" s="21"/>
      <c r="L351" s="21"/>
      <c r="M351" s="21"/>
      <c r="N351" s="21"/>
      <c r="O351" s="21"/>
      <c r="P351" s="21"/>
      <c r="Q351" s="21"/>
      <c r="R351" s="21"/>
      <c r="S351" s="21"/>
      <c r="T351" s="21"/>
      <c r="U351" s="21"/>
      <c r="V351" s="21"/>
      <c r="W351" s="21"/>
    </row>
    <row r="352" spans="1:23" ht="17" customHeight="1">
      <c r="A352" s="32">
        <v>45385</v>
      </c>
      <c r="B352" s="21" t="s">
        <v>926</v>
      </c>
      <c r="C352" s="23" t="s">
        <v>927</v>
      </c>
      <c r="D352" s="22" t="s">
        <v>928</v>
      </c>
      <c r="E352" s="23" t="s">
        <v>32</v>
      </c>
      <c r="F352" s="21" t="s">
        <v>8</v>
      </c>
      <c r="G352" s="21"/>
      <c r="H352" s="21"/>
      <c r="I352" s="21"/>
      <c r="J352" s="21"/>
      <c r="K352" s="21"/>
      <c r="L352" s="21"/>
      <c r="M352" s="21"/>
      <c r="N352" s="21"/>
      <c r="O352" s="21"/>
      <c r="P352" s="21"/>
      <c r="Q352" s="21"/>
      <c r="R352" s="21"/>
      <c r="S352" s="21"/>
      <c r="T352" s="21"/>
      <c r="U352" s="21"/>
      <c r="V352" s="21"/>
      <c r="W352" s="21"/>
    </row>
    <row r="353" spans="1:23" ht="17" customHeight="1">
      <c r="A353" s="20">
        <v>45320</v>
      </c>
      <c r="B353" s="21" t="s">
        <v>929</v>
      </c>
      <c r="C353" s="23" t="s">
        <v>930</v>
      </c>
      <c r="D353" s="22" t="s">
        <v>931</v>
      </c>
      <c r="E353" s="23" t="s">
        <v>16</v>
      </c>
      <c r="F353" s="21" t="s">
        <v>8</v>
      </c>
      <c r="G353" s="21"/>
      <c r="H353" s="21"/>
      <c r="I353" s="21"/>
      <c r="J353" s="21"/>
      <c r="K353" s="21"/>
      <c r="L353" s="21"/>
      <c r="M353" s="21"/>
      <c r="N353" s="21"/>
      <c r="O353" s="21"/>
      <c r="P353" s="21"/>
      <c r="Q353" s="21"/>
      <c r="R353" s="21"/>
      <c r="S353" s="21"/>
      <c r="T353" s="21"/>
      <c r="U353" s="21"/>
      <c r="V353" s="21"/>
      <c r="W353" s="21"/>
    </row>
    <row r="354" spans="1:23" ht="17" customHeight="1">
      <c r="A354" s="20">
        <v>45335</v>
      </c>
      <c r="B354" s="21" t="s">
        <v>932</v>
      </c>
      <c r="C354" s="23" t="s">
        <v>933</v>
      </c>
      <c r="D354" s="22" t="s">
        <v>934</v>
      </c>
      <c r="E354" s="23" t="s">
        <v>16</v>
      </c>
      <c r="F354" s="21" t="s">
        <v>8</v>
      </c>
      <c r="G354" s="21"/>
      <c r="H354" s="21"/>
      <c r="I354" s="21"/>
      <c r="J354" s="21"/>
      <c r="K354" s="21"/>
      <c r="L354" s="21"/>
      <c r="M354" s="21"/>
      <c r="N354" s="21"/>
      <c r="O354" s="21"/>
      <c r="P354" s="21"/>
      <c r="Q354" s="21"/>
      <c r="R354" s="21"/>
      <c r="S354" s="21"/>
      <c r="T354" s="21"/>
      <c r="U354" s="21"/>
      <c r="V354" s="21"/>
      <c r="W354" s="21"/>
    </row>
    <row r="355" spans="1:23" ht="17" customHeight="1">
      <c r="A355" s="20">
        <v>45304</v>
      </c>
      <c r="B355" s="21" t="s">
        <v>935</v>
      </c>
      <c r="C355" s="23" t="s">
        <v>936</v>
      </c>
      <c r="D355" s="22" t="s">
        <v>937</v>
      </c>
      <c r="E355" s="23" t="s">
        <v>16</v>
      </c>
      <c r="F355" s="21" t="s">
        <v>8</v>
      </c>
      <c r="G355" s="21"/>
      <c r="H355" s="21"/>
      <c r="I355" s="21"/>
      <c r="J355" s="21"/>
      <c r="K355" s="21"/>
      <c r="L355" s="21"/>
      <c r="M355" s="21"/>
      <c r="N355" s="21"/>
      <c r="O355" s="21"/>
      <c r="P355" s="21"/>
      <c r="Q355" s="21"/>
      <c r="R355" s="21"/>
      <c r="S355" s="21"/>
      <c r="T355" s="21"/>
      <c r="U355" s="21"/>
      <c r="V355" s="21"/>
      <c r="W355" s="21"/>
    </row>
    <row r="356" spans="1:23" ht="17" customHeight="1">
      <c r="A356" s="20">
        <v>45384</v>
      </c>
      <c r="B356" s="21" t="s">
        <v>143</v>
      </c>
      <c r="C356" s="23" t="s">
        <v>938</v>
      </c>
      <c r="D356" s="22" t="s">
        <v>145</v>
      </c>
      <c r="E356" s="23" t="s">
        <v>16</v>
      </c>
      <c r="F356" s="21" t="s">
        <v>8</v>
      </c>
      <c r="G356" s="21"/>
      <c r="H356" s="21"/>
      <c r="I356" s="21"/>
      <c r="J356" s="21"/>
      <c r="K356" s="21"/>
      <c r="L356" s="21"/>
      <c r="M356" s="21"/>
      <c r="N356" s="21"/>
      <c r="O356" s="21"/>
      <c r="P356" s="21"/>
      <c r="Q356" s="21"/>
      <c r="R356" s="21"/>
      <c r="S356" s="21"/>
      <c r="T356" s="21"/>
      <c r="U356" s="21"/>
      <c r="V356" s="21"/>
      <c r="W356" s="21"/>
    </row>
    <row r="357" spans="1:23" ht="17" customHeight="1">
      <c r="A357" s="20">
        <v>45268</v>
      </c>
      <c r="B357" s="21" t="s">
        <v>939</v>
      </c>
      <c r="C357" s="23" t="s">
        <v>940</v>
      </c>
      <c r="D357" s="22" t="s">
        <v>941</v>
      </c>
      <c r="E357" s="23" t="s">
        <v>16</v>
      </c>
      <c r="F357" s="21" t="s">
        <v>8</v>
      </c>
      <c r="G357" s="21"/>
      <c r="H357" s="21"/>
      <c r="I357" s="21"/>
      <c r="J357" s="21"/>
      <c r="K357" s="21"/>
      <c r="L357" s="21"/>
      <c r="M357" s="21"/>
      <c r="N357" s="21"/>
      <c r="O357" s="21"/>
      <c r="P357" s="21"/>
      <c r="Q357" s="21"/>
      <c r="R357" s="21"/>
      <c r="S357" s="21"/>
      <c r="T357" s="21"/>
      <c r="U357" s="21"/>
      <c r="V357" s="21"/>
      <c r="W357" s="21"/>
    </row>
    <row r="358" spans="1:23" ht="17" customHeight="1">
      <c r="A358" s="20">
        <v>45392</v>
      </c>
      <c r="B358" s="21" t="s">
        <v>942</v>
      </c>
      <c r="C358" s="23" t="s">
        <v>943</v>
      </c>
      <c r="D358" s="22" t="s">
        <v>944</v>
      </c>
      <c r="E358" s="23" t="s">
        <v>16</v>
      </c>
      <c r="F358" s="21" t="s">
        <v>8</v>
      </c>
      <c r="G358" s="21"/>
      <c r="H358" s="21"/>
      <c r="I358" s="21"/>
      <c r="J358" s="21"/>
      <c r="K358" s="21"/>
      <c r="L358" s="21"/>
      <c r="M358" s="21"/>
      <c r="N358" s="21"/>
      <c r="O358" s="21"/>
      <c r="P358" s="21"/>
      <c r="Q358" s="21"/>
      <c r="R358" s="21"/>
      <c r="S358" s="21"/>
      <c r="T358" s="21"/>
      <c r="U358" s="21"/>
      <c r="V358" s="21"/>
      <c r="W358" s="21"/>
    </row>
    <row r="359" spans="1:23" ht="17" customHeight="1">
      <c r="A359" s="20">
        <v>45317</v>
      </c>
      <c r="B359" s="21" t="s">
        <v>862</v>
      </c>
      <c r="C359" s="23" t="s">
        <v>945</v>
      </c>
      <c r="D359" s="22" t="s">
        <v>864</v>
      </c>
      <c r="E359" s="23" t="s">
        <v>16</v>
      </c>
      <c r="F359" s="21" t="s">
        <v>8</v>
      </c>
      <c r="G359" s="21"/>
      <c r="H359" s="21"/>
      <c r="I359" s="21"/>
      <c r="J359" s="21"/>
      <c r="K359" s="21"/>
      <c r="L359" s="21"/>
      <c r="M359" s="21"/>
      <c r="N359" s="21"/>
      <c r="O359" s="21"/>
      <c r="P359" s="21"/>
      <c r="Q359" s="21"/>
      <c r="R359" s="21"/>
      <c r="S359" s="21"/>
      <c r="T359" s="21"/>
      <c r="U359" s="21"/>
      <c r="V359" s="21"/>
      <c r="W359" s="21"/>
    </row>
    <row r="360" spans="1:23" ht="17" customHeight="1">
      <c r="A360" s="20">
        <v>45390</v>
      </c>
      <c r="B360" s="21" t="s">
        <v>483</v>
      </c>
      <c r="C360" s="23" t="s">
        <v>946</v>
      </c>
      <c r="D360" s="22" t="s">
        <v>485</v>
      </c>
      <c r="E360" s="23" t="s">
        <v>16</v>
      </c>
      <c r="F360" s="21" t="s">
        <v>8</v>
      </c>
      <c r="G360" s="21"/>
      <c r="H360" s="21"/>
      <c r="I360" s="21"/>
      <c r="J360" s="21"/>
      <c r="K360" s="21"/>
      <c r="L360" s="21"/>
      <c r="M360" s="21"/>
      <c r="N360" s="21"/>
      <c r="O360" s="21"/>
      <c r="P360" s="21"/>
      <c r="Q360" s="21"/>
      <c r="R360" s="21"/>
      <c r="S360" s="21"/>
      <c r="T360" s="21"/>
      <c r="U360" s="21"/>
      <c r="V360" s="21"/>
      <c r="W360" s="21"/>
    </row>
    <row r="361" spans="1:23" ht="17" customHeight="1">
      <c r="A361" s="20">
        <v>45362</v>
      </c>
      <c r="B361" s="21" t="s">
        <v>37</v>
      </c>
      <c r="C361" s="23" t="s">
        <v>947</v>
      </c>
      <c r="D361" s="22" t="s">
        <v>39</v>
      </c>
      <c r="E361" s="23" t="s">
        <v>16</v>
      </c>
      <c r="F361" s="21" t="s">
        <v>8</v>
      </c>
      <c r="G361" s="21"/>
      <c r="H361" s="21"/>
      <c r="I361" s="21"/>
      <c r="J361" s="21"/>
      <c r="K361" s="21"/>
      <c r="L361" s="21"/>
      <c r="M361" s="21"/>
      <c r="N361" s="21"/>
      <c r="O361" s="21"/>
      <c r="P361" s="21"/>
      <c r="Q361" s="21"/>
      <c r="R361" s="21"/>
      <c r="S361" s="21"/>
      <c r="T361" s="21"/>
      <c r="U361" s="21"/>
      <c r="V361" s="21"/>
      <c r="W361" s="21"/>
    </row>
    <row r="362" spans="1:23" ht="17" customHeight="1">
      <c r="A362" s="20">
        <v>45383</v>
      </c>
      <c r="B362" s="21" t="s">
        <v>84</v>
      </c>
      <c r="C362" s="23" t="s">
        <v>948</v>
      </c>
      <c r="D362" s="22" t="s">
        <v>86</v>
      </c>
      <c r="E362" s="23" t="s">
        <v>16</v>
      </c>
      <c r="F362" s="21" t="s">
        <v>8</v>
      </c>
      <c r="G362" s="21"/>
      <c r="H362" s="21"/>
      <c r="I362" s="21"/>
      <c r="J362" s="21"/>
      <c r="K362" s="21"/>
      <c r="L362" s="21"/>
      <c r="M362" s="21"/>
      <c r="N362" s="21"/>
      <c r="O362" s="21"/>
      <c r="P362" s="21"/>
      <c r="Q362" s="21"/>
      <c r="R362" s="21"/>
      <c r="S362" s="21"/>
      <c r="T362" s="21"/>
      <c r="U362" s="21"/>
      <c r="V362" s="21"/>
      <c r="W362" s="21"/>
    </row>
    <row r="363" spans="1:23" ht="17" customHeight="1">
      <c r="A363" s="20">
        <v>45390</v>
      </c>
      <c r="B363" s="21" t="s">
        <v>949</v>
      </c>
      <c r="C363" s="23" t="s">
        <v>950</v>
      </c>
      <c r="D363" s="22" t="s">
        <v>951</v>
      </c>
      <c r="E363" s="23" t="s">
        <v>16</v>
      </c>
      <c r="F363" s="21" t="s">
        <v>8</v>
      </c>
      <c r="G363" s="21"/>
      <c r="H363" s="21"/>
      <c r="I363" s="21"/>
      <c r="J363" s="21"/>
      <c r="K363" s="21"/>
      <c r="L363" s="21"/>
      <c r="M363" s="21"/>
      <c r="N363" s="21"/>
      <c r="O363" s="21"/>
      <c r="P363" s="21"/>
      <c r="Q363" s="21"/>
      <c r="R363" s="21"/>
      <c r="S363" s="21"/>
      <c r="T363" s="21"/>
      <c r="U363" s="21"/>
      <c r="V363" s="21"/>
      <c r="W363" s="21"/>
    </row>
    <row r="364" spans="1:23" ht="17" customHeight="1">
      <c r="A364" s="20">
        <v>45401</v>
      </c>
      <c r="B364" s="21" t="s">
        <v>952</v>
      </c>
      <c r="C364" s="23" t="s">
        <v>953</v>
      </c>
      <c r="D364" s="22" t="s">
        <v>954</v>
      </c>
      <c r="E364" s="23" t="s">
        <v>16</v>
      </c>
      <c r="F364" s="21" t="s">
        <v>8</v>
      </c>
      <c r="G364" s="21"/>
      <c r="H364" s="21"/>
      <c r="I364" s="21"/>
      <c r="J364" s="21"/>
      <c r="K364" s="21"/>
      <c r="L364" s="21"/>
      <c r="M364" s="21"/>
      <c r="N364" s="21"/>
      <c r="O364" s="21"/>
      <c r="P364" s="21"/>
      <c r="Q364" s="21"/>
      <c r="R364" s="21"/>
      <c r="S364" s="21"/>
      <c r="T364" s="21"/>
      <c r="U364" s="21"/>
      <c r="V364" s="21"/>
      <c r="W364" s="21"/>
    </row>
    <row r="365" spans="1:23" ht="17" customHeight="1">
      <c r="A365" s="20">
        <v>45302</v>
      </c>
      <c r="B365" s="21" t="s">
        <v>955</v>
      </c>
      <c r="C365" s="23" t="s">
        <v>956</v>
      </c>
      <c r="D365" s="22" t="s">
        <v>957</v>
      </c>
      <c r="E365" s="23" t="s">
        <v>428</v>
      </c>
      <c r="F365" s="21" t="s">
        <v>8</v>
      </c>
      <c r="G365" s="21"/>
      <c r="H365" s="21"/>
      <c r="I365" s="21"/>
      <c r="J365" s="21"/>
      <c r="K365" s="21"/>
      <c r="L365" s="21"/>
      <c r="M365" s="21"/>
      <c r="N365" s="21"/>
      <c r="O365" s="21"/>
      <c r="P365" s="21"/>
      <c r="Q365" s="21"/>
      <c r="R365" s="21"/>
      <c r="S365" s="21"/>
      <c r="T365" s="21"/>
      <c r="U365" s="21"/>
      <c r="V365" s="21"/>
      <c r="W365" s="21"/>
    </row>
    <row r="366" spans="1:23" ht="17" customHeight="1">
      <c r="A366" s="20">
        <v>45379</v>
      </c>
      <c r="B366" s="21" t="s">
        <v>26</v>
      </c>
      <c r="C366" s="23" t="s">
        <v>958</v>
      </c>
      <c r="D366" s="22" t="s">
        <v>28</v>
      </c>
      <c r="E366" s="23" t="s">
        <v>16</v>
      </c>
      <c r="F366" s="21" t="s">
        <v>8</v>
      </c>
      <c r="G366" s="21"/>
      <c r="H366" s="21"/>
      <c r="I366" s="21"/>
      <c r="J366" s="21"/>
      <c r="K366" s="21"/>
      <c r="L366" s="21"/>
      <c r="M366" s="21"/>
      <c r="N366" s="21"/>
      <c r="O366" s="21"/>
      <c r="P366" s="21"/>
      <c r="Q366" s="21"/>
      <c r="R366" s="21"/>
      <c r="S366" s="21"/>
      <c r="T366" s="21"/>
      <c r="U366" s="21"/>
      <c r="V366" s="21"/>
      <c r="W366" s="21"/>
    </row>
    <row r="367" spans="1:23" ht="17" customHeight="1">
      <c r="A367" s="20">
        <v>45230</v>
      </c>
      <c r="B367" s="21" t="s">
        <v>23</v>
      </c>
      <c r="C367" s="23" t="s">
        <v>959</v>
      </c>
      <c r="D367" s="22" t="s">
        <v>25</v>
      </c>
      <c r="E367" s="23" t="s">
        <v>16</v>
      </c>
      <c r="F367" s="21" t="s">
        <v>8</v>
      </c>
      <c r="G367" s="21"/>
      <c r="H367" s="21"/>
      <c r="I367" s="21"/>
      <c r="J367" s="21"/>
      <c r="K367" s="21"/>
      <c r="L367" s="21"/>
      <c r="M367" s="21"/>
      <c r="N367" s="21"/>
      <c r="O367" s="21"/>
      <c r="P367" s="21"/>
      <c r="Q367" s="21"/>
      <c r="R367" s="21"/>
      <c r="S367" s="21"/>
      <c r="T367" s="21"/>
      <c r="U367" s="21"/>
      <c r="V367" s="21"/>
      <c r="W367" s="21"/>
    </row>
    <row r="368" spans="1:23" ht="17" customHeight="1">
      <c r="A368" s="20">
        <v>45355</v>
      </c>
      <c r="B368" s="21" t="s">
        <v>232</v>
      </c>
      <c r="C368" s="23" t="s">
        <v>960</v>
      </c>
      <c r="D368" s="22" t="s">
        <v>234</v>
      </c>
      <c r="E368" s="23" t="s">
        <v>16</v>
      </c>
      <c r="F368" s="21" t="s">
        <v>8</v>
      </c>
      <c r="G368" s="21"/>
      <c r="H368" s="21"/>
      <c r="I368" s="21"/>
      <c r="J368" s="21"/>
      <c r="K368" s="21"/>
      <c r="L368" s="21"/>
      <c r="M368" s="21"/>
      <c r="N368" s="21"/>
      <c r="O368" s="21"/>
      <c r="P368" s="21"/>
      <c r="Q368" s="21"/>
      <c r="R368" s="21"/>
      <c r="S368" s="21"/>
      <c r="T368" s="21"/>
      <c r="U368" s="21"/>
      <c r="V368" s="21"/>
      <c r="W368" s="21"/>
    </row>
    <row r="369" spans="1:23" ht="17" customHeight="1">
      <c r="A369" s="20">
        <v>45034</v>
      </c>
      <c r="B369" s="21" t="s">
        <v>961</v>
      </c>
      <c r="C369" s="23" t="s">
        <v>962</v>
      </c>
      <c r="D369" s="22" t="s">
        <v>963</v>
      </c>
      <c r="E369" s="23" t="s">
        <v>16</v>
      </c>
      <c r="F369" s="21" t="s">
        <v>8</v>
      </c>
      <c r="G369" s="21"/>
      <c r="H369" s="21"/>
      <c r="I369" s="21"/>
      <c r="J369" s="21"/>
      <c r="K369" s="21"/>
      <c r="L369" s="21"/>
      <c r="M369" s="21"/>
      <c r="N369" s="21"/>
      <c r="O369" s="21"/>
      <c r="P369" s="21"/>
      <c r="Q369" s="21"/>
      <c r="R369" s="21"/>
      <c r="S369" s="21"/>
      <c r="T369" s="21"/>
      <c r="U369" s="21"/>
      <c r="V369" s="21"/>
      <c r="W369" s="21"/>
    </row>
    <row r="370" spans="1:23" ht="17" customHeight="1">
      <c r="A370" s="20">
        <v>45328</v>
      </c>
      <c r="B370" s="21" t="s">
        <v>289</v>
      </c>
      <c r="C370" s="23" t="s">
        <v>964</v>
      </c>
      <c r="D370" s="22" t="s">
        <v>291</v>
      </c>
      <c r="E370" s="23" t="s">
        <v>16</v>
      </c>
      <c r="F370" s="21" t="s">
        <v>8</v>
      </c>
      <c r="G370" s="21"/>
      <c r="H370" s="21"/>
      <c r="I370" s="21"/>
      <c r="J370" s="21"/>
      <c r="K370" s="21"/>
      <c r="L370" s="21"/>
      <c r="M370" s="21"/>
      <c r="N370" s="21"/>
      <c r="O370" s="21"/>
      <c r="P370" s="21"/>
      <c r="Q370" s="21"/>
      <c r="R370" s="21"/>
      <c r="S370" s="21"/>
      <c r="T370" s="21"/>
      <c r="U370" s="21"/>
      <c r="V370" s="21"/>
      <c r="W370" s="21"/>
    </row>
    <row r="371" spans="1:23" ht="17" customHeight="1">
      <c r="A371" s="20">
        <v>45329</v>
      </c>
      <c r="B371" s="21" t="s">
        <v>965</v>
      </c>
      <c r="C371" s="23" t="s">
        <v>966</v>
      </c>
      <c r="D371" s="22" t="s">
        <v>967</v>
      </c>
      <c r="E371" s="23" t="s">
        <v>16</v>
      </c>
      <c r="F371" s="21" t="s">
        <v>8</v>
      </c>
      <c r="G371" s="21"/>
      <c r="H371" s="21"/>
      <c r="I371" s="21"/>
      <c r="J371" s="21"/>
      <c r="K371" s="21"/>
      <c r="L371" s="21"/>
      <c r="M371" s="21"/>
      <c r="N371" s="21"/>
      <c r="O371" s="21"/>
      <c r="P371" s="21"/>
      <c r="Q371" s="21"/>
      <c r="R371" s="21"/>
      <c r="S371" s="21"/>
      <c r="T371" s="21"/>
      <c r="U371" s="21"/>
      <c r="V371" s="21"/>
      <c r="W371" s="21"/>
    </row>
    <row r="372" spans="1:23" ht="17" customHeight="1">
      <c r="A372" s="20">
        <v>45356</v>
      </c>
      <c r="B372" s="21" t="s">
        <v>907</v>
      </c>
      <c r="C372" s="23" t="s">
        <v>968</v>
      </c>
      <c r="D372" s="22" t="s">
        <v>909</v>
      </c>
      <c r="E372" s="23" t="s">
        <v>16</v>
      </c>
      <c r="F372" s="21" t="s">
        <v>8</v>
      </c>
      <c r="G372" s="21"/>
      <c r="H372" s="21"/>
      <c r="I372" s="21"/>
      <c r="J372" s="21"/>
      <c r="K372" s="21"/>
      <c r="L372" s="21"/>
      <c r="M372" s="21"/>
      <c r="N372" s="21"/>
      <c r="O372" s="21"/>
      <c r="P372" s="21"/>
      <c r="Q372" s="21"/>
      <c r="R372" s="21"/>
      <c r="S372" s="21"/>
      <c r="T372" s="21"/>
      <c r="U372" s="21"/>
      <c r="V372" s="21"/>
      <c r="W372" s="21"/>
    </row>
    <row r="373" spans="1:23" ht="17" customHeight="1">
      <c r="A373" s="20">
        <v>44972</v>
      </c>
      <c r="B373" s="21" t="s">
        <v>77</v>
      </c>
      <c r="C373" s="23" t="s">
        <v>969</v>
      </c>
      <c r="D373" s="22" t="s">
        <v>79</v>
      </c>
      <c r="E373" s="23" t="s">
        <v>16</v>
      </c>
      <c r="F373" s="21" t="s">
        <v>8</v>
      </c>
      <c r="G373" s="21"/>
      <c r="H373" s="21"/>
      <c r="I373" s="21"/>
      <c r="J373" s="21"/>
      <c r="K373" s="21"/>
      <c r="L373" s="21"/>
      <c r="M373" s="21"/>
      <c r="N373" s="21"/>
      <c r="O373" s="21"/>
      <c r="P373" s="21"/>
      <c r="Q373" s="21"/>
      <c r="R373" s="21"/>
      <c r="S373" s="21"/>
      <c r="T373" s="21"/>
      <c r="U373" s="21"/>
      <c r="V373" s="21"/>
      <c r="W373" s="21"/>
    </row>
    <row r="374" spans="1:23" ht="17" customHeight="1">
      <c r="A374" s="20" t="s">
        <v>970</v>
      </c>
      <c r="B374" s="21" t="s">
        <v>971</v>
      </c>
      <c r="C374" s="23" t="s">
        <v>972</v>
      </c>
      <c r="D374" s="22" t="s">
        <v>973</v>
      </c>
      <c r="E374" s="23" t="s">
        <v>16</v>
      </c>
      <c r="F374" s="21" t="s">
        <v>8</v>
      </c>
      <c r="G374" s="21"/>
      <c r="H374" s="21"/>
      <c r="I374" s="21"/>
      <c r="J374" s="21"/>
      <c r="K374" s="21"/>
      <c r="L374" s="21"/>
      <c r="M374" s="21"/>
      <c r="N374" s="21"/>
      <c r="O374" s="21"/>
      <c r="P374" s="21"/>
      <c r="Q374" s="21"/>
      <c r="R374" s="21"/>
      <c r="S374" s="21"/>
      <c r="T374" s="21"/>
      <c r="U374" s="21"/>
      <c r="V374" s="21"/>
      <c r="W374" s="21"/>
    </row>
    <row r="375" spans="1:23" ht="17" customHeight="1">
      <c r="A375" s="20">
        <v>44973</v>
      </c>
      <c r="B375" s="21" t="s">
        <v>974</v>
      </c>
      <c r="C375" s="23" t="s">
        <v>975</v>
      </c>
      <c r="D375" s="22" t="s">
        <v>976</v>
      </c>
      <c r="E375" s="23" t="s">
        <v>16</v>
      </c>
      <c r="F375" s="21" t="s">
        <v>8</v>
      </c>
      <c r="G375" s="21"/>
      <c r="H375" s="21"/>
      <c r="I375" s="21"/>
      <c r="J375" s="21"/>
      <c r="K375" s="21"/>
      <c r="L375" s="21"/>
      <c r="M375" s="21"/>
      <c r="N375" s="21"/>
      <c r="O375" s="21"/>
      <c r="P375" s="21"/>
      <c r="Q375" s="21"/>
      <c r="R375" s="21"/>
      <c r="S375" s="21"/>
      <c r="T375" s="21"/>
      <c r="U375" s="21"/>
      <c r="V375" s="21"/>
      <c r="W375" s="21"/>
    </row>
    <row r="376" spans="1:23" ht="17" customHeight="1">
      <c r="A376" s="20">
        <v>44971</v>
      </c>
      <c r="B376" s="21" t="s">
        <v>129</v>
      </c>
      <c r="C376" s="23" t="s">
        <v>977</v>
      </c>
      <c r="D376" s="22" t="s">
        <v>131</v>
      </c>
      <c r="E376" s="23" t="s">
        <v>16</v>
      </c>
      <c r="F376" s="21" t="s">
        <v>8</v>
      </c>
      <c r="G376" s="21"/>
      <c r="H376" s="21"/>
      <c r="I376" s="21"/>
      <c r="J376" s="21"/>
      <c r="K376" s="21"/>
      <c r="L376" s="21"/>
      <c r="M376" s="21"/>
      <c r="N376" s="21"/>
      <c r="O376" s="21"/>
      <c r="P376" s="21"/>
      <c r="Q376" s="21"/>
      <c r="R376" s="21"/>
      <c r="S376" s="21"/>
      <c r="T376" s="21"/>
      <c r="U376" s="21"/>
      <c r="V376" s="21"/>
      <c r="W376" s="21"/>
    </row>
    <row r="377" spans="1:23" ht="17" customHeight="1">
      <c r="A377" s="20">
        <v>45330</v>
      </c>
      <c r="B377" s="21" t="s">
        <v>978</v>
      </c>
      <c r="C377" s="23" t="s">
        <v>979</v>
      </c>
      <c r="D377" s="22" t="s">
        <v>980</v>
      </c>
      <c r="E377" s="23" t="s">
        <v>16</v>
      </c>
      <c r="F377" s="21" t="s">
        <v>8</v>
      </c>
      <c r="G377" s="21"/>
      <c r="H377" s="21"/>
      <c r="I377" s="21"/>
      <c r="J377" s="21"/>
      <c r="K377" s="21"/>
      <c r="L377" s="21"/>
      <c r="M377" s="21"/>
      <c r="N377" s="21"/>
      <c r="O377" s="21"/>
      <c r="P377" s="21"/>
      <c r="Q377" s="21"/>
      <c r="R377" s="21"/>
      <c r="S377" s="21"/>
      <c r="T377" s="21"/>
      <c r="U377" s="21"/>
      <c r="V377" s="21"/>
      <c r="W377" s="21"/>
    </row>
    <row r="378" spans="1:23" ht="17" customHeight="1">
      <c r="A378" s="20">
        <v>45099</v>
      </c>
      <c r="B378" s="21" t="s">
        <v>981</v>
      </c>
      <c r="C378" s="23" t="s">
        <v>982</v>
      </c>
      <c r="D378" s="22" t="s">
        <v>983</v>
      </c>
      <c r="E378" s="23" t="s">
        <v>16</v>
      </c>
      <c r="F378" s="21" t="s">
        <v>8</v>
      </c>
      <c r="G378" s="21"/>
      <c r="H378" s="21"/>
      <c r="I378" s="21"/>
      <c r="J378" s="21"/>
      <c r="K378" s="21"/>
      <c r="L378" s="21"/>
      <c r="M378" s="21"/>
      <c r="N378" s="21"/>
      <c r="O378" s="21"/>
      <c r="P378" s="21"/>
      <c r="Q378" s="21"/>
      <c r="R378" s="21"/>
      <c r="S378" s="21"/>
      <c r="T378" s="21"/>
      <c r="U378" s="21"/>
      <c r="V378" s="21"/>
      <c r="W378" s="21"/>
    </row>
    <row r="379" spans="1:23" ht="17" customHeight="1">
      <c r="A379" s="20">
        <v>45356</v>
      </c>
      <c r="B379" s="21" t="s">
        <v>724</v>
      </c>
      <c r="C379" s="23" t="s">
        <v>984</v>
      </c>
      <c r="D379" s="22" t="s">
        <v>726</v>
      </c>
      <c r="E379" s="23" t="s">
        <v>4862</v>
      </c>
      <c r="F379" s="21" t="s">
        <v>8</v>
      </c>
      <c r="G379" s="21"/>
      <c r="H379" s="21"/>
      <c r="I379" s="21"/>
      <c r="J379" s="21"/>
      <c r="K379" s="21"/>
      <c r="L379" s="21"/>
      <c r="M379" s="21"/>
      <c r="N379" s="21"/>
      <c r="O379" s="21"/>
      <c r="P379" s="21"/>
      <c r="Q379" s="21"/>
      <c r="R379" s="21"/>
      <c r="S379" s="21"/>
      <c r="T379" s="21"/>
      <c r="U379" s="21"/>
      <c r="V379" s="21"/>
      <c r="W379" s="21"/>
    </row>
    <row r="380" spans="1:23" ht="17" customHeight="1">
      <c r="A380" s="20">
        <v>45359</v>
      </c>
      <c r="B380" s="21" t="s">
        <v>126</v>
      </c>
      <c r="C380" s="23" t="s">
        <v>985</v>
      </c>
      <c r="D380" s="22" t="s">
        <v>128</v>
      </c>
      <c r="E380" s="23" t="s">
        <v>16</v>
      </c>
      <c r="F380" s="21" t="s">
        <v>8</v>
      </c>
      <c r="G380" s="21"/>
      <c r="H380" s="21"/>
      <c r="I380" s="21"/>
      <c r="J380" s="21"/>
      <c r="K380" s="21"/>
      <c r="L380" s="21"/>
      <c r="M380" s="21"/>
      <c r="N380" s="21"/>
      <c r="O380" s="21"/>
      <c r="P380" s="21"/>
      <c r="Q380" s="21"/>
      <c r="R380" s="21"/>
      <c r="S380" s="21"/>
      <c r="T380" s="21"/>
      <c r="U380" s="21"/>
      <c r="V380" s="21"/>
      <c r="W380" s="21"/>
    </row>
    <row r="381" spans="1:23" ht="17" customHeight="1">
      <c r="A381" s="20">
        <v>45036</v>
      </c>
      <c r="B381" s="21" t="s">
        <v>986</v>
      </c>
      <c r="C381" s="23" t="s">
        <v>987</v>
      </c>
      <c r="D381" s="22" t="s">
        <v>988</v>
      </c>
      <c r="E381" s="23" t="s">
        <v>16</v>
      </c>
      <c r="F381" s="21" t="s">
        <v>8</v>
      </c>
      <c r="G381" s="21"/>
      <c r="H381" s="21"/>
      <c r="I381" s="21"/>
      <c r="J381" s="21"/>
      <c r="K381" s="21"/>
      <c r="L381" s="21"/>
      <c r="M381" s="21"/>
      <c r="N381" s="21"/>
      <c r="O381" s="21"/>
      <c r="P381" s="21"/>
      <c r="Q381" s="21"/>
      <c r="R381" s="21"/>
      <c r="S381" s="21"/>
      <c r="T381" s="21"/>
      <c r="U381" s="21"/>
      <c r="V381" s="21"/>
      <c r="W381" s="21"/>
    </row>
    <row r="382" spans="1:23" ht="17" customHeight="1">
      <c r="A382" s="20" t="s">
        <v>737</v>
      </c>
      <c r="B382" s="21" t="s">
        <v>738</v>
      </c>
      <c r="C382" s="23" t="s">
        <v>989</v>
      </c>
      <c r="D382" s="22" t="s">
        <v>740</v>
      </c>
      <c r="E382" s="23" t="s">
        <v>16</v>
      </c>
      <c r="F382" s="21" t="s">
        <v>8</v>
      </c>
      <c r="G382" s="21"/>
      <c r="H382" s="21"/>
      <c r="I382" s="21"/>
      <c r="J382" s="21"/>
      <c r="K382" s="21"/>
      <c r="L382" s="21"/>
      <c r="M382" s="21"/>
      <c r="N382" s="21"/>
      <c r="O382" s="21"/>
      <c r="P382" s="21"/>
      <c r="Q382" s="21"/>
      <c r="R382" s="21"/>
      <c r="S382" s="21"/>
      <c r="T382" s="21"/>
      <c r="U382" s="21"/>
      <c r="V382" s="21"/>
      <c r="W382" s="21"/>
    </row>
    <row r="383" spans="1:23" ht="17" customHeight="1">
      <c r="A383" s="20" t="s">
        <v>413</v>
      </c>
      <c r="B383" s="21" t="s">
        <v>414</v>
      </c>
      <c r="C383" s="23" t="s">
        <v>990</v>
      </c>
      <c r="D383" s="22" t="s">
        <v>416</v>
      </c>
      <c r="E383" s="23" t="s">
        <v>16</v>
      </c>
      <c r="F383" s="21" t="s">
        <v>8</v>
      </c>
      <c r="G383" s="21"/>
      <c r="H383" s="21"/>
      <c r="I383" s="21"/>
      <c r="J383" s="21"/>
      <c r="K383" s="21"/>
      <c r="L383" s="21"/>
      <c r="M383" s="21"/>
      <c r="N383" s="21"/>
      <c r="O383" s="21"/>
      <c r="P383" s="21"/>
      <c r="Q383" s="21"/>
      <c r="R383" s="21"/>
      <c r="S383" s="21"/>
      <c r="T383" s="21"/>
      <c r="U383" s="21"/>
      <c r="V383" s="21"/>
      <c r="W383" s="21"/>
    </row>
    <row r="384" spans="1:23" ht="17" customHeight="1">
      <c r="A384" s="20">
        <v>45328</v>
      </c>
      <c r="B384" s="21" t="s">
        <v>991</v>
      </c>
      <c r="C384" s="23" t="s">
        <v>992</v>
      </c>
      <c r="D384" s="22" t="s">
        <v>993</v>
      </c>
      <c r="E384" s="23" t="s">
        <v>16</v>
      </c>
      <c r="F384" s="21" t="s">
        <v>8</v>
      </c>
      <c r="G384" s="21"/>
      <c r="H384" s="21"/>
      <c r="I384" s="21"/>
      <c r="J384" s="21"/>
      <c r="K384" s="21"/>
      <c r="L384" s="21"/>
      <c r="M384" s="21"/>
      <c r="N384" s="21"/>
      <c r="O384" s="21"/>
      <c r="P384" s="21"/>
      <c r="Q384" s="21"/>
      <c r="R384" s="21"/>
      <c r="S384" s="21"/>
      <c r="T384" s="21"/>
      <c r="U384" s="21"/>
      <c r="V384" s="21"/>
      <c r="W384" s="21"/>
    </row>
    <row r="385" spans="1:23" ht="17" customHeight="1">
      <c r="A385" s="20">
        <v>44972</v>
      </c>
      <c r="B385" s="21" t="s">
        <v>44</v>
      </c>
      <c r="C385" s="23" t="s">
        <v>994</v>
      </c>
      <c r="D385" s="22" t="s">
        <v>46</v>
      </c>
      <c r="E385" s="23" t="s">
        <v>16</v>
      </c>
      <c r="F385" s="21" t="s">
        <v>8</v>
      </c>
      <c r="G385" s="21"/>
      <c r="H385" s="21"/>
      <c r="I385" s="21"/>
      <c r="J385" s="21"/>
      <c r="K385" s="21"/>
      <c r="L385" s="21"/>
      <c r="M385" s="21"/>
      <c r="N385" s="21"/>
      <c r="O385" s="21"/>
      <c r="P385" s="21"/>
      <c r="Q385" s="21"/>
      <c r="R385" s="21"/>
      <c r="S385" s="21"/>
      <c r="T385" s="21"/>
      <c r="U385" s="21"/>
      <c r="V385" s="21"/>
      <c r="W385" s="21"/>
    </row>
    <row r="386" spans="1:23" ht="17" customHeight="1">
      <c r="A386" s="20">
        <v>45376</v>
      </c>
      <c r="B386" s="21" t="s">
        <v>742</v>
      </c>
      <c r="C386" s="23" t="s">
        <v>995</v>
      </c>
      <c r="D386" s="22" t="s">
        <v>744</v>
      </c>
      <c r="E386" s="23" t="s">
        <v>16</v>
      </c>
      <c r="F386" s="21" t="s">
        <v>8</v>
      </c>
      <c r="G386" s="21"/>
      <c r="H386" s="21"/>
      <c r="I386" s="21"/>
      <c r="J386" s="21"/>
      <c r="K386" s="21"/>
      <c r="L386" s="21"/>
      <c r="M386" s="21"/>
      <c r="N386" s="21"/>
      <c r="O386" s="21"/>
      <c r="P386" s="21"/>
      <c r="Q386" s="21"/>
      <c r="R386" s="21"/>
      <c r="S386" s="21"/>
      <c r="T386" s="21"/>
      <c r="U386" s="21"/>
      <c r="V386" s="21"/>
      <c r="W386" s="21"/>
    </row>
    <row r="387" spans="1:23" ht="17" customHeight="1">
      <c r="A387" s="20" t="s">
        <v>996</v>
      </c>
      <c r="B387" s="21" t="s">
        <v>997</v>
      </c>
      <c r="C387" s="23" t="s">
        <v>998</v>
      </c>
      <c r="D387" s="22" t="s">
        <v>999</v>
      </c>
      <c r="E387" s="23" t="s">
        <v>16</v>
      </c>
      <c r="F387" s="21" t="s">
        <v>8</v>
      </c>
      <c r="G387" s="21"/>
      <c r="H387" s="21"/>
      <c r="I387" s="21"/>
      <c r="J387" s="21"/>
      <c r="K387" s="21"/>
      <c r="L387" s="21"/>
      <c r="M387" s="21"/>
      <c r="N387" s="21"/>
      <c r="O387" s="21"/>
      <c r="P387" s="21"/>
      <c r="Q387" s="21"/>
      <c r="R387" s="21"/>
      <c r="S387" s="21"/>
      <c r="T387" s="21"/>
      <c r="U387" s="21"/>
      <c r="V387" s="21"/>
      <c r="W387" s="21"/>
    </row>
    <row r="388" spans="1:23" ht="17" customHeight="1">
      <c r="A388" s="20" t="s">
        <v>1000</v>
      </c>
      <c r="B388" s="21" t="s">
        <v>1001</v>
      </c>
      <c r="C388" s="23" t="s">
        <v>1002</v>
      </c>
      <c r="D388" s="22" t="s">
        <v>1003</v>
      </c>
      <c r="E388" s="23" t="s">
        <v>16</v>
      </c>
      <c r="F388" s="21" t="s">
        <v>8</v>
      </c>
      <c r="G388" s="21"/>
      <c r="H388" s="21"/>
      <c r="I388" s="21"/>
      <c r="J388" s="21"/>
      <c r="K388" s="21"/>
      <c r="L388" s="21"/>
      <c r="M388" s="21"/>
      <c r="N388" s="21"/>
      <c r="O388" s="21"/>
      <c r="P388" s="21"/>
      <c r="Q388" s="21"/>
      <c r="R388" s="21"/>
      <c r="S388" s="21"/>
      <c r="T388" s="21"/>
      <c r="U388" s="21"/>
      <c r="V388" s="21"/>
      <c r="W388" s="21"/>
    </row>
    <row r="389" spans="1:23" ht="17" customHeight="1">
      <c r="A389" s="20" t="s">
        <v>703</v>
      </c>
      <c r="B389" s="21" t="s">
        <v>704</v>
      </c>
      <c r="C389" s="23" t="s">
        <v>1004</v>
      </c>
      <c r="D389" s="22" t="s">
        <v>706</v>
      </c>
      <c r="E389" s="23" t="s">
        <v>16</v>
      </c>
      <c r="F389" s="21" t="s">
        <v>8</v>
      </c>
      <c r="G389" s="21"/>
      <c r="H389" s="21"/>
      <c r="I389" s="21"/>
      <c r="J389" s="21"/>
      <c r="K389" s="21"/>
      <c r="L389" s="21"/>
      <c r="M389" s="21"/>
      <c r="N389" s="21"/>
      <c r="O389" s="21"/>
      <c r="P389" s="21"/>
      <c r="Q389" s="21"/>
      <c r="R389" s="21"/>
      <c r="S389" s="21"/>
      <c r="T389" s="21"/>
      <c r="U389" s="21"/>
      <c r="V389" s="21"/>
      <c r="W389" s="21"/>
    </row>
    <row r="390" spans="1:23" ht="17" customHeight="1">
      <c r="A390" s="20" t="s">
        <v>260</v>
      </c>
      <c r="B390" s="21" t="s">
        <v>261</v>
      </c>
      <c r="C390" s="23" t="s">
        <v>1005</v>
      </c>
      <c r="D390" s="22" t="s">
        <v>263</v>
      </c>
      <c r="E390" s="23" t="s">
        <v>16</v>
      </c>
      <c r="F390" s="21" t="s">
        <v>8</v>
      </c>
      <c r="G390" s="21"/>
      <c r="H390" s="21"/>
      <c r="I390" s="21"/>
      <c r="J390" s="21"/>
      <c r="K390" s="21"/>
      <c r="L390" s="21"/>
      <c r="M390" s="21"/>
      <c r="N390" s="21"/>
      <c r="O390" s="21"/>
      <c r="P390" s="21"/>
      <c r="Q390" s="21"/>
      <c r="R390" s="21"/>
      <c r="S390" s="21"/>
      <c r="T390" s="21"/>
      <c r="U390" s="21"/>
      <c r="V390" s="21"/>
      <c r="W390" s="21"/>
    </row>
    <row r="391" spans="1:23" ht="17" customHeight="1">
      <c r="A391" s="20" t="s">
        <v>511</v>
      </c>
      <c r="B391" s="21" t="s">
        <v>512</v>
      </c>
      <c r="C391" s="23" t="s">
        <v>1006</v>
      </c>
      <c r="D391" s="22" t="s">
        <v>514</v>
      </c>
      <c r="E391" s="23" t="s">
        <v>16</v>
      </c>
      <c r="F391" s="21" t="s">
        <v>8</v>
      </c>
      <c r="G391" s="21"/>
      <c r="H391" s="21"/>
      <c r="I391" s="21"/>
      <c r="J391" s="21"/>
      <c r="K391" s="21"/>
      <c r="L391" s="21"/>
      <c r="M391" s="21"/>
      <c r="N391" s="21"/>
      <c r="O391" s="21"/>
      <c r="P391" s="21"/>
      <c r="Q391" s="21"/>
      <c r="R391" s="21"/>
      <c r="S391" s="21"/>
      <c r="T391" s="21"/>
      <c r="U391" s="21"/>
      <c r="V391" s="21"/>
      <c r="W391" s="21"/>
    </row>
    <row r="392" spans="1:23" ht="17" customHeight="1">
      <c r="A392" s="20">
        <v>45327</v>
      </c>
      <c r="B392" s="21" t="s">
        <v>1007</v>
      </c>
      <c r="C392" s="23" t="s">
        <v>1008</v>
      </c>
      <c r="D392" s="22" t="s">
        <v>1009</v>
      </c>
      <c r="E392" s="23" t="s">
        <v>16</v>
      </c>
      <c r="F392" s="21" t="s">
        <v>8</v>
      </c>
      <c r="G392" s="21"/>
      <c r="H392" s="21"/>
      <c r="I392" s="21"/>
      <c r="J392" s="21"/>
      <c r="K392" s="21"/>
      <c r="L392" s="21"/>
      <c r="M392" s="21"/>
      <c r="N392" s="21"/>
      <c r="O392" s="21"/>
      <c r="P392" s="21"/>
      <c r="Q392" s="21"/>
      <c r="R392" s="21"/>
      <c r="S392" s="21"/>
      <c r="T392" s="21"/>
      <c r="U392" s="21"/>
      <c r="V392" s="21"/>
      <c r="W392" s="21"/>
    </row>
    <row r="393" spans="1:23" ht="17" customHeight="1">
      <c r="A393" s="20">
        <v>45016</v>
      </c>
      <c r="B393" s="21" t="s">
        <v>50</v>
      </c>
      <c r="C393" s="23" t="s">
        <v>1010</v>
      </c>
      <c r="D393" s="22" t="s">
        <v>52</v>
      </c>
      <c r="E393" s="23" t="s">
        <v>16</v>
      </c>
      <c r="F393" s="21" t="s">
        <v>8</v>
      </c>
      <c r="G393" s="21"/>
      <c r="H393" s="21"/>
      <c r="I393" s="21"/>
      <c r="J393" s="21"/>
      <c r="K393" s="21"/>
      <c r="L393" s="21"/>
      <c r="M393" s="21"/>
      <c r="N393" s="21"/>
      <c r="O393" s="21"/>
      <c r="P393" s="21"/>
      <c r="Q393" s="21"/>
      <c r="R393" s="21"/>
      <c r="S393" s="21"/>
      <c r="T393" s="21"/>
      <c r="U393" s="21"/>
      <c r="V393" s="21"/>
      <c r="W393" s="21"/>
    </row>
    <row r="394" spans="1:23" ht="17" customHeight="1">
      <c r="A394" s="20" t="s">
        <v>1011</v>
      </c>
      <c r="B394" s="21" t="s">
        <v>1012</v>
      </c>
      <c r="C394" s="23" t="s">
        <v>1013</v>
      </c>
      <c r="D394" s="22" t="s">
        <v>1014</v>
      </c>
      <c r="E394" s="23" t="s">
        <v>16</v>
      </c>
      <c r="F394" s="21" t="s">
        <v>8</v>
      </c>
      <c r="G394" s="21"/>
      <c r="H394" s="21"/>
      <c r="I394" s="21"/>
      <c r="J394" s="21"/>
      <c r="K394" s="21"/>
      <c r="L394" s="21"/>
      <c r="M394" s="21"/>
      <c r="N394" s="21"/>
      <c r="O394" s="21"/>
      <c r="P394" s="21"/>
      <c r="Q394" s="21"/>
      <c r="R394" s="21"/>
      <c r="S394" s="21"/>
      <c r="T394" s="21"/>
      <c r="U394" s="21"/>
      <c r="V394" s="21"/>
      <c r="W394" s="21"/>
    </row>
    <row r="395" spans="1:23" ht="17" customHeight="1">
      <c r="A395" s="20" t="s">
        <v>72</v>
      </c>
      <c r="B395" s="21" t="s">
        <v>73</v>
      </c>
      <c r="C395" s="23" t="s">
        <v>1015</v>
      </c>
      <c r="D395" s="22" t="s">
        <v>75</v>
      </c>
      <c r="E395" s="23" t="s">
        <v>16</v>
      </c>
      <c r="F395" s="21" t="s">
        <v>8</v>
      </c>
      <c r="G395" s="21"/>
      <c r="H395" s="21"/>
      <c r="I395" s="21"/>
      <c r="J395" s="21"/>
      <c r="K395" s="21"/>
      <c r="L395" s="21"/>
      <c r="M395" s="21"/>
      <c r="N395" s="21"/>
      <c r="O395" s="21"/>
      <c r="P395" s="21"/>
      <c r="Q395" s="21"/>
      <c r="R395" s="21"/>
      <c r="S395" s="21"/>
      <c r="T395" s="21"/>
      <c r="U395" s="21"/>
      <c r="V395" s="21"/>
      <c r="W395" s="21"/>
    </row>
    <row r="396" spans="1:23" ht="17" customHeight="1">
      <c r="A396" s="20" t="s">
        <v>897</v>
      </c>
      <c r="B396" s="21" t="s">
        <v>898</v>
      </c>
      <c r="C396" s="23" t="s">
        <v>1016</v>
      </c>
      <c r="D396" s="22" t="s">
        <v>900</v>
      </c>
      <c r="E396" s="23" t="s">
        <v>16</v>
      </c>
      <c r="F396" s="21" t="s">
        <v>8</v>
      </c>
      <c r="G396" s="21"/>
      <c r="H396" s="21"/>
      <c r="I396" s="21"/>
      <c r="J396" s="21"/>
      <c r="K396" s="21"/>
      <c r="L396" s="21"/>
      <c r="M396" s="21"/>
      <c r="N396" s="21"/>
      <c r="O396" s="21"/>
      <c r="P396" s="21"/>
      <c r="Q396" s="21"/>
      <c r="R396" s="21"/>
      <c r="S396" s="21"/>
      <c r="T396" s="21"/>
      <c r="U396" s="21"/>
      <c r="V396" s="21"/>
      <c r="W396" s="21"/>
    </row>
    <row r="397" spans="1:23" ht="17" customHeight="1">
      <c r="A397" s="20">
        <v>45389</v>
      </c>
      <c r="B397" s="21" t="s">
        <v>1017</v>
      </c>
      <c r="C397" s="23" t="s">
        <v>1018</v>
      </c>
      <c r="D397" s="22" t="s">
        <v>1019</v>
      </c>
      <c r="E397" s="23" t="s">
        <v>16</v>
      </c>
      <c r="F397" s="21" t="s">
        <v>8</v>
      </c>
      <c r="G397" s="21"/>
      <c r="H397" s="21"/>
      <c r="I397" s="21"/>
      <c r="J397" s="21"/>
      <c r="K397" s="21"/>
      <c r="L397" s="21"/>
      <c r="M397" s="21"/>
      <c r="N397" s="21"/>
      <c r="O397" s="21"/>
      <c r="P397" s="21"/>
      <c r="Q397" s="21"/>
      <c r="R397" s="21"/>
      <c r="S397" s="21"/>
      <c r="T397" s="21"/>
      <c r="U397" s="21"/>
      <c r="V397" s="21"/>
      <c r="W397" s="21"/>
    </row>
    <row r="398" spans="1:23" ht="17" customHeight="1">
      <c r="A398" s="20" t="s">
        <v>1020</v>
      </c>
      <c r="B398" s="21" t="s">
        <v>1021</v>
      </c>
      <c r="C398" s="23" t="s">
        <v>1022</v>
      </c>
      <c r="D398" s="22" t="s">
        <v>1023</v>
      </c>
      <c r="E398" s="23" t="s">
        <v>16</v>
      </c>
      <c r="F398" s="21" t="s">
        <v>8</v>
      </c>
      <c r="G398" s="21"/>
      <c r="H398" s="21"/>
      <c r="I398" s="21"/>
      <c r="J398" s="21"/>
      <c r="K398" s="21"/>
      <c r="L398" s="21"/>
      <c r="M398" s="21"/>
      <c r="N398" s="21"/>
      <c r="O398" s="21"/>
      <c r="P398" s="21"/>
      <c r="Q398" s="21"/>
      <c r="R398" s="21"/>
      <c r="S398" s="21"/>
      <c r="T398" s="21"/>
      <c r="U398" s="21"/>
      <c r="V398" s="21"/>
      <c r="W398" s="21"/>
    </row>
    <row r="399" spans="1:23" ht="17" customHeight="1">
      <c r="A399" s="20" t="s">
        <v>1024</v>
      </c>
      <c r="B399" s="21" t="s">
        <v>1025</v>
      </c>
      <c r="C399" s="23" t="s">
        <v>1026</v>
      </c>
      <c r="D399" s="22" t="s">
        <v>1027</v>
      </c>
      <c r="E399" s="23" t="s">
        <v>16</v>
      </c>
      <c r="F399" s="21" t="s">
        <v>8</v>
      </c>
      <c r="G399" s="21"/>
      <c r="H399" s="21"/>
      <c r="I399" s="21"/>
      <c r="J399" s="21"/>
      <c r="K399" s="21"/>
      <c r="L399" s="21"/>
      <c r="M399" s="21"/>
      <c r="N399" s="21"/>
      <c r="O399" s="21"/>
      <c r="P399" s="21"/>
      <c r="Q399" s="21"/>
      <c r="R399" s="21"/>
      <c r="S399" s="21"/>
      <c r="T399" s="21"/>
      <c r="U399" s="21"/>
      <c r="V399" s="21"/>
      <c r="W399" s="21"/>
    </row>
    <row r="400" spans="1:23" ht="17" customHeight="1">
      <c r="A400" s="20" t="s">
        <v>276</v>
      </c>
      <c r="B400" s="21" t="s">
        <v>277</v>
      </c>
      <c r="C400" s="23" t="s">
        <v>1028</v>
      </c>
      <c r="D400" s="22" t="s">
        <v>279</v>
      </c>
      <c r="E400" s="23" t="s">
        <v>16</v>
      </c>
      <c r="F400" s="21" t="s">
        <v>8</v>
      </c>
      <c r="G400" s="21"/>
      <c r="H400" s="21"/>
      <c r="I400" s="21"/>
      <c r="J400" s="21"/>
      <c r="K400" s="21"/>
      <c r="L400" s="21"/>
      <c r="M400" s="21"/>
      <c r="N400" s="21"/>
      <c r="O400" s="21"/>
      <c r="P400" s="21"/>
      <c r="Q400" s="21"/>
      <c r="R400" s="21"/>
      <c r="S400" s="21"/>
      <c r="T400" s="21"/>
      <c r="U400" s="21"/>
      <c r="V400" s="21"/>
      <c r="W400" s="21"/>
    </row>
    <row r="401" spans="1:23" ht="17" customHeight="1">
      <c r="A401" s="20" t="s">
        <v>1029</v>
      </c>
      <c r="B401" s="21" t="s">
        <v>1030</v>
      </c>
      <c r="C401" s="23" t="s">
        <v>1031</v>
      </c>
      <c r="D401" s="22" t="s">
        <v>1032</v>
      </c>
      <c r="E401" s="23" t="s">
        <v>16</v>
      </c>
      <c r="F401" s="21" t="s">
        <v>8</v>
      </c>
      <c r="G401" s="21"/>
      <c r="H401" s="21"/>
      <c r="I401" s="21"/>
      <c r="J401" s="21"/>
      <c r="K401" s="21"/>
      <c r="L401" s="21"/>
      <c r="M401" s="21"/>
      <c r="N401" s="21"/>
      <c r="O401" s="21"/>
      <c r="P401" s="21"/>
      <c r="Q401" s="21"/>
      <c r="R401" s="21"/>
      <c r="S401" s="21"/>
      <c r="T401" s="21"/>
      <c r="U401" s="21"/>
      <c r="V401" s="21"/>
      <c r="W401" s="21"/>
    </row>
    <row r="402" spans="1:23" ht="17" customHeight="1">
      <c r="A402" s="20">
        <v>45218</v>
      </c>
      <c r="B402" s="21" t="s">
        <v>1033</v>
      </c>
      <c r="C402" s="23" t="s">
        <v>1034</v>
      </c>
      <c r="D402" s="22" t="s">
        <v>1035</v>
      </c>
      <c r="E402" s="23" t="s">
        <v>5833</v>
      </c>
      <c r="F402" s="21" t="s">
        <v>8</v>
      </c>
      <c r="G402" s="21"/>
      <c r="H402" s="21"/>
      <c r="I402" s="21"/>
      <c r="J402" s="21"/>
      <c r="K402" s="21"/>
      <c r="L402" s="21"/>
      <c r="M402" s="21"/>
      <c r="N402" s="21"/>
      <c r="O402" s="21"/>
      <c r="P402" s="21"/>
      <c r="Q402" s="21"/>
      <c r="R402" s="21"/>
      <c r="S402" s="21"/>
      <c r="T402" s="21"/>
      <c r="U402" s="21"/>
      <c r="V402" s="21"/>
      <c r="W402" s="21"/>
    </row>
    <row r="403" spans="1:23" ht="17" customHeight="1">
      <c r="A403" s="20">
        <v>45386</v>
      </c>
      <c r="B403" s="21" t="s">
        <v>267</v>
      </c>
      <c r="C403" s="23" t="s">
        <v>1036</v>
      </c>
      <c r="D403" s="22" t="s">
        <v>269</v>
      </c>
      <c r="E403" s="23" t="s">
        <v>16</v>
      </c>
      <c r="F403" s="21" t="s">
        <v>8</v>
      </c>
      <c r="G403" s="21"/>
      <c r="H403" s="21"/>
      <c r="I403" s="21"/>
      <c r="J403" s="21"/>
      <c r="K403" s="21"/>
      <c r="L403" s="21"/>
      <c r="M403" s="21"/>
      <c r="N403" s="21"/>
      <c r="O403" s="21"/>
      <c r="P403" s="21"/>
      <c r="Q403" s="21"/>
      <c r="R403" s="21"/>
      <c r="S403" s="21"/>
      <c r="T403" s="21"/>
      <c r="U403" s="21"/>
      <c r="V403" s="21"/>
      <c r="W403" s="21"/>
    </row>
    <row r="404" spans="1:23" ht="17" customHeight="1">
      <c r="A404" s="20" t="s">
        <v>1037</v>
      </c>
      <c r="B404" s="21" t="s">
        <v>1038</v>
      </c>
      <c r="C404" s="23" t="s">
        <v>1039</v>
      </c>
      <c r="D404" s="22" t="s">
        <v>1040</v>
      </c>
      <c r="E404" s="23" t="s">
        <v>16</v>
      </c>
      <c r="F404" s="21" t="s">
        <v>8</v>
      </c>
      <c r="G404" s="21"/>
      <c r="H404" s="21"/>
      <c r="I404" s="21"/>
      <c r="J404" s="21"/>
      <c r="K404" s="21"/>
      <c r="L404" s="21"/>
      <c r="M404" s="21"/>
      <c r="N404" s="21"/>
      <c r="O404" s="21"/>
      <c r="P404" s="21"/>
      <c r="Q404" s="21"/>
      <c r="R404" s="21"/>
      <c r="S404" s="21"/>
      <c r="T404" s="21"/>
      <c r="U404" s="21"/>
      <c r="V404" s="21"/>
      <c r="W404" s="21"/>
    </row>
    <row r="405" spans="1:23" ht="17" customHeight="1">
      <c r="A405" s="20" t="s">
        <v>157</v>
      </c>
      <c r="B405" s="21" t="s">
        <v>158</v>
      </c>
      <c r="C405" s="23" t="s">
        <v>1041</v>
      </c>
      <c r="D405" s="22" t="s">
        <v>160</v>
      </c>
      <c r="E405" s="23" t="s">
        <v>16</v>
      </c>
      <c r="F405" s="21" t="s">
        <v>8</v>
      </c>
      <c r="G405" s="21"/>
      <c r="H405" s="21"/>
      <c r="I405" s="21"/>
      <c r="J405" s="21"/>
      <c r="K405" s="21"/>
      <c r="L405" s="21"/>
      <c r="M405" s="21"/>
      <c r="N405" s="21"/>
      <c r="O405" s="21"/>
      <c r="P405" s="21"/>
      <c r="Q405" s="21"/>
      <c r="R405" s="21"/>
      <c r="S405" s="21"/>
      <c r="T405" s="21"/>
      <c r="U405" s="21"/>
      <c r="V405" s="21"/>
      <c r="W405" s="21"/>
    </row>
    <row r="406" spans="1:23" ht="17" customHeight="1">
      <c r="A406" s="20" t="s">
        <v>1011</v>
      </c>
      <c r="B406" s="21" t="s">
        <v>1012</v>
      </c>
      <c r="C406" s="23" t="s">
        <v>1042</v>
      </c>
      <c r="D406" s="22" t="s">
        <v>1014</v>
      </c>
      <c r="E406" s="23" t="s">
        <v>16</v>
      </c>
      <c r="F406" s="21" t="s">
        <v>8</v>
      </c>
      <c r="G406" s="21"/>
      <c r="H406" s="21"/>
      <c r="I406" s="21"/>
      <c r="J406" s="21"/>
      <c r="K406" s="21"/>
      <c r="L406" s="21"/>
      <c r="M406" s="21"/>
      <c r="N406" s="21"/>
      <c r="O406" s="21"/>
      <c r="P406" s="21"/>
      <c r="Q406" s="21"/>
      <c r="R406" s="21"/>
      <c r="S406" s="21"/>
      <c r="T406" s="21"/>
      <c r="U406" s="21"/>
      <c r="V406" s="21"/>
      <c r="W406" s="21"/>
    </row>
    <row r="407" spans="1:23" ht="17" customHeight="1">
      <c r="A407" s="20" t="s">
        <v>80</v>
      </c>
      <c r="B407" s="21" t="s">
        <v>81</v>
      </c>
      <c r="C407" s="23" t="s">
        <v>1043</v>
      </c>
      <c r="D407" s="22" t="s">
        <v>83</v>
      </c>
      <c r="E407" s="23" t="s">
        <v>16</v>
      </c>
      <c r="F407" s="21" t="s">
        <v>8</v>
      </c>
      <c r="G407" s="21"/>
      <c r="H407" s="21"/>
      <c r="I407" s="21"/>
      <c r="J407" s="21"/>
      <c r="K407" s="21"/>
      <c r="L407" s="21"/>
      <c r="M407" s="21"/>
      <c r="N407" s="21"/>
      <c r="O407" s="21"/>
      <c r="P407" s="21"/>
      <c r="Q407" s="21"/>
      <c r="R407" s="21"/>
      <c r="S407" s="21"/>
      <c r="T407" s="21"/>
      <c r="U407" s="21"/>
      <c r="V407" s="21"/>
      <c r="W407" s="21"/>
    </row>
    <row r="408" spans="1:23" ht="17" customHeight="1">
      <c r="A408" s="20" t="s">
        <v>260</v>
      </c>
      <c r="B408" s="21" t="s">
        <v>261</v>
      </c>
      <c r="C408" s="23" t="s">
        <v>1044</v>
      </c>
      <c r="D408" s="22" t="s">
        <v>263</v>
      </c>
      <c r="E408" s="23" t="s">
        <v>16</v>
      </c>
      <c r="F408" s="21" t="s">
        <v>8</v>
      </c>
      <c r="G408" s="21"/>
      <c r="H408" s="21"/>
      <c r="I408" s="21"/>
      <c r="J408" s="21"/>
      <c r="K408" s="21"/>
      <c r="L408" s="21"/>
      <c r="M408" s="21"/>
      <c r="N408" s="21"/>
      <c r="O408" s="21"/>
      <c r="P408" s="21"/>
      <c r="Q408" s="21"/>
      <c r="R408" s="21"/>
      <c r="S408" s="21"/>
      <c r="T408" s="21"/>
      <c r="U408" s="21"/>
      <c r="V408" s="21"/>
      <c r="W408" s="21"/>
    </row>
    <row r="409" spans="1:23" ht="17" customHeight="1">
      <c r="A409" s="20">
        <v>45362</v>
      </c>
      <c r="B409" s="21" t="s">
        <v>37</v>
      </c>
      <c r="C409" s="23" t="s">
        <v>1045</v>
      </c>
      <c r="D409" s="22" t="s">
        <v>39</v>
      </c>
      <c r="E409" s="23" t="s">
        <v>16</v>
      </c>
      <c r="F409" s="21" t="s">
        <v>8</v>
      </c>
      <c r="G409" s="21"/>
      <c r="H409" s="21"/>
      <c r="I409" s="21"/>
      <c r="J409" s="21"/>
      <c r="K409" s="21"/>
      <c r="L409" s="21"/>
      <c r="M409" s="21"/>
      <c r="N409" s="21"/>
      <c r="O409" s="21"/>
      <c r="P409" s="21"/>
      <c r="Q409" s="21"/>
      <c r="R409" s="21"/>
      <c r="S409" s="21"/>
      <c r="T409" s="21"/>
      <c r="U409" s="21"/>
      <c r="V409" s="21"/>
      <c r="W409" s="21"/>
    </row>
    <row r="410" spans="1:23" ht="17" customHeight="1">
      <c r="A410" s="20" t="s">
        <v>323</v>
      </c>
      <c r="B410" s="21" t="s">
        <v>324</v>
      </c>
      <c r="C410" s="23" t="s">
        <v>1046</v>
      </c>
      <c r="D410" s="22" t="s">
        <v>326</v>
      </c>
      <c r="E410" s="23" t="s">
        <v>16</v>
      </c>
      <c r="F410" s="21" t="s">
        <v>8</v>
      </c>
      <c r="G410" s="21"/>
      <c r="H410" s="21"/>
      <c r="I410" s="21"/>
      <c r="J410" s="21"/>
      <c r="K410" s="21"/>
      <c r="L410" s="21"/>
      <c r="M410" s="21"/>
      <c r="N410" s="21"/>
      <c r="O410" s="21"/>
      <c r="P410" s="21"/>
      <c r="Q410" s="21"/>
      <c r="R410" s="21"/>
      <c r="S410" s="21"/>
      <c r="T410" s="21"/>
      <c r="U410" s="21"/>
      <c r="V410" s="21"/>
      <c r="W410" s="21"/>
    </row>
    <row r="411" spans="1:23" ht="17" customHeight="1">
      <c r="A411" s="20" t="s">
        <v>97</v>
      </c>
      <c r="B411" s="21" t="s">
        <v>98</v>
      </c>
      <c r="C411" s="23" t="s">
        <v>1047</v>
      </c>
      <c r="D411" s="22" t="s">
        <v>100</v>
      </c>
      <c r="E411" s="23" t="s">
        <v>16</v>
      </c>
      <c r="F411" s="21" t="s">
        <v>8</v>
      </c>
      <c r="G411" s="21"/>
      <c r="H411" s="21"/>
      <c r="I411" s="21"/>
      <c r="J411" s="21"/>
      <c r="K411" s="21"/>
      <c r="L411" s="21"/>
      <c r="M411" s="21"/>
      <c r="N411" s="21"/>
      <c r="O411" s="21"/>
      <c r="P411" s="21"/>
      <c r="Q411" s="21"/>
      <c r="R411" s="21"/>
      <c r="S411" s="21"/>
      <c r="T411" s="21"/>
      <c r="U411" s="21"/>
      <c r="V411" s="21"/>
      <c r="W411" s="21"/>
    </row>
    <row r="412" spans="1:23" ht="17" customHeight="1">
      <c r="A412" s="20">
        <v>45107</v>
      </c>
      <c r="B412" s="21" t="s">
        <v>1048</v>
      </c>
      <c r="C412" s="23" t="s">
        <v>1049</v>
      </c>
      <c r="D412" s="22" t="s">
        <v>1050</v>
      </c>
      <c r="E412" s="23" t="s">
        <v>16</v>
      </c>
      <c r="F412" s="21" t="s">
        <v>8</v>
      </c>
      <c r="G412" s="21"/>
      <c r="H412" s="21"/>
      <c r="I412" s="21"/>
      <c r="J412" s="21"/>
      <c r="K412" s="21"/>
      <c r="L412" s="21"/>
      <c r="M412" s="21"/>
      <c r="N412" s="21"/>
      <c r="O412" s="21"/>
      <c r="P412" s="21"/>
      <c r="Q412" s="21"/>
      <c r="R412" s="21"/>
      <c r="S412" s="21"/>
      <c r="T412" s="21"/>
      <c r="U412" s="21"/>
      <c r="V412" s="21"/>
      <c r="W412" s="21"/>
    </row>
    <row r="413" spans="1:23" ht="17" customHeight="1">
      <c r="A413" s="20">
        <v>45052</v>
      </c>
      <c r="B413" s="21" t="s">
        <v>292</v>
      </c>
      <c r="C413" s="23" t="s">
        <v>1051</v>
      </c>
      <c r="D413" s="22" t="s">
        <v>294</v>
      </c>
      <c r="E413" s="23" t="s">
        <v>7</v>
      </c>
      <c r="F413" s="21" t="s">
        <v>8</v>
      </c>
      <c r="G413" s="21"/>
      <c r="H413" s="21"/>
      <c r="I413" s="21"/>
      <c r="J413" s="21"/>
      <c r="K413" s="21"/>
      <c r="L413" s="21"/>
      <c r="M413" s="21"/>
      <c r="N413" s="21"/>
      <c r="O413" s="21"/>
      <c r="P413" s="21"/>
      <c r="Q413" s="21"/>
      <c r="R413" s="21"/>
      <c r="S413" s="21"/>
      <c r="T413" s="21"/>
      <c r="U413" s="21"/>
      <c r="V413" s="21"/>
      <c r="W413" s="21"/>
    </row>
    <row r="414" spans="1:23" ht="17" customHeight="1">
      <c r="A414" s="20">
        <v>45107</v>
      </c>
      <c r="B414" s="21" t="s">
        <v>1048</v>
      </c>
      <c r="C414" s="23" t="s">
        <v>1052</v>
      </c>
      <c r="D414" s="22" t="s">
        <v>1050</v>
      </c>
      <c r="E414" s="23" t="s">
        <v>16</v>
      </c>
      <c r="F414" s="21" t="s">
        <v>8</v>
      </c>
      <c r="G414" s="21"/>
      <c r="H414" s="21"/>
      <c r="I414" s="21"/>
      <c r="J414" s="21"/>
      <c r="K414" s="21"/>
      <c r="L414" s="21"/>
      <c r="M414" s="21"/>
      <c r="N414" s="21"/>
      <c r="O414" s="21"/>
      <c r="P414" s="21"/>
      <c r="Q414" s="21"/>
      <c r="R414" s="21"/>
      <c r="S414" s="21"/>
      <c r="T414" s="21"/>
      <c r="U414" s="21"/>
      <c r="V414" s="21"/>
      <c r="W414" s="21"/>
    </row>
    <row r="415" spans="1:23" ht="17" customHeight="1">
      <c r="A415" s="20">
        <v>45123</v>
      </c>
      <c r="B415" s="21" t="s">
        <v>341</v>
      </c>
      <c r="C415" s="23" t="s">
        <v>1053</v>
      </c>
      <c r="D415" s="22" t="s">
        <v>343</v>
      </c>
      <c r="E415" s="23" t="s">
        <v>16</v>
      </c>
      <c r="F415" s="21" t="s">
        <v>8</v>
      </c>
      <c r="G415" s="21"/>
      <c r="H415" s="21"/>
      <c r="I415" s="21"/>
      <c r="J415" s="21"/>
      <c r="K415" s="21"/>
      <c r="L415" s="21"/>
      <c r="M415" s="21"/>
      <c r="N415" s="21"/>
      <c r="O415" s="21"/>
      <c r="P415" s="21"/>
      <c r="Q415" s="21"/>
      <c r="R415" s="21"/>
      <c r="S415" s="21"/>
      <c r="T415" s="21"/>
      <c r="U415" s="21"/>
      <c r="V415" s="21"/>
      <c r="W415" s="21"/>
    </row>
    <row r="416" spans="1:23" ht="17" customHeight="1">
      <c r="A416" s="20">
        <v>45049</v>
      </c>
      <c r="B416" s="21" t="s">
        <v>541</v>
      </c>
      <c r="C416" s="23" t="s">
        <v>1054</v>
      </c>
      <c r="D416" s="22" t="s">
        <v>543</v>
      </c>
      <c r="E416" s="23" t="s">
        <v>16</v>
      </c>
      <c r="F416" s="21" t="s">
        <v>8</v>
      </c>
      <c r="G416" s="21"/>
      <c r="H416" s="21"/>
      <c r="I416" s="21"/>
      <c r="J416" s="21"/>
      <c r="K416" s="21"/>
      <c r="L416" s="21"/>
      <c r="M416" s="21"/>
      <c r="N416" s="21"/>
      <c r="O416" s="21"/>
      <c r="P416" s="21"/>
      <c r="Q416" s="21"/>
      <c r="R416" s="21"/>
      <c r="S416" s="21"/>
      <c r="T416" s="21"/>
      <c r="U416" s="21"/>
      <c r="V416" s="21"/>
      <c r="W416" s="21"/>
    </row>
    <row r="417" spans="1:23" ht="17" customHeight="1">
      <c r="A417" s="20">
        <v>45373</v>
      </c>
      <c r="B417" s="21" t="s">
        <v>875</v>
      </c>
      <c r="C417" s="23" t="s">
        <v>1055</v>
      </c>
      <c r="D417" s="22" t="s">
        <v>877</v>
      </c>
      <c r="E417" s="23" t="s">
        <v>32</v>
      </c>
      <c r="F417" s="21" t="s">
        <v>8</v>
      </c>
      <c r="G417" s="21"/>
      <c r="H417" s="21"/>
      <c r="I417" s="21"/>
      <c r="J417" s="21"/>
      <c r="K417" s="21"/>
      <c r="L417" s="21"/>
      <c r="M417" s="21"/>
      <c r="N417" s="21"/>
      <c r="O417" s="21"/>
      <c r="P417" s="21"/>
      <c r="Q417" s="21"/>
      <c r="R417" s="21"/>
      <c r="S417" s="21"/>
      <c r="T417" s="21"/>
      <c r="U417" s="21"/>
      <c r="V417" s="21"/>
      <c r="W417" s="21"/>
    </row>
    <row r="418" spans="1:23" ht="17" customHeight="1">
      <c r="A418" s="20">
        <v>45322</v>
      </c>
      <c r="B418" s="21" t="s">
        <v>1056</v>
      </c>
      <c r="C418" s="23" t="s">
        <v>1057</v>
      </c>
      <c r="D418" s="22" t="s">
        <v>1058</v>
      </c>
      <c r="E418" s="23" t="s">
        <v>428</v>
      </c>
      <c r="F418" s="21" t="s">
        <v>8</v>
      </c>
      <c r="G418" s="21"/>
      <c r="H418" s="21"/>
      <c r="I418" s="21"/>
      <c r="J418" s="21"/>
      <c r="K418" s="21"/>
      <c r="L418" s="21"/>
      <c r="M418" s="21"/>
      <c r="N418" s="21"/>
      <c r="O418" s="21"/>
      <c r="P418" s="21"/>
      <c r="Q418" s="21"/>
      <c r="R418" s="21"/>
      <c r="S418" s="21"/>
      <c r="T418" s="21"/>
      <c r="U418" s="21"/>
      <c r="V418" s="21"/>
      <c r="W418" s="21"/>
    </row>
    <row r="419" spans="1:23" ht="17" customHeight="1">
      <c r="A419" s="20">
        <v>45384</v>
      </c>
      <c r="B419" s="21" t="s">
        <v>625</v>
      </c>
      <c r="C419" s="23" t="s">
        <v>1059</v>
      </c>
      <c r="D419" s="22" t="s">
        <v>627</v>
      </c>
      <c r="E419" s="23" t="s">
        <v>16</v>
      </c>
      <c r="F419" s="21" t="s">
        <v>8</v>
      </c>
      <c r="G419" s="21"/>
      <c r="H419" s="21"/>
      <c r="I419" s="21"/>
      <c r="J419" s="21"/>
      <c r="K419" s="21"/>
      <c r="L419" s="21"/>
      <c r="M419" s="21"/>
      <c r="N419" s="21"/>
      <c r="O419" s="21"/>
      <c r="P419" s="21"/>
      <c r="Q419" s="21"/>
      <c r="R419" s="21"/>
      <c r="S419" s="21"/>
      <c r="T419" s="21"/>
      <c r="U419" s="21"/>
      <c r="V419" s="21"/>
      <c r="W419" s="21"/>
    </row>
    <row r="420" spans="1:23" ht="17" customHeight="1">
      <c r="A420" s="20">
        <v>45369</v>
      </c>
      <c r="B420" s="21" t="s">
        <v>1060</v>
      </c>
      <c r="C420" s="23" t="s">
        <v>1061</v>
      </c>
      <c r="D420" s="22" t="s">
        <v>1062</v>
      </c>
      <c r="E420" s="23" t="s">
        <v>7</v>
      </c>
      <c r="F420" s="21" t="s">
        <v>8</v>
      </c>
      <c r="G420" s="21"/>
      <c r="H420" s="21"/>
      <c r="I420" s="21"/>
      <c r="J420" s="21"/>
      <c r="K420" s="21"/>
      <c r="L420" s="21"/>
      <c r="M420" s="21"/>
      <c r="N420" s="21"/>
      <c r="O420" s="21"/>
      <c r="P420" s="21"/>
      <c r="Q420" s="21"/>
      <c r="R420" s="21"/>
      <c r="S420" s="21"/>
      <c r="T420" s="21"/>
      <c r="U420" s="21"/>
      <c r="V420" s="21"/>
      <c r="W420" s="21"/>
    </row>
    <row r="421" spans="1:23" ht="17" customHeight="1">
      <c r="A421" s="20">
        <v>45352</v>
      </c>
      <c r="B421" s="21" t="s">
        <v>309</v>
      </c>
      <c r="C421" s="23" t="s">
        <v>1063</v>
      </c>
      <c r="D421" s="22" t="s">
        <v>311</v>
      </c>
      <c r="E421" s="23" t="s">
        <v>16</v>
      </c>
      <c r="F421" s="21" t="s">
        <v>8</v>
      </c>
      <c r="G421" s="21"/>
      <c r="H421" s="21"/>
      <c r="I421" s="21"/>
      <c r="J421" s="21"/>
      <c r="K421" s="21"/>
      <c r="L421" s="21"/>
      <c r="M421" s="21"/>
      <c r="N421" s="21"/>
      <c r="O421" s="21"/>
      <c r="P421" s="21"/>
      <c r="Q421" s="21"/>
      <c r="R421" s="21"/>
      <c r="S421" s="21"/>
      <c r="T421" s="21"/>
      <c r="U421" s="21"/>
      <c r="V421" s="21"/>
      <c r="W421" s="21"/>
    </row>
    <row r="422" spans="1:23" ht="17" customHeight="1">
      <c r="A422" s="20">
        <v>45099</v>
      </c>
      <c r="B422" s="21" t="s">
        <v>981</v>
      </c>
      <c r="C422" s="23" t="s">
        <v>1064</v>
      </c>
      <c r="D422" s="22" t="s">
        <v>983</v>
      </c>
      <c r="E422" s="23" t="s">
        <v>16</v>
      </c>
      <c r="F422" s="21" t="s">
        <v>8</v>
      </c>
      <c r="G422" s="21"/>
      <c r="H422" s="21"/>
      <c r="I422" s="21"/>
      <c r="J422" s="21"/>
      <c r="K422" s="21"/>
      <c r="L422" s="21"/>
      <c r="M422" s="21"/>
      <c r="N422" s="21"/>
      <c r="O422" s="21"/>
      <c r="P422" s="21"/>
      <c r="Q422" s="21"/>
      <c r="R422" s="21"/>
      <c r="S422" s="21"/>
      <c r="T422" s="21"/>
      <c r="U422" s="21"/>
      <c r="V422" s="21"/>
      <c r="W422" s="21"/>
    </row>
    <row r="423" spans="1:23" ht="17" customHeight="1">
      <c r="A423" s="20">
        <v>45314</v>
      </c>
      <c r="B423" s="21" t="s">
        <v>1065</v>
      </c>
      <c r="C423" s="23" t="s">
        <v>1066</v>
      </c>
      <c r="D423" s="22" t="s">
        <v>1067</v>
      </c>
      <c r="E423" s="23" t="s">
        <v>4834</v>
      </c>
      <c r="F423" s="21" t="s">
        <v>8</v>
      </c>
      <c r="G423" s="21"/>
      <c r="H423" s="21"/>
      <c r="I423" s="21"/>
      <c r="J423" s="21"/>
      <c r="K423" s="21"/>
      <c r="L423" s="21"/>
      <c r="M423" s="21"/>
      <c r="N423" s="21"/>
      <c r="O423" s="21"/>
      <c r="P423" s="21"/>
      <c r="Q423" s="21"/>
      <c r="R423" s="21"/>
      <c r="S423" s="21"/>
      <c r="T423" s="21"/>
      <c r="U423" s="21"/>
      <c r="V423" s="21"/>
      <c r="W423" s="21"/>
    </row>
    <row r="424" spans="1:23" ht="17" customHeight="1">
      <c r="A424" s="20">
        <v>45341</v>
      </c>
      <c r="B424" s="21" t="s">
        <v>1068</v>
      </c>
      <c r="C424" s="23" t="s">
        <v>1069</v>
      </c>
      <c r="D424" s="22" t="s">
        <v>1070</v>
      </c>
      <c r="E424" s="23" t="s">
        <v>4834</v>
      </c>
      <c r="F424" s="21" t="s">
        <v>8</v>
      </c>
      <c r="G424" s="21"/>
      <c r="H424" s="21"/>
      <c r="I424" s="21"/>
      <c r="J424" s="21"/>
      <c r="K424" s="21"/>
      <c r="L424" s="21"/>
      <c r="M424" s="21"/>
      <c r="N424" s="21"/>
      <c r="O424" s="21"/>
      <c r="P424" s="21"/>
      <c r="Q424" s="21"/>
      <c r="R424" s="21"/>
      <c r="S424" s="21"/>
      <c r="T424" s="21"/>
      <c r="U424" s="21"/>
      <c r="V424" s="21"/>
      <c r="W424" s="21"/>
    </row>
    <row r="425" spans="1:23" ht="17" customHeight="1">
      <c r="A425" s="20">
        <v>45335</v>
      </c>
      <c r="B425" s="21" t="s">
        <v>932</v>
      </c>
      <c r="C425" s="23" t="s">
        <v>1071</v>
      </c>
      <c r="D425" s="22" t="s">
        <v>934</v>
      </c>
      <c r="E425" s="23" t="s">
        <v>16</v>
      </c>
      <c r="F425" s="21" t="s">
        <v>8</v>
      </c>
      <c r="G425" s="21"/>
      <c r="H425" s="21"/>
      <c r="I425" s="21"/>
      <c r="J425" s="21"/>
      <c r="K425" s="21"/>
      <c r="L425" s="21"/>
      <c r="M425" s="21"/>
      <c r="N425" s="21"/>
      <c r="O425" s="21"/>
      <c r="P425" s="21"/>
      <c r="Q425" s="21"/>
      <c r="R425" s="21"/>
      <c r="S425" s="21"/>
      <c r="T425" s="21"/>
      <c r="U425" s="21"/>
      <c r="V425" s="21"/>
      <c r="W425" s="21"/>
    </row>
    <row r="426" spans="1:23" ht="17" customHeight="1">
      <c r="A426" s="20">
        <v>45304</v>
      </c>
      <c r="B426" s="21" t="s">
        <v>1072</v>
      </c>
      <c r="C426" s="23" t="s">
        <v>1073</v>
      </c>
      <c r="D426" s="22" t="s">
        <v>1074</v>
      </c>
      <c r="E426" s="23" t="s">
        <v>4834</v>
      </c>
      <c r="F426" s="21" t="s">
        <v>8</v>
      </c>
      <c r="G426" s="21"/>
      <c r="H426" s="21"/>
      <c r="I426" s="21"/>
      <c r="J426" s="21"/>
      <c r="K426" s="21"/>
      <c r="L426" s="21"/>
      <c r="M426" s="21"/>
      <c r="N426" s="21"/>
      <c r="O426" s="21"/>
      <c r="P426" s="21"/>
      <c r="Q426" s="21"/>
      <c r="R426" s="21"/>
      <c r="S426" s="21"/>
      <c r="T426" s="21"/>
      <c r="U426" s="21"/>
      <c r="V426" s="21"/>
      <c r="W426" s="21"/>
    </row>
    <row r="427" spans="1:23" ht="17" customHeight="1">
      <c r="A427" s="20" t="s">
        <v>352</v>
      </c>
      <c r="B427" s="21" t="s">
        <v>353</v>
      </c>
      <c r="C427" s="23" t="s">
        <v>1075</v>
      </c>
      <c r="D427" s="22" t="s">
        <v>355</v>
      </c>
      <c r="E427" s="23" t="s">
        <v>16</v>
      </c>
      <c r="F427" s="21" t="s">
        <v>8</v>
      </c>
      <c r="G427" s="21"/>
      <c r="H427" s="21"/>
      <c r="I427" s="21"/>
      <c r="J427" s="21"/>
      <c r="K427" s="21"/>
      <c r="L427" s="21"/>
      <c r="M427" s="21"/>
      <c r="N427" s="21"/>
      <c r="O427" s="21"/>
      <c r="P427" s="21"/>
      <c r="Q427" s="21"/>
      <c r="R427" s="21"/>
      <c r="S427" s="21"/>
      <c r="T427" s="21"/>
      <c r="U427" s="21"/>
      <c r="V427" s="21"/>
      <c r="W427" s="21"/>
    </row>
    <row r="428" spans="1:23" ht="17" customHeight="1">
      <c r="A428" s="20">
        <v>45205</v>
      </c>
      <c r="B428" s="21" t="s">
        <v>1076</v>
      </c>
      <c r="C428" s="23" t="s">
        <v>1077</v>
      </c>
      <c r="D428" s="22" t="s">
        <v>1078</v>
      </c>
      <c r="E428" s="23" t="s">
        <v>7</v>
      </c>
      <c r="F428" s="21" t="s">
        <v>8</v>
      </c>
      <c r="G428" s="21"/>
      <c r="H428" s="21"/>
      <c r="I428" s="21"/>
      <c r="J428" s="21"/>
      <c r="K428" s="21"/>
      <c r="L428" s="21"/>
      <c r="M428" s="21"/>
      <c r="N428" s="21"/>
      <c r="O428" s="21"/>
      <c r="P428" s="21"/>
      <c r="Q428" s="21"/>
      <c r="R428" s="21"/>
      <c r="S428" s="21"/>
      <c r="T428" s="21"/>
      <c r="U428" s="21"/>
      <c r="V428" s="21"/>
      <c r="W428" s="21"/>
    </row>
    <row r="429" spans="1:23" ht="17" customHeight="1">
      <c r="A429" s="20">
        <v>45378</v>
      </c>
      <c r="B429" s="21" t="s">
        <v>1079</v>
      </c>
      <c r="C429" s="23" t="s">
        <v>1080</v>
      </c>
      <c r="D429" s="22" t="s">
        <v>1081</v>
      </c>
      <c r="E429" s="23" t="s">
        <v>7</v>
      </c>
      <c r="F429" s="21" t="s">
        <v>8</v>
      </c>
      <c r="G429" s="21"/>
      <c r="H429" s="21"/>
      <c r="I429" s="21"/>
      <c r="J429" s="21"/>
      <c r="K429" s="21"/>
      <c r="L429" s="21"/>
      <c r="M429" s="21"/>
      <c r="N429" s="21"/>
      <c r="O429" s="21"/>
      <c r="P429" s="21"/>
      <c r="Q429" s="21"/>
      <c r="R429" s="21"/>
      <c r="S429" s="21"/>
      <c r="T429" s="21"/>
      <c r="U429" s="21"/>
      <c r="V429" s="21"/>
      <c r="W429" s="21"/>
    </row>
    <row r="430" spans="1:23" ht="17" customHeight="1">
      <c r="A430" s="20">
        <v>45363</v>
      </c>
      <c r="B430" s="21" t="s">
        <v>1082</v>
      </c>
      <c r="C430" s="23" t="s">
        <v>1083</v>
      </c>
      <c r="D430" s="22" t="s">
        <v>1084</v>
      </c>
      <c r="E430" s="23" t="s">
        <v>16</v>
      </c>
      <c r="F430" s="21" t="s">
        <v>8</v>
      </c>
      <c r="G430" s="21"/>
      <c r="H430" s="21"/>
      <c r="I430" s="21"/>
      <c r="J430" s="21"/>
      <c r="K430" s="21"/>
      <c r="L430" s="21"/>
      <c r="M430" s="21"/>
      <c r="N430" s="21"/>
      <c r="O430" s="21"/>
      <c r="P430" s="21"/>
      <c r="Q430" s="21"/>
      <c r="R430" s="21"/>
      <c r="S430" s="21"/>
      <c r="T430" s="21"/>
      <c r="U430" s="21"/>
      <c r="V430" s="21"/>
      <c r="W430" s="21"/>
    </row>
    <row r="431" spans="1:23" ht="17" customHeight="1">
      <c r="A431" s="20">
        <v>45392</v>
      </c>
      <c r="B431" s="21" t="s">
        <v>878</v>
      </c>
      <c r="C431" s="23" t="s">
        <v>1085</v>
      </c>
      <c r="D431" s="22" t="s">
        <v>880</v>
      </c>
      <c r="E431" s="23" t="s">
        <v>16</v>
      </c>
      <c r="F431" s="21" t="s">
        <v>8</v>
      </c>
      <c r="G431" s="21"/>
      <c r="H431" s="21"/>
      <c r="I431" s="21"/>
      <c r="J431" s="21"/>
      <c r="K431" s="21"/>
      <c r="L431" s="21"/>
      <c r="M431" s="21"/>
      <c r="N431" s="21"/>
      <c r="O431" s="21"/>
      <c r="P431" s="21"/>
      <c r="Q431" s="21"/>
      <c r="R431" s="21"/>
      <c r="S431" s="21"/>
      <c r="T431" s="21"/>
      <c r="U431" s="21"/>
      <c r="V431" s="21"/>
      <c r="W431" s="21"/>
    </row>
    <row r="432" spans="1:23" ht="17" customHeight="1">
      <c r="A432" s="20">
        <v>45226</v>
      </c>
      <c r="B432" s="21" t="s">
        <v>29</v>
      </c>
      <c r="C432" s="23" t="s">
        <v>1086</v>
      </c>
      <c r="D432" s="22" t="s">
        <v>31</v>
      </c>
      <c r="E432" s="23" t="s">
        <v>16</v>
      </c>
      <c r="F432" s="21" t="s">
        <v>8</v>
      </c>
      <c r="G432" s="21"/>
      <c r="H432" s="21"/>
      <c r="I432" s="21"/>
      <c r="J432" s="21"/>
      <c r="K432" s="21"/>
      <c r="L432" s="21"/>
      <c r="M432" s="21"/>
      <c r="N432" s="21"/>
      <c r="O432" s="21"/>
      <c r="P432" s="21"/>
      <c r="Q432" s="21"/>
      <c r="R432" s="21"/>
      <c r="S432" s="21"/>
      <c r="T432" s="21"/>
      <c r="U432" s="21"/>
      <c r="V432" s="21"/>
      <c r="W432" s="21"/>
    </row>
    <row r="433" spans="1:23" ht="17" customHeight="1">
      <c r="A433" s="20">
        <v>45273</v>
      </c>
      <c r="B433" s="21" t="s">
        <v>1087</v>
      </c>
      <c r="C433" s="23" t="s">
        <v>1088</v>
      </c>
      <c r="D433" s="22" t="s">
        <v>1089</v>
      </c>
      <c r="E433" s="23" t="s">
        <v>7</v>
      </c>
      <c r="F433" s="21" t="s">
        <v>8</v>
      </c>
      <c r="G433" s="21"/>
      <c r="H433" s="21"/>
      <c r="I433" s="21"/>
      <c r="J433" s="21"/>
      <c r="K433" s="21"/>
      <c r="L433" s="21"/>
      <c r="M433" s="21"/>
      <c r="N433" s="21"/>
      <c r="O433" s="21"/>
      <c r="P433" s="21"/>
      <c r="Q433" s="21"/>
      <c r="R433" s="21"/>
      <c r="S433" s="21"/>
      <c r="T433" s="21"/>
      <c r="U433" s="21"/>
      <c r="V433" s="21"/>
      <c r="W433" s="21"/>
    </row>
    <row r="434" spans="1:23" ht="17" customHeight="1">
      <c r="A434" s="20">
        <v>45273</v>
      </c>
      <c r="B434" s="21" t="s">
        <v>1087</v>
      </c>
      <c r="C434" s="23" t="s">
        <v>1090</v>
      </c>
      <c r="D434" s="22" t="s">
        <v>1089</v>
      </c>
      <c r="E434" s="23" t="s">
        <v>7</v>
      </c>
      <c r="F434" s="21" t="s">
        <v>8</v>
      </c>
      <c r="G434" s="21"/>
      <c r="H434" s="21"/>
      <c r="I434" s="21"/>
      <c r="J434" s="21"/>
      <c r="K434" s="21"/>
      <c r="L434" s="21"/>
      <c r="M434" s="21"/>
      <c r="N434" s="21"/>
      <c r="O434" s="21"/>
      <c r="P434" s="21"/>
      <c r="Q434" s="21"/>
      <c r="R434" s="21"/>
      <c r="S434" s="21"/>
      <c r="T434" s="21"/>
      <c r="U434" s="21"/>
      <c r="V434" s="21"/>
      <c r="W434" s="21"/>
    </row>
    <row r="435" spans="1:23" ht="17" customHeight="1">
      <c r="A435" s="20">
        <v>45360</v>
      </c>
      <c r="B435" s="21" t="s">
        <v>1091</v>
      </c>
      <c r="C435" s="23" t="s">
        <v>1092</v>
      </c>
      <c r="D435" s="22" t="s">
        <v>1093</v>
      </c>
      <c r="E435" s="23" t="s">
        <v>7</v>
      </c>
      <c r="F435" s="21" t="s">
        <v>8</v>
      </c>
      <c r="G435" s="21"/>
      <c r="H435" s="21"/>
      <c r="I435" s="21"/>
      <c r="J435" s="21"/>
      <c r="K435" s="21"/>
      <c r="L435" s="21"/>
      <c r="M435" s="21"/>
      <c r="N435" s="21"/>
      <c r="O435" s="21"/>
      <c r="P435" s="21"/>
      <c r="Q435" s="21"/>
      <c r="R435" s="21"/>
      <c r="S435" s="21"/>
      <c r="T435" s="21"/>
      <c r="U435" s="21"/>
      <c r="V435" s="21"/>
      <c r="W435" s="21"/>
    </row>
    <row r="436" spans="1:23" ht="17" customHeight="1">
      <c r="A436" s="20">
        <v>45386</v>
      </c>
      <c r="B436" s="21" t="s">
        <v>267</v>
      </c>
      <c r="C436" s="23" t="s">
        <v>1094</v>
      </c>
      <c r="D436" s="22" t="s">
        <v>269</v>
      </c>
      <c r="E436" s="23" t="s">
        <v>16</v>
      </c>
      <c r="F436" s="21" t="s">
        <v>8</v>
      </c>
      <c r="G436" s="21"/>
      <c r="H436" s="21"/>
      <c r="I436" s="21"/>
      <c r="J436" s="21"/>
      <c r="K436" s="21"/>
      <c r="L436" s="21"/>
      <c r="M436" s="21"/>
      <c r="N436" s="21"/>
      <c r="O436" s="21"/>
      <c r="P436" s="21"/>
      <c r="Q436" s="21"/>
      <c r="R436" s="21"/>
      <c r="S436" s="21"/>
      <c r="T436" s="21"/>
      <c r="U436" s="21"/>
      <c r="V436" s="21"/>
      <c r="W436" s="21"/>
    </row>
    <row r="437" spans="1:23" ht="17" customHeight="1">
      <c r="A437" s="20">
        <v>45399</v>
      </c>
      <c r="B437" s="21" t="s">
        <v>1095</v>
      </c>
      <c r="C437" s="49" t="s">
        <v>5840</v>
      </c>
      <c r="D437" s="22" t="s">
        <v>1096</v>
      </c>
      <c r="E437" s="23" t="s">
        <v>16</v>
      </c>
      <c r="F437" s="21" t="s">
        <v>8</v>
      </c>
      <c r="G437" s="21"/>
      <c r="H437" s="21"/>
      <c r="I437" s="21"/>
      <c r="J437" s="21"/>
      <c r="K437" s="21"/>
      <c r="L437" s="21"/>
      <c r="M437" s="21"/>
      <c r="N437" s="21"/>
      <c r="O437" s="21"/>
      <c r="P437" s="21"/>
      <c r="Q437" s="21"/>
      <c r="R437" s="21"/>
      <c r="S437" s="21"/>
      <c r="T437" s="21"/>
      <c r="U437" s="21"/>
      <c r="V437" s="21"/>
      <c r="W437" s="21"/>
    </row>
    <row r="438" spans="1:23" ht="17" customHeight="1">
      <c r="A438" s="20">
        <v>45362</v>
      </c>
      <c r="B438" s="21" t="s">
        <v>37</v>
      </c>
      <c r="C438" s="23" t="s">
        <v>1097</v>
      </c>
      <c r="D438" s="22" t="s">
        <v>39</v>
      </c>
      <c r="E438" s="23" t="s">
        <v>16</v>
      </c>
      <c r="F438" s="21" t="s">
        <v>8</v>
      </c>
      <c r="G438" s="21"/>
      <c r="H438" s="21"/>
      <c r="I438" s="21"/>
      <c r="J438" s="21"/>
      <c r="K438" s="21"/>
      <c r="L438" s="21"/>
      <c r="M438" s="21"/>
      <c r="N438" s="21"/>
      <c r="O438" s="21"/>
      <c r="P438" s="21"/>
      <c r="Q438" s="21"/>
      <c r="R438" s="21"/>
      <c r="S438" s="21"/>
      <c r="T438" s="21"/>
      <c r="U438" s="21"/>
      <c r="V438" s="21"/>
      <c r="W438" s="21"/>
    </row>
    <row r="439" spans="1:23" ht="17" customHeight="1">
      <c r="A439" s="20">
        <v>45383</v>
      </c>
      <c r="B439" s="21" t="s">
        <v>313</v>
      </c>
      <c r="C439" s="23" t="s">
        <v>1098</v>
      </c>
      <c r="D439" s="22" t="s">
        <v>315</v>
      </c>
      <c r="E439" s="23" t="s">
        <v>3924</v>
      </c>
      <c r="F439" s="21" t="s">
        <v>8</v>
      </c>
      <c r="G439" s="21"/>
      <c r="H439" s="21"/>
      <c r="I439" s="21"/>
      <c r="J439" s="21"/>
      <c r="K439" s="21"/>
      <c r="L439" s="21"/>
      <c r="M439" s="21"/>
      <c r="N439" s="21"/>
      <c r="O439" s="21"/>
      <c r="P439" s="21"/>
      <c r="Q439" s="21"/>
      <c r="R439" s="21"/>
      <c r="S439" s="21"/>
      <c r="T439" s="21"/>
      <c r="U439" s="21"/>
      <c r="V439" s="21"/>
      <c r="W439" s="21"/>
    </row>
    <row r="440" spans="1:23" ht="17" customHeight="1">
      <c r="A440" s="20" t="s">
        <v>753</v>
      </c>
      <c r="B440" s="21" t="s">
        <v>356</v>
      </c>
      <c r="C440" s="23" t="s">
        <v>1099</v>
      </c>
      <c r="D440" s="22" t="s">
        <v>358</v>
      </c>
      <c r="E440" s="23" t="s">
        <v>16</v>
      </c>
      <c r="F440" s="21" t="s">
        <v>8</v>
      </c>
      <c r="G440" s="21"/>
      <c r="H440" s="21"/>
      <c r="I440" s="21"/>
      <c r="J440" s="21"/>
      <c r="K440" s="21"/>
      <c r="L440" s="21"/>
      <c r="M440" s="21"/>
      <c r="N440" s="21"/>
      <c r="O440" s="21"/>
      <c r="P440" s="21"/>
      <c r="Q440" s="21"/>
      <c r="R440" s="21"/>
      <c r="S440" s="21"/>
      <c r="T440" s="21"/>
      <c r="U440" s="21"/>
      <c r="V440" s="21"/>
      <c r="W440" s="21"/>
    </row>
    <row r="441" spans="1:23" ht="17" customHeight="1">
      <c r="A441" s="20">
        <v>45384</v>
      </c>
      <c r="B441" s="21" t="s">
        <v>775</v>
      </c>
      <c r="C441" s="23" t="s">
        <v>1100</v>
      </c>
      <c r="D441" s="22" t="s">
        <v>777</v>
      </c>
      <c r="E441" s="23" t="s">
        <v>436</v>
      </c>
      <c r="F441" s="21" t="s">
        <v>8</v>
      </c>
      <c r="G441" s="21"/>
      <c r="H441" s="21"/>
      <c r="I441" s="21"/>
      <c r="J441" s="21"/>
      <c r="K441" s="21"/>
      <c r="L441" s="21"/>
      <c r="M441" s="21"/>
      <c r="N441" s="21"/>
      <c r="O441" s="21"/>
      <c r="P441" s="21"/>
      <c r="Q441" s="21"/>
      <c r="R441" s="21"/>
      <c r="S441" s="21"/>
      <c r="T441" s="21"/>
      <c r="U441" s="21"/>
      <c r="V441" s="21"/>
      <c r="W441" s="21"/>
    </row>
    <row r="442" spans="1:23" ht="17" customHeight="1">
      <c r="A442" s="20">
        <v>45366</v>
      </c>
      <c r="B442" s="21" t="s">
        <v>1101</v>
      </c>
      <c r="C442" s="23" t="s">
        <v>1102</v>
      </c>
      <c r="D442" s="22" t="s">
        <v>1103</v>
      </c>
      <c r="E442" s="23" t="s">
        <v>7</v>
      </c>
      <c r="F442" s="21" t="s">
        <v>8</v>
      </c>
      <c r="G442" s="21"/>
      <c r="H442" s="21"/>
      <c r="I442" s="21"/>
      <c r="J442" s="21"/>
      <c r="K442" s="21"/>
      <c r="L442" s="21"/>
      <c r="M442" s="21"/>
      <c r="N442" s="21"/>
      <c r="O442" s="21"/>
      <c r="P442" s="21"/>
      <c r="Q442" s="21"/>
      <c r="R442" s="21"/>
      <c r="S442" s="21"/>
      <c r="T442" s="21"/>
      <c r="U442" s="21"/>
      <c r="V442" s="21"/>
      <c r="W442" s="21"/>
    </row>
    <row r="443" spans="1:23" ht="17" customHeight="1">
      <c r="A443" s="20">
        <v>45350</v>
      </c>
      <c r="B443" s="21" t="s">
        <v>186</v>
      </c>
      <c r="C443" s="23" t="s">
        <v>1104</v>
      </c>
      <c r="D443" s="22" t="s">
        <v>188</v>
      </c>
      <c r="E443" s="23" t="s">
        <v>16</v>
      </c>
      <c r="F443" s="21" t="s">
        <v>8</v>
      </c>
      <c r="G443" s="21"/>
      <c r="H443" s="21"/>
      <c r="I443" s="21"/>
      <c r="J443" s="21"/>
      <c r="K443" s="21"/>
      <c r="L443" s="21"/>
      <c r="M443" s="21"/>
      <c r="N443" s="21"/>
      <c r="O443" s="21"/>
      <c r="P443" s="21"/>
      <c r="Q443" s="21"/>
      <c r="R443" s="21"/>
      <c r="S443" s="21"/>
      <c r="T443" s="21"/>
      <c r="U443" s="21"/>
      <c r="V443" s="21"/>
      <c r="W443" s="21"/>
    </row>
    <row r="444" spans="1:23" ht="17" customHeight="1">
      <c r="A444" s="20">
        <v>45067</v>
      </c>
      <c r="B444" s="21" t="s">
        <v>1105</v>
      </c>
      <c r="C444" s="23" t="s">
        <v>1106</v>
      </c>
      <c r="D444" s="22" t="s">
        <v>1107</v>
      </c>
      <c r="E444" s="23" t="s">
        <v>5832</v>
      </c>
      <c r="F444" s="21" t="s">
        <v>8</v>
      </c>
      <c r="G444" s="21"/>
      <c r="H444" s="21"/>
      <c r="I444" s="21"/>
      <c r="J444" s="21"/>
      <c r="K444" s="21"/>
      <c r="L444" s="21"/>
      <c r="M444" s="21"/>
      <c r="N444" s="21"/>
      <c r="O444" s="21"/>
      <c r="P444" s="21"/>
      <c r="Q444" s="21"/>
      <c r="R444" s="21"/>
      <c r="S444" s="21"/>
      <c r="T444" s="21"/>
      <c r="U444" s="21"/>
      <c r="V444" s="21"/>
      <c r="W444" s="21"/>
    </row>
    <row r="445" spans="1:23" ht="17" customHeight="1">
      <c r="A445" s="20">
        <v>45377</v>
      </c>
      <c r="B445" s="21" t="s">
        <v>1108</v>
      </c>
      <c r="C445" s="23" t="s">
        <v>1109</v>
      </c>
      <c r="D445" s="22" t="s">
        <v>1110</v>
      </c>
      <c r="E445" s="23" t="s">
        <v>7</v>
      </c>
      <c r="F445" s="21" t="s">
        <v>8</v>
      </c>
      <c r="G445" s="21"/>
      <c r="H445" s="21"/>
      <c r="I445" s="21"/>
      <c r="J445" s="21"/>
      <c r="K445" s="21"/>
      <c r="L445" s="21"/>
      <c r="M445" s="21"/>
      <c r="N445" s="21"/>
      <c r="O445" s="21"/>
      <c r="P445" s="21"/>
      <c r="Q445" s="21"/>
      <c r="R445" s="21"/>
      <c r="S445" s="21"/>
      <c r="T445" s="21"/>
      <c r="U445" s="21"/>
      <c r="V445" s="21"/>
      <c r="W445" s="21"/>
    </row>
    <row r="446" spans="1:23" ht="17" customHeight="1">
      <c r="A446" s="20">
        <v>45362</v>
      </c>
      <c r="B446" s="21" t="s">
        <v>1111</v>
      </c>
      <c r="C446" s="23" t="s">
        <v>1112</v>
      </c>
      <c r="D446" s="22" t="s">
        <v>1113</v>
      </c>
      <c r="E446" s="23" t="s">
        <v>7</v>
      </c>
      <c r="F446" s="21" t="s">
        <v>8</v>
      </c>
      <c r="G446" s="21"/>
      <c r="H446" s="21"/>
      <c r="I446" s="21"/>
      <c r="J446" s="21"/>
      <c r="K446" s="21"/>
      <c r="L446" s="21"/>
      <c r="M446" s="21"/>
      <c r="N446" s="21"/>
      <c r="O446" s="21"/>
      <c r="P446" s="21"/>
      <c r="Q446" s="21"/>
      <c r="R446" s="21"/>
      <c r="S446" s="21"/>
      <c r="T446" s="21"/>
      <c r="U446" s="21"/>
      <c r="V446" s="21"/>
      <c r="W446" s="21"/>
    </row>
    <row r="447" spans="1:23" ht="17" customHeight="1">
      <c r="A447" s="31">
        <v>45355</v>
      </c>
      <c r="B447" s="29" t="s">
        <v>589</v>
      </c>
      <c r="C447" s="23" t="s">
        <v>1114</v>
      </c>
      <c r="D447" s="30" t="s">
        <v>591</v>
      </c>
      <c r="E447" s="23" t="s">
        <v>152</v>
      </c>
      <c r="F447" s="21" t="s">
        <v>8</v>
      </c>
      <c r="G447" s="26"/>
      <c r="H447" s="26"/>
      <c r="I447" s="26"/>
      <c r="J447" s="26"/>
      <c r="K447" s="26"/>
      <c r="L447" s="26"/>
      <c r="M447" s="26"/>
      <c r="N447" s="26"/>
      <c r="O447" s="26"/>
      <c r="P447" s="26"/>
      <c r="Q447" s="26"/>
      <c r="R447" s="26"/>
      <c r="S447" s="26"/>
      <c r="T447" s="26"/>
      <c r="U447" s="26"/>
      <c r="V447" s="26"/>
      <c r="W447" s="26"/>
    </row>
    <row r="448" spans="1:23" ht="17" customHeight="1">
      <c r="A448" s="20">
        <v>44971</v>
      </c>
      <c r="B448" s="21" t="s">
        <v>129</v>
      </c>
      <c r="C448" s="23" t="s">
        <v>1115</v>
      </c>
      <c r="D448" s="22" t="s">
        <v>131</v>
      </c>
      <c r="E448" s="23" t="s">
        <v>16</v>
      </c>
      <c r="F448" s="21" t="s">
        <v>8</v>
      </c>
      <c r="G448" s="21"/>
      <c r="H448" s="21"/>
      <c r="I448" s="21"/>
      <c r="J448" s="21"/>
      <c r="K448" s="21"/>
      <c r="L448" s="21"/>
      <c r="M448" s="21"/>
      <c r="N448" s="21"/>
      <c r="O448" s="21"/>
      <c r="P448" s="21"/>
      <c r="Q448" s="21"/>
      <c r="R448" s="21"/>
      <c r="S448" s="21"/>
      <c r="T448" s="21"/>
      <c r="U448" s="21"/>
      <c r="V448" s="21"/>
      <c r="W448" s="21"/>
    </row>
    <row r="449" spans="1:23" ht="17" customHeight="1">
      <c r="A449" s="20">
        <v>45302</v>
      </c>
      <c r="B449" s="21" t="s">
        <v>1116</v>
      </c>
      <c r="C449" s="23" t="s">
        <v>1117</v>
      </c>
      <c r="D449" s="22" t="s">
        <v>1118</v>
      </c>
      <c r="E449" s="23" t="s">
        <v>5832</v>
      </c>
      <c r="F449" s="21" t="s">
        <v>8</v>
      </c>
      <c r="G449" s="21"/>
      <c r="H449" s="21"/>
      <c r="I449" s="21"/>
      <c r="J449" s="21"/>
      <c r="K449" s="21"/>
      <c r="L449" s="21"/>
      <c r="M449" s="21"/>
      <c r="N449" s="21"/>
      <c r="O449" s="21"/>
      <c r="P449" s="21"/>
      <c r="Q449" s="21"/>
      <c r="R449" s="21"/>
      <c r="S449" s="21"/>
      <c r="T449" s="21"/>
      <c r="U449" s="21"/>
      <c r="V449" s="21"/>
      <c r="W449" s="21"/>
    </row>
    <row r="450" spans="1:23" ht="17" customHeight="1">
      <c r="A450" s="20">
        <v>45302</v>
      </c>
      <c r="B450" s="21" t="s">
        <v>1116</v>
      </c>
      <c r="C450" s="23" t="s">
        <v>1119</v>
      </c>
      <c r="D450" s="22" t="s">
        <v>1118</v>
      </c>
      <c r="E450" s="23" t="s">
        <v>152</v>
      </c>
      <c r="F450" s="21" t="s">
        <v>8</v>
      </c>
      <c r="G450" s="21"/>
      <c r="H450" s="21"/>
      <c r="I450" s="21"/>
      <c r="J450" s="21"/>
      <c r="K450" s="21"/>
      <c r="L450" s="21"/>
      <c r="M450" s="21"/>
      <c r="N450" s="21"/>
      <c r="O450" s="21"/>
      <c r="P450" s="21"/>
      <c r="Q450" s="21"/>
      <c r="R450" s="21"/>
      <c r="S450" s="21"/>
      <c r="T450" s="21"/>
      <c r="U450" s="21"/>
      <c r="V450" s="21"/>
      <c r="W450" s="21"/>
    </row>
    <row r="451" spans="1:23" ht="17" customHeight="1">
      <c r="A451" s="20">
        <v>45257</v>
      </c>
      <c r="B451" s="21" t="s">
        <v>1120</v>
      </c>
      <c r="C451" s="23" t="s">
        <v>1121</v>
      </c>
      <c r="D451" s="22" t="s">
        <v>1122</v>
      </c>
      <c r="E451" s="23" t="s">
        <v>16</v>
      </c>
      <c r="F451" s="21" t="s">
        <v>8</v>
      </c>
      <c r="G451" s="21"/>
      <c r="H451" s="21"/>
      <c r="I451" s="21"/>
      <c r="J451" s="21"/>
      <c r="K451" s="21"/>
      <c r="L451" s="21"/>
      <c r="M451" s="21"/>
      <c r="N451" s="21"/>
      <c r="O451" s="21"/>
      <c r="P451" s="21"/>
      <c r="Q451" s="21"/>
      <c r="R451" s="21"/>
      <c r="S451" s="21"/>
      <c r="T451" s="21"/>
      <c r="U451" s="21"/>
      <c r="V451" s="21"/>
      <c r="W451" s="21"/>
    </row>
    <row r="452" spans="1:23" ht="17" customHeight="1">
      <c r="A452" s="20">
        <v>45386</v>
      </c>
      <c r="B452" s="21" t="s">
        <v>918</v>
      </c>
      <c r="C452" s="23" t="s">
        <v>1123</v>
      </c>
      <c r="D452" s="22" t="s">
        <v>920</v>
      </c>
      <c r="E452" s="23" t="s">
        <v>16</v>
      </c>
      <c r="F452" s="21" t="s">
        <v>8</v>
      </c>
      <c r="G452" s="21"/>
      <c r="H452" s="21"/>
      <c r="I452" s="21"/>
      <c r="J452" s="21"/>
      <c r="K452" s="21"/>
      <c r="L452" s="21"/>
      <c r="M452" s="21"/>
      <c r="N452" s="21"/>
      <c r="O452" s="21"/>
      <c r="P452" s="21"/>
      <c r="Q452" s="21"/>
      <c r="R452" s="21"/>
      <c r="S452" s="21"/>
      <c r="T452" s="21"/>
      <c r="U452" s="21"/>
      <c r="V452" s="21"/>
      <c r="W452" s="21"/>
    </row>
    <row r="453" spans="1:23" ht="17" customHeight="1">
      <c r="A453" s="20">
        <v>45379</v>
      </c>
      <c r="B453" s="21" t="s">
        <v>440</v>
      </c>
      <c r="C453" s="23" t="s">
        <v>1124</v>
      </c>
      <c r="D453" s="22" t="s">
        <v>442</v>
      </c>
      <c r="E453" s="23" t="s">
        <v>5835</v>
      </c>
      <c r="F453" s="21" t="s">
        <v>8</v>
      </c>
      <c r="G453" s="21"/>
      <c r="H453" s="21"/>
      <c r="I453" s="21"/>
      <c r="J453" s="21"/>
      <c r="K453" s="21"/>
      <c r="L453" s="21"/>
      <c r="M453" s="21"/>
      <c r="N453" s="21"/>
      <c r="O453" s="21"/>
      <c r="P453" s="21"/>
      <c r="Q453" s="21"/>
      <c r="R453" s="21"/>
      <c r="S453" s="21"/>
      <c r="T453" s="21"/>
      <c r="U453" s="21"/>
      <c r="V453" s="21"/>
      <c r="W453" s="21"/>
    </row>
    <row r="454" spans="1:23" ht="17" customHeight="1">
      <c r="A454" s="20">
        <v>45384</v>
      </c>
      <c r="B454" s="21" t="s">
        <v>221</v>
      </c>
      <c r="C454" s="23" t="s">
        <v>1125</v>
      </c>
      <c r="D454" s="22" t="s">
        <v>223</v>
      </c>
      <c r="E454" s="23" t="s">
        <v>16</v>
      </c>
      <c r="F454" s="21" t="s">
        <v>8</v>
      </c>
      <c r="G454" s="21"/>
      <c r="H454" s="21"/>
      <c r="I454" s="21"/>
      <c r="J454" s="21"/>
      <c r="K454" s="21"/>
      <c r="L454" s="21"/>
      <c r="M454" s="21"/>
      <c r="N454" s="21"/>
      <c r="O454" s="21"/>
      <c r="P454" s="21"/>
      <c r="Q454" s="21"/>
      <c r="R454" s="21"/>
      <c r="S454" s="21"/>
      <c r="T454" s="21"/>
      <c r="U454" s="21"/>
      <c r="V454" s="21"/>
      <c r="W454" s="21"/>
    </row>
    <row r="455" spans="1:23" ht="17" customHeight="1">
      <c r="A455" s="20">
        <v>45362</v>
      </c>
      <c r="B455" s="21" t="s">
        <v>1126</v>
      </c>
      <c r="C455" s="23" t="s">
        <v>1127</v>
      </c>
      <c r="D455" s="22" t="s">
        <v>1128</v>
      </c>
      <c r="E455" s="23" t="s">
        <v>7</v>
      </c>
      <c r="F455" s="21" t="s">
        <v>8</v>
      </c>
      <c r="G455" s="21"/>
      <c r="H455" s="21"/>
      <c r="I455" s="21"/>
      <c r="J455" s="21"/>
      <c r="K455" s="21"/>
      <c r="L455" s="21"/>
      <c r="M455" s="21"/>
      <c r="N455" s="21"/>
      <c r="O455" s="21"/>
      <c r="P455" s="21"/>
      <c r="Q455" s="21"/>
      <c r="R455" s="21"/>
      <c r="S455" s="21"/>
      <c r="T455" s="21"/>
      <c r="U455" s="21"/>
      <c r="V455" s="21"/>
      <c r="W455" s="21"/>
    </row>
    <row r="456" spans="1:23" ht="17" customHeight="1">
      <c r="A456" s="20">
        <v>45379</v>
      </c>
      <c r="B456" s="21" t="s">
        <v>1129</v>
      </c>
      <c r="C456" s="23" t="s">
        <v>1130</v>
      </c>
      <c r="D456" s="22" t="s">
        <v>1131</v>
      </c>
      <c r="E456" s="23" t="s">
        <v>16</v>
      </c>
      <c r="F456" s="21" t="s">
        <v>8</v>
      </c>
      <c r="G456" s="21"/>
      <c r="H456" s="21"/>
      <c r="I456" s="21"/>
      <c r="J456" s="21"/>
      <c r="K456" s="21"/>
      <c r="L456" s="21"/>
      <c r="M456" s="21"/>
      <c r="N456" s="21"/>
      <c r="O456" s="21"/>
      <c r="P456" s="21"/>
      <c r="Q456" s="21"/>
      <c r="R456" s="21"/>
      <c r="S456" s="21"/>
      <c r="T456" s="21"/>
      <c r="U456" s="21"/>
      <c r="V456" s="21"/>
      <c r="W456" s="21"/>
    </row>
    <row r="457" spans="1:23" ht="17" customHeight="1">
      <c r="A457" s="20">
        <v>45367</v>
      </c>
      <c r="B457" s="21" t="s">
        <v>602</v>
      </c>
      <c r="C457" s="23" t="s">
        <v>1132</v>
      </c>
      <c r="D457" s="22" t="s">
        <v>604</v>
      </c>
      <c r="E457" s="23" t="s">
        <v>7</v>
      </c>
      <c r="F457" s="21" t="s">
        <v>8</v>
      </c>
      <c r="G457" s="21"/>
      <c r="H457" s="21"/>
      <c r="I457" s="21"/>
      <c r="J457" s="21"/>
      <c r="K457" s="21"/>
      <c r="L457" s="21"/>
      <c r="M457" s="21"/>
      <c r="N457" s="21"/>
      <c r="O457" s="21"/>
      <c r="P457" s="21"/>
      <c r="Q457" s="21"/>
      <c r="R457" s="21"/>
      <c r="S457" s="21"/>
      <c r="T457" s="21"/>
      <c r="U457" s="21"/>
      <c r="V457" s="21"/>
      <c r="W457" s="21"/>
    </row>
    <row r="458" spans="1:23" ht="17" customHeight="1">
      <c r="A458" s="20" t="s">
        <v>349</v>
      </c>
      <c r="B458" s="21" t="s">
        <v>65</v>
      </c>
      <c r="C458" s="23" t="s">
        <v>1133</v>
      </c>
      <c r="D458" s="22" t="s">
        <v>67</v>
      </c>
      <c r="E458" s="23" t="s">
        <v>16</v>
      </c>
      <c r="F458" s="21" t="s">
        <v>8</v>
      </c>
      <c r="G458" s="21"/>
      <c r="H458" s="21"/>
      <c r="I458" s="21"/>
      <c r="J458" s="21"/>
      <c r="K458" s="21"/>
      <c r="L458" s="21"/>
      <c r="M458" s="21"/>
      <c r="N458" s="21"/>
      <c r="O458" s="21"/>
      <c r="P458" s="21"/>
      <c r="Q458" s="21"/>
      <c r="R458" s="21"/>
      <c r="S458" s="21"/>
      <c r="T458" s="21"/>
      <c r="U458" s="21"/>
      <c r="V458" s="21"/>
      <c r="W458" s="21"/>
    </row>
    <row r="459" spans="1:23" ht="17" customHeight="1">
      <c r="A459" s="20">
        <v>45294</v>
      </c>
      <c r="B459" s="21" t="s">
        <v>781</v>
      </c>
      <c r="C459" s="23" t="s">
        <v>1134</v>
      </c>
      <c r="D459" s="22" t="s">
        <v>783</v>
      </c>
      <c r="E459" s="23" t="s">
        <v>7</v>
      </c>
      <c r="F459" s="21" t="s">
        <v>8</v>
      </c>
      <c r="G459" s="21"/>
      <c r="H459" s="21"/>
      <c r="I459" s="21"/>
      <c r="J459" s="21"/>
      <c r="K459" s="21"/>
      <c r="L459" s="21"/>
      <c r="M459" s="21"/>
      <c r="N459" s="21"/>
      <c r="O459" s="21"/>
      <c r="P459" s="21"/>
      <c r="Q459" s="21"/>
      <c r="R459" s="21"/>
      <c r="S459" s="21"/>
      <c r="T459" s="21"/>
      <c r="U459" s="21"/>
      <c r="V459" s="21"/>
      <c r="W459" s="21"/>
    </row>
    <row r="460" spans="1:23" ht="17" customHeight="1">
      <c r="A460" s="20">
        <v>45386</v>
      </c>
      <c r="B460" s="21" t="s">
        <v>267</v>
      </c>
      <c r="C460" s="23" t="s">
        <v>1135</v>
      </c>
      <c r="D460" s="22" t="s">
        <v>269</v>
      </c>
      <c r="E460" s="23" t="s">
        <v>16</v>
      </c>
      <c r="F460" s="21" t="s">
        <v>8</v>
      </c>
      <c r="G460" s="21"/>
      <c r="H460" s="21"/>
      <c r="I460" s="21"/>
      <c r="J460" s="21"/>
      <c r="K460" s="21"/>
      <c r="L460" s="21"/>
      <c r="M460" s="21"/>
      <c r="N460" s="21"/>
      <c r="O460" s="21"/>
      <c r="P460" s="21"/>
      <c r="Q460" s="21"/>
      <c r="R460" s="21"/>
      <c r="S460" s="21"/>
      <c r="T460" s="21"/>
      <c r="U460" s="21"/>
      <c r="V460" s="21"/>
      <c r="W460" s="21"/>
    </row>
    <row r="461" spans="1:23" ht="17" customHeight="1">
      <c r="A461" s="20">
        <v>45362</v>
      </c>
      <c r="B461" s="21" t="s">
        <v>37</v>
      </c>
      <c r="C461" s="23" t="s">
        <v>1136</v>
      </c>
      <c r="D461" s="22" t="s">
        <v>39</v>
      </c>
      <c r="E461" s="23" t="s">
        <v>16</v>
      </c>
      <c r="F461" s="21" t="s">
        <v>8</v>
      </c>
      <c r="G461" s="21"/>
      <c r="H461" s="21"/>
      <c r="I461" s="21"/>
      <c r="J461" s="21"/>
      <c r="K461" s="21"/>
      <c r="L461" s="21"/>
      <c r="M461" s="21"/>
      <c r="N461" s="21"/>
      <c r="O461" s="21"/>
      <c r="P461" s="21"/>
      <c r="Q461" s="21"/>
      <c r="R461" s="21"/>
      <c r="S461" s="21"/>
      <c r="T461" s="21"/>
      <c r="U461" s="21"/>
      <c r="V461" s="21"/>
      <c r="W461" s="21"/>
    </row>
    <row r="462" spans="1:23" ht="17" customHeight="1">
      <c r="A462" s="33" t="s">
        <v>1137</v>
      </c>
      <c r="B462" s="29" t="s">
        <v>1138</v>
      </c>
      <c r="C462" s="23" t="s">
        <v>1139</v>
      </c>
      <c r="D462" s="30" t="s">
        <v>1140</v>
      </c>
      <c r="E462" s="21" t="s">
        <v>152</v>
      </c>
      <c r="F462" s="21" t="s">
        <v>8</v>
      </c>
      <c r="G462" s="26"/>
      <c r="H462" s="26"/>
      <c r="I462" s="26"/>
      <c r="J462" s="26"/>
      <c r="K462" s="26"/>
      <c r="L462" s="26"/>
      <c r="M462" s="26"/>
      <c r="N462" s="26"/>
      <c r="O462" s="26"/>
      <c r="P462" s="26"/>
      <c r="Q462" s="26"/>
      <c r="R462" s="26"/>
      <c r="S462" s="26"/>
      <c r="T462" s="26"/>
      <c r="U462" s="26"/>
      <c r="V462" s="26"/>
      <c r="W462" s="26"/>
    </row>
    <row r="463" spans="1:23" ht="17" customHeight="1">
      <c r="A463" s="20">
        <v>45047</v>
      </c>
      <c r="B463" s="21" t="s">
        <v>1141</v>
      </c>
      <c r="C463" s="23" t="s">
        <v>1142</v>
      </c>
      <c r="D463" s="22" t="s">
        <v>1143</v>
      </c>
      <c r="E463" s="23" t="s">
        <v>7</v>
      </c>
      <c r="F463" s="21" t="s">
        <v>8</v>
      </c>
      <c r="G463" s="21"/>
      <c r="H463" s="21"/>
      <c r="I463" s="21"/>
      <c r="J463" s="21"/>
      <c r="K463" s="21"/>
      <c r="L463" s="21"/>
      <c r="M463" s="21"/>
      <c r="N463" s="21"/>
      <c r="O463" s="21"/>
      <c r="P463" s="21"/>
      <c r="Q463" s="21"/>
      <c r="R463" s="21"/>
      <c r="S463" s="21"/>
      <c r="T463" s="21"/>
      <c r="U463" s="21"/>
      <c r="V463" s="21"/>
      <c r="W463" s="21"/>
    </row>
    <row r="464" spans="1:23" ht="17" customHeight="1">
      <c r="A464" s="20">
        <v>44972</v>
      </c>
      <c r="B464" s="21" t="s">
        <v>1144</v>
      </c>
      <c r="C464" s="23" t="s">
        <v>1145</v>
      </c>
      <c r="D464" s="22" t="s">
        <v>1146</v>
      </c>
      <c r="E464" s="23" t="s">
        <v>4862</v>
      </c>
      <c r="F464" s="21" t="s">
        <v>8</v>
      </c>
      <c r="G464" s="21"/>
      <c r="H464" s="21"/>
      <c r="I464" s="21"/>
      <c r="J464" s="21"/>
      <c r="K464" s="21"/>
      <c r="L464" s="21"/>
      <c r="M464" s="21"/>
      <c r="N464" s="21"/>
      <c r="O464" s="21"/>
      <c r="P464" s="21"/>
      <c r="Q464" s="21"/>
      <c r="R464" s="21"/>
      <c r="S464" s="21"/>
      <c r="T464" s="21"/>
      <c r="U464" s="21"/>
      <c r="V464" s="21"/>
      <c r="W464" s="21"/>
    </row>
    <row r="465" spans="1:23" ht="17" customHeight="1">
      <c r="A465" s="20">
        <v>45383</v>
      </c>
      <c r="B465" s="21" t="s">
        <v>1147</v>
      </c>
      <c r="C465" s="23" t="s">
        <v>1148</v>
      </c>
      <c r="D465" s="22" t="s">
        <v>1149</v>
      </c>
      <c r="E465" s="23" t="s">
        <v>16</v>
      </c>
      <c r="F465" s="21" t="s">
        <v>8</v>
      </c>
      <c r="G465" s="21"/>
      <c r="H465" s="21"/>
      <c r="I465" s="21"/>
      <c r="J465" s="21"/>
      <c r="K465" s="21"/>
      <c r="L465" s="21"/>
      <c r="M465" s="21"/>
      <c r="N465" s="21"/>
      <c r="O465" s="21"/>
      <c r="P465" s="21"/>
      <c r="Q465" s="21"/>
      <c r="R465" s="21"/>
      <c r="S465" s="21"/>
      <c r="T465" s="21"/>
      <c r="U465" s="21"/>
      <c r="V465" s="21"/>
      <c r="W465" s="21"/>
    </row>
    <row r="466" spans="1:23" ht="17" customHeight="1">
      <c r="A466" s="20" t="s">
        <v>1011</v>
      </c>
      <c r="B466" s="21" t="s">
        <v>1012</v>
      </c>
      <c r="C466" s="23" t="s">
        <v>1150</v>
      </c>
      <c r="D466" s="22" t="s">
        <v>1014</v>
      </c>
      <c r="E466" s="23" t="s">
        <v>16</v>
      </c>
      <c r="F466" s="21" t="s">
        <v>8</v>
      </c>
      <c r="G466" s="21"/>
      <c r="H466" s="21"/>
      <c r="I466" s="21"/>
      <c r="J466" s="21"/>
      <c r="K466" s="21"/>
      <c r="L466" s="21"/>
      <c r="M466" s="21"/>
      <c r="N466" s="21"/>
      <c r="O466" s="21"/>
      <c r="P466" s="21"/>
      <c r="Q466" s="21"/>
      <c r="R466" s="21"/>
      <c r="S466" s="21"/>
      <c r="T466" s="21"/>
      <c r="U466" s="21"/>
      <c r="V466" s="21"/>
      <c r="W466" s="21"/>
    </row>
    <row r="467" spans="1:23" ht="17" customHeight="1">
      <c r="A467" s="20">
        <v>45257</v>
      </c>
      <c r="B467" s="21" t="s">
        <v>1120</v>
      </c>
      <c r="C467" s="23" t="s">
        <v>1151</v>
      </c>
      <c r="D467" s="22" t="s">
        <v>1122</v>
      </c>
      <c r="E467" s="23" t="s">
        <v>16</v>
      </c>
      <c r="F467" s="21" t="s">
        <v>8</v>
      </c>
      <c r="G467" s="21"/>
      <c r="H467" s="21"/>
      <c r="I467" s="21"/>
      <c r="J467" s="21"/>
      <c r="K467" s="21"/>
      <c r="L467" s="21"/>
      <c r="M467" s="21"/>
      <c r="N467" s="21"/>
      <c r="O467" s="21"/>
      <c r="P467" s="21"/>
      <c r="Q467" s="21"/>
      <c r="R467" s="21"/>
      <c r="S467" s="21"/>
      <c r="T467" s="21"/>
      <c r="U467" s="21"/>
      <c r="V467" s="21"/>
      <c r="W467" s="21"/>
    </row>
    <row r="468" spans="1:23" ht="17" customHeight="1">
      <c r="A468" s="20" t="s">
        <v>97</v>
      </c>
      <c r="B468" s="21" t="s">
        <v>98</v>
      </c>
      <c r="C468" s="23" t="s">
        <v>1152</v>
      </c>
      <c r="D468" s="22" t="s">
        <v>100</v>
      </c>
      <c r="E468" s="23" t="s">
        <v>16</v>
      </c>
      <c r="F468" s="21" t="s">
        <v>8</v>
      </c>
      <c r="G468" s="21"/>
      <c r="H468" s="21"/>
      <c r="I468" s="21"/>
      <c r="J468" s="21"/>
      <c r="K468" s="21"/>
      <c r="L468" s="21"/>
      <c r="M468" s="21"/>
      <c r="N468" s="21"/>
      <c r="O468" s="21"/>
      <c r="P468" s="21"/>
      <c r="Q468" s="21"/>
      <c r="R468" s="21"/>
      <c r="S468" s="21"/>
      <c r="T468" s="21"/>
      <c r="U468" s="21"/>
      <c r="V468" s="21"/>
      <c r="W468" s="21"/>
    </row>
    <row r="469" spans="1:23" ht="17" customHeight="1">
      <c r="A469" s="20">
        <v>45379</v>
      </c>
      <c r="B469" s="21" t="s">
        <v>26</v>
      </c>
      <c r="C469" s="23" t="s">
        <v>1153</v>
      </c>
      <c r="D469" s="22" t="s">
        <v>28</v>
      </c>
      <c r="E469" s="23" t="s">
        <v>16</v>
      </c>
      <c r="F469" s="21" t="s">
        <v>8</v>
      </c>
      <c r="G469" s="21"/>
      <c r="H469" s="21"/>
      <c r="I469" s="21"/>
      <c r="J469" s="21"/>
      <c r="K469" s="21"/>
      <c r="L469" s="21"/>
      <c r="M469" s="21"/>
      <c r="N469" s="21"/>
      <c r="O469" s="21"/>
      <c r="P469" s="21"/>
      <c r="Q469" s="21"/>
      <c r="R469" s="21"/>
      <c r="S469" s="21"/>
      <c r="T469" s="21"/>
      <c r="U469" s="21"/>
      <c r="V469" s="21"/>
      <c r="W469" s="21"/>
    </row>
    <row r="470" spans="1:23" ht="17" customHeight="1">
      <c r="A470" s="20" t="s">
        <v>362</v>
      </c>
      <c r="B470" s="21" t="s">
        <v>363</v>
      </c>
      <c r="C470" s="23" t="s">
        <v>1154</v>
      </c>
      <c r="D470" s="22" t="s">
        <v>365</v>
      </c>
      <c r="E470" s="23" t="s">
        <v>16</v>
      </c>
      <c r="F470" s="21" t="s">
        <v>8</v>
      </c>
      <c r="G470" s="21"/>
      <c r="H470" s="21"/>
      <c r="I470" s="21"/>
      <c r="J470" s="21"/>
      <c r="K470" s="21"/>
      <c r="L470" s="21"/>
      <c r="M470" s="21"/>
      <c r="N470" s="21"/>
      <c r="O470" s="21"/>
      <c r="P470" s="21"/>
      <c r="Q470" s="21"/>
      <c r="R470" s="21"/>
      <c r="S470" s="21"/>
      <c r="T470" s="21"/>
      <c r="U470" s="21"/>
      <c r="V470" s="21"/>
      <c r="W470" s="21"/>
    </row>
    <row r="471" spans="1:23" ht="17" customHeight="1">
      <c r="A471" s="20">
        <v>45359</v>
      </c>
      <c r="B471" s="21" t="s">
        <v>126</v>
      </c>
      <c r="C471" s="23" t="s">
        <v>1155</v>
      </c>
      <c r="D471" s="22" t="s">
        <v>128</v>
      </c>
      <c r="E471" s="23" t="s">
        <v>16</v>
      </c>
      <c r="F471" s="21" t="s">
        <v>8</v>
      </c>
      <c r="G471" s="21"/>
      <c r="H471" s="21"/>
      <c r="I471" s="21"/>
      <c r="J471" s="21"/>
      <c r="K471" s="21"/>
      <c r="L471" s="21"/>
      <c r="M471" s="21"/>
      <c r="N471" s="21"/>
      <c r="O471" s="21"/>
      <c r="P471" s="21"/>
      <c r="Q471" s="21"/>
      <c r="R471" s="21"/>
      <c r="S471" s="21"/>
      <c r="T471" s="21"/>
      <c r="U471" s="21"/>
      <c r="V471" s="21"/>
      <c r="W471" s="21"/>
    </row>
    <row r="472" spans="1:23" ht="17" customHeight="1">
      <c r="A472" s="20">
        <v>45349</v>
      </c>
      <c r="B472" s="21" t="s">
        <v>1156</v>
      </c>
      <c r="C472" s="23" t="s">
        <v>1157</v>
      </c>
      <c r="D472" s="22" t="s">
        <v>384</v>
      </c>
      <c r="E472" s="23" t="s">
        <v>1158</v>
      </c>
      <c r="F472" s="21" t="s">
        <v>8</v>
      </c>
      <c r="G472" s="21"/>
      <c r="H472" s="21"/>
      <c r="I472" s="21"/>
      <c r="J472" s="21"/>
      <c r="K472" s="21"/>
      <c r="L472" s="21"/>
      <c r="M472" s="21"/>
      <c r="N472" s="21"/>
      <c r="O472" s="21"/>
      <c r="P472" s="21"/>
      <c r="Q472" s="21"/>
      <c r="R472" s="21"/>
      <c r="S472" s="21"/>
      <c r="T472" s="21"/>
      <c r="U472" s="21"/>
      <c r="V472" s="21"/>
      <c r="W472" s="21"/>
    </row>
    <row r="473" spans="1:23" ht="17" customHeight="1">
      <c r="A473" s="20">
        <v>45369</v>
      </c>
      <c r="B473" s="21" t="s">
        <v>1159</v>
      </c>
      <c r="C473" s="23" t="s">
        <v>1160</v>
      </c>
      <c r="D473" s="22" t="s">
        <v>1161</v>
      </c>
      <c r="E473" s="23" t="s">
        <v>7</v>
      </c>
      <c r="F473" s="21" t="s">
        <v>8</v>
      </c>
      <c r="G473" s="21"/>
      <c r="H473" s="21"/>
      <c r="I473" s="21"/>
      <c r="J473" s="21"/>
      <c r="K473" s="21"/>
      <c r="L473" s="21"/>
      <c r="M473" s="21"/>
      <c r="N473" s="21"/>
      <c r="O473" s="21"/>
      <c r="P473" s="21"/>
      <c r="Q473" s="21"/>
      <c r="R473" s="21"/>
      <c r="S473" s="21"/>
      <c r="T473" s="21"/>
      <c r="U473" s="21"/>
      <c r="V473" s="21"/>
      <c r="W473" s="21"/>
    </row>
    <row r="474" spans="1:23" ht="17" customHeight="1">
      <c r="A474" s="20" t="s">
        <v>1162</v>
      </c>
      <c r="B474" s="21" t="s">
        <v>1163</v>
      </c>
      <c r="C474" s="23" t="s">
        <v>1164</v>
      </c>
      <c r="D474" s="22" t="s">
        <v>1165</v>
      </c>
      <c r="E474" s="23" t="s">
        <v>16</v>
      </c>
      <c r="F474" s="21" t="s">
        <v>8</v>
      </c>
      <c r="G474" s="21"/>
      <c r="H474" s="21"/>
      <c r="I474" s="21"/>
      <c r="J474" s="21"/>
      <c r="K474" s="21"/>
      <c r="L474" s="21"/>
      <c r="M474" s="21"/>
      <c r="N474" s="21"/>
      <c r="O474" s="21"/>
      <c r="P474" s="21"/>
      <c r="Q474" s="21"/>
      <c r="R474" s="21"/>
      <c r="S474" s="21"/>
      <c r="T474" s="21"/>
      <c r="U474" s="21"/>
      <c r="V474" s="21"/>
      <c r="W474" s="21"/>
    </row>
    <row r="475" spans="1:23" ht="17" customHeight="1">
      <c r="A475" s="20">
        <v>45382</v>
      </c>
      <c r="B475" s="21" t="s">
        <v>1163</v>
      </c>
      <c r="C475" s="23" t="s">
        <v>1166</v>
      </c>
      <c r="D475" s="22" t="s">
        <v>1165</v>
      </c>
      <c r="E475" s="23" t="s">
        <v>16</v>
      </c>
      <c r="F475" s="21" t="s">
        <v>8</v>
      </c>
      <c r="G475" s="21"/>
      <c r="H475" s="21"/>
      <c r="I475" s="21"/>
      <c r="J475" s="21"/>
      <c r="K475" s="21"/>
      <c r="L475" s="21"/>
      <c r="M475" s="21"/>
      <c r="N475" s="21"/>
      <c r="O475" s="21"/>
      <c r="P475" s="21"/>
      <c r="Q475" s="21"/>
      <c r="R475" s="21"/>
      <c r="S475" s="21"/>
      <c r="T475" s="21"/>
      <c r="U475" s="21"/>
      <c r="V475" s="21"/>
      <c r="W475" s="21"/>
    </row>
    <row r="476" spans="1:23" ht="17" customHeight="1">
      <c r="A476" s="20" t="s">
        <v>276</v>
      </c>
      <c r="B476" s="21" t="s">
        <v>277</v>
      </c>
      <c r="C476" s="23" t="s">
        <v>1167</v>
      </c>
      <c r="D476" s="22" t="s">
        <v>279</v>
      </c>
      <c r="E476" s="23" t="s">
        <v>16</v>
      </c>
      <c r="F476" s="21" t="s">
        <v>8</v>
      </c>
      <c r="G476" s="21"/>
      <c r="H476" s="21"/>
      <c r="I476" s="21"/>
      <c r="J476" s="21"/>
      <c r="K476" s="21"/>
      <c r="L476" s="21"/>
      <c r="M476" s="21"/>
      <c r="N476" s="21"/>
      <c r="O476" s="21"/>
      <c r="P476" s="21"/>
      <c r="Q476" s="21"/>
      <c r="R476" s="21"/>
      <c r="S476" s="21"/>
      <c r="T476" s="21"/>
      <c r="U476" s="21"/>
      <c r="V476" s="21"/>
      <c r="W476" s="21"/>
    </row>
    <row r="477" spans="1:23" ht="17" customHeight="1">
      <c r="A477" s="20">
        <v>45226</v>
      </c>
      <c r="B477" s="21" t="s">
        <v>29</v>
      </c>
      <c r="C477" s="23" t="s">
        <v>1168</v>
      </c>
      <c r="D477" s="22" t="s">
        <v>31</v>
      </c>
      <c r="E477" s="23" t="s">
        <v>16</v>
      </c>
      <c r="F477" s="21" t="s">
        <v>8</v>
      </c>
      <c r="G477" s="21"/>
      <c r="H477" s="21"/>
      <c r="I477" s="21"/>
      <c r="J477" s="21"/>
      <c r="K477" s="21"/>
      <c r="L477" s="21"/>
      <c r="M477" s="21"/>
      <c r="N477" s="21"/>
      <c r="O477" s="21"/>
      <c r="P477" s="21"/>
      <c r="Q477" s="21"/>
      <c r="R477" s="21"/>
      <c r="S477" s="21"/>
      <c r="T477" s="21"/>
      <c r="U477" s="21"/>
      <c r="V477" s="21"/>
      <c r="W477" s="21"/>
    </row>
    <row r="478" spans="1:23" ht="17" customHeight="1">
      <c r="A478" s="20" t="s">
        <v>1169</v>
      </c>
      <c r="B478" s="21" t="s">
        <v>1170</v>
      </c>
      <c r="C478" s="23" t="s">
        <v>1171</v>
      </c>
      <c r="D478" s="22" t="s">
        <v>1172</v>
      </c>
      <c r="E478" s="23" t="s">
        <v>16</v>
      </c>
      <c r="F478" s="21" t="s">
        <v>8</v>
      </c>
      <c r="G478" s="21"/>
      <c r="H478" s="21"/>
      <c r="I478" s="21"/>
      <c r="J478" s="21"/>
      <c r="K478" s="21"/>
      <c r="L478" s="21"/>
      <c r="M478" s="21"/>
      <c r="N478" s="21"/>
      <c r="O478" s="21"/>
      <c r="P478" s="21"/>
      <c r="Q478" s="21"/>
      <c r="R478" s="21"/>
      <c r="S478" s="21"/>
      <c r="T478" s="21"/>
      <c r="U478" s="21"/>
      <c r="V478" s="21"/>
      <c r="W478" s="21"/>
    </row>
    <row r="479" spans="1:23" ht="17" customHeight="1">
      <c r="A479" s="20">
        <v>45317</v>
      </c>
      <c r="B479" s="21" t="s">
        <v>862</v>
      </c>
      <c r="C479" s="23" t="s">
        <v>1173</v>
      </c>
      <c r="D479" s="22" t="s">
        <v>864</v>
      </c>
      <c r="E479" s="23" t="s">
        <v>16</v>
      </c>
      <c r="F479" s="21" t="s">
        <v>8</v>
      </c>
      <c r="G479" s="21"/>
      <c r="H479" s="21"/>
      <c r="I479" s="21"/>
      <c r="J479" s="21"/>
      <c r="K479" s="21"/>
      <c r="L479" s="21"/>
      <c r="M479" s="21"/>
      <c r="N479" s="21"/>
      <c r="O479" s="21"/>
      <c r="P479" s="21"/>
      <c r="Q479" s="21"/>
      <c r="R479" s="21"/>
      <c r="S479" s="21"/>
      <c r="T479" s="21"/>
      <c r="U479" s="21"/>
      <c r="V479" s="21"/>
      <c r="W479" s="21"/>
    </row>
    <row r="480" spans="1:23" ht="17" customHeight="1">
      <c r="A480" s="20">
        <v>45356</v>
      </c>
      <c r="B480" s="21" t="s">
        <v>724</v>
      </c>
      <c r="C480" s="23" t="s">
        <v>1174</v>
      </c>
      <c r="D480" s="22" t="s">
        <v>726</v>
      </c>
      <c r="E480" s="23" t="s">
        <v>16</v>
      </c>
      <c r="F480" s="21" t="s">
        <v>8</v>
      </c>
      <c r="G480" s="21"/>
      <c r="H480" s="21"/>
      <c r="I480" s="21"/>
      <c r="J480" s="21"/>
      <c r="K480" s="21"/>
      <c r="L480" s="21"/>
      <c r="M480" s="21"/>
      <c r="N480" s="21"/>
      <c r="O480" s="21"/>
      <c r="P480" s="21"/>
      <c r="Q480" s="21"/>
      <c r="R480" s="21"/>
      <c r="S480" s="21"/>
      <c r="T480" s="21"/>
      <c r="U480" s="21"/>
      <c r="V480" s="21"/>
      <c r="W480" s="21"/>
    </row>
    <row r="481" spans="1:23" ht="17" customHeight="1">
      <c r="A481" s="20">
        <v>45346</v>
      </c>
      <c r="B481" s="21" t="s">
        <v>20</v>
      </c>
      <c r="C481" s="23" t="s">
        <v>1175</v>
      </c>
      <c r="D481" s="22" t="s">
        <v>22</v>
      </c>
      <c r="E481" s="23" t="s">
        <v>7</v>
      </c>
      <c r="F481" s="21" t="s">
        <v>8</v>
      </c>
      <c r="G481" s="21"/>
      <c r="H481" s="21"/>
      <c r="I481" s="21"/>
      <c r="J481" s="21"/>
      <c r="K481" s="21"/>
      <c r="L481" s="21"/>
      <c r="M481" s="21"/>
      <c r="N481" s="21"/>
      <c r="O481" s="21"/>
      <c r="P481" s="21"/>
      <c r="Q481" s="21"/>
      <c r="R481" s="21"/>
      <c r="S481" s="21"/>
      <c r="T481" s="21"/>
      <c r="U481" s="21"/>
      <c r="V481" s="21"/>
      <c r="W481" s="21"/>
    </row>
    <row r="482" spans="1:23" ht="17" customHeight="1">
      <c r="A482" s="20">
        <v>45346</v>
      </c>
      <c r="B482" s="21" t="s">
        <v>20</v>
      </c>
      <c r="C482" s="23" t="s">
        <v>1176</v>
      </c>
      <c r="D482" s="22" t="s">
        <v>22</v>
      </c>
      <c r="E482" s="23" t="s">
        <v>436</v>
      </c>
      <c r="F482" s="21" t="s">
        <v>8</v>
      </c>
      <c r="G482" s="21"/>
      <c r="H482" s="21"/>
      <c r="I482" s="21"/>
      <c r="J482" s="21"/>
      <c r="K482" s="21"/>
      <c r="L482" s="21"/>
      <c r="M482" s="21"/>
      <c r="N482" s="21"/>
      <c r="O482" s="21"/>
      <c r="P482" s="21"/>
      <c r="Q482" s="21"/>
      <c r="R482" s="21"/>
      <c r="S482" s="21"/>
      <c r="T482" s="21"/>
      <c r="U482" s="21"/>
      <c r="V482" s="21"/>
      <c r="W482" s="21"/>
    </row>
    <row r="483" spans="1:23" ht="17" customHeight="1">
      <c r="A483" s="20">
        <v>45300</v>
      </c>
      <c r="B483" s="21" t="s">
        <v>1177</v>
      </c>
      <c r="C483" s="23" t="s">
        <v>1178</v>
      </c>
      <c r="D483" s="22" t="s">
        <v>1179</v>
      </c>
      <c r="E483" s="23" t="s">
        <v>4834</v>
      </c>
      <c r="F483" s="21" t="s">
        <v>8</v>
      </c>
      <c r="G483" s="21"/>
      <c r="H483" s="21"/>
      <c r="I483" s="21"/>
      <c r="J483" s="21"/>
      <c r="K483" s="21"/>
      <c r="L483" s="21"/>
      <c r="M483" s="21"/>
      <c r="N483" s="21"/>
      <c r="O483" s="21"/>
      <c r="P483" s="21"/>
      <c r="Q483" s="21"/>
      <c r="R483" s="21"/>
      <c r="S483" s="21"/>
      <c r="T483" s="21"/>
      <c r="U483" s="21"/>
      <c r="V483" s="21"/>
      <c r="W483" s="21"/>
    </row>
    <row r="484" spans="1:23" ht="17" customHeight="1">
      <c r="A484" s="20" t="s">
        <v>1180</v>
      </c>
      <c r="B484" s="21" t="s">
        <v>1181</v>
      </c>
      <c r="C484" s="23" t="s">
        <v>1182</v>
      </c>
      <c r="D484" s="22" t="s">
        <v>1183</v>
      </c>
      <c r="E484" s="23" t="s">
        <v>16</v>
      </c>
      <c r="F484" s="21" t="s">
        <v>8</v>
      </c>
      <c r="G484" s="21"/>
      <c r="H484" s="21"/>
      <c r="I484" s="21"/>
      <c r="J484" s="21"/>
      <c r="K484" s="21"/>
      <c r="L484" s="21"/>
      <c r="M484" s="21"/>
      <c r="N484" s="21"/>
      <c r="O484" s="21"/>
      <c r="P484" s="21"/>
      <c r="Q484" s="21"/>
      <c r="R484" s="21"/>
      <c r="S484" s="21"/>
      <c r="T484" s="21"/>
      <c r="U484" s="21"/>
      <c r="V484" s="21"/>
      <c r="W484" s="21"/>
    </row>
    <row r="485" spans="1:23" ht="17" customHeight="1">
      <c r="A485" s="20" t="s">
        <v>334</v>
      </c>
      <c r="B485" s="21" t="s">
        <v>335</v>
      </c>
      <c r="C485" s="23" t="s">
        <v>1184</v>
      </c>
      <c r="D485" s="22" t="s">
        <v>337</v>
      </c>
      <c r="E485" s="23" t="s">
        <v>16</v>
      </c>
      <c r="F485" s="21" t="s">
        <v>8</v>
      </c>
      <c r="G485" s="21"/>
      <c r="H485" s="21"/>
      <c r="I485" s="21"/>
      <c r="J485" s="21"/>
      <c r="K485" s="21"/>
      <c r="L485" s="21"/>
      <c r="M485" s="21"/>
      <c r="N485" s="21"/>
      <c r="O485" s="21"/>
      <c r="P485" s="21"/>
      <c r="Q485" s="21"/>
      <c r="R485" s="21"/>
      <c r="S485" s="21"/>
      <c r="T485" s="21"/>
      <c r="U485" s="21"/>
      <c r="V485" s="21"/>
      <c r="W485" s="21"/>
    </row>
    <row r="486" spans="1:23" ht="17" customHeight="1">
      <c r="A486" s="20">
        <v>45359</v>
      </c>
      <c r="B486" s="21" t="s">
        <v>126</v>
      </c>
      <c r="C486" s="23" t="s">
        <v>1185</v>
      </c>
      <c r="D486" s="22" t="s">
        <v>128</v>
      </c>
      <c r="E486" s="23" t="s">
        <v>16</v>
      </c>
      <c r="F486" s="21" t="s">
        <v>8</v>
      </c>
      <c r="G486" s="21"/>
      <c r="H486" s="21"/>
      <c r="I486" s="21"/>
      <c r="J486" s="21"/>
      <c r="K486" s="21"/>
      <c r="L486" s="21"/>
      <c r="M486" s="21"/>
      <c r="N486" s="21"/>
      <c r="O486" s="21"/>
      <c r="P486" s="21"/>
      <c r="Q486" s="21"/>
      <c r="R486" s="21"/>
      <c r="S486" s="21"/>
      <c r="T486" s="21"/>
      <c r="U486" s="21"/>
      <c r="V486" s="21"/>
      <c r="W486" s="21"/>
    </row>
    <row r="487" spans="1:23" ht="17" customHeight="1">
      <c r="A487" s="20">
        <v>45099</v>
      </c>
      <c r="B487" s="21" t="s">
        <v>981</v>
      </c>
      <c r="C487" s="23" t="s">
        <v>1186</v>
      </c>
      <c r="D487" s="22" t="s">
        <v>983</v>
      </c>
      <c r="E487" s="23" t="s">
        <v>16</v>
      </c>
      <c r="F487" s="21" t="s">
        <v>8</v>
      </c>
      <c r="G487" s="21"/>
      <c r="H487" s="21"/>
      <c r="I487" s="21"/>
      <c r="J487" s="21"/>
      <c r="K487" s="21"/>
      <c r="L487" s="21"/>
      <c r="M487" s="21"/>
      <c r="N487" s="21"/>
      <c r="O487" s="21"/>
      <c r="P487" s="21"/>
      <c r="Q487" s="21"/>
      <c r="R487" s="21"/>
      <c r="S487" s="21"/>
      <c r="T487" s="21"/>
      <c r="U487" s="21"/>
      <c r="V487" s="21"/>
      <c r="W487" s="21"/>
    </row>
    <row r="488" spans="1:23" ht="17" customHeight="1">
      <c r="A488" s="20">
        <v>45366</v>
      </c>
      <c r="B488" s="21" t="s">
        <v>4</v>
      </c>
      <c r="C488" s="23" t="s">
        <v>1187</v>
      </c>
      <c r="D488" s="22" t="s">
        <v>6</v>
      </c>
      <c r="E488" s="23" t="s">
        <v>7</v>
      </c>
      <c r="F488" s="21" t="s">
        <v>8</v>
      </c>
      <c r="G488" s="21"/>
      <c r="H488" s="21"/>
      <c r="I488" s="21"/>
      <c r="J488" s="21"/>
      <c r="K488" s="21"/>
      <c r="L488" s="21"/>
      <c r="M488" s="21"/>
      <c r="N488" s="21"/>
      <c r="O488" s="21"/>
      <c r="P488" s="21"/>
      <c r="Q488" s="21"/>
      <c r="R488" s="21"/>
      <c r="S488" s="21"/>
      <c r="T488" s="21"/>
      <c r="U488" s="21"/>
      <c r="V488" s="21"/>
      <c r="W488" s="21"/>
    </row>
    <row r="489" spans="1:23" ht="17" customHeight="1">
      <c r="A489" s="20" t="s">
        <v>40</v>
      </c>
      <c r="B489" s="21" t="s">
        <v>41</v>
      </c>
      <c r="C489" s="23" t="s">
        <v>1188</v>
      </c>
      <c r="D489" s="22" t="s">
        <v>43</v>
      </c>
      <c r="E489" s="23" t="s">
        <v>7</v>
      </c>
      <c r="F489" s="21" t="s">
        <v>8</v>
      </c>
      <c r="G489" s="21"/>
      <c r="H489" s="21"/>
      <c r="I489" s="21"/>
      <c r="J489" s="21"/>
      <c r="K489" s="21"/>
      <c r="L489" s="21"/>
      <c r="M489" s="21"/>
      <c r="N489" s="21"/>
      <c r="O489" s="21"/>
      <c r="P489" s="21"/>
      <c r="Q489" s="21"/>
      <c r="R489" s="21"/>
      <c r="S489" s="21"/>
      <c r="T489" s="21"/>
      <c r="U489" s="21"/>
      <c r="V489" s="21"/>
      <c r="W489" s="21"/>
    </row>
    <row r="490" spans="1:23" ht="17" customHeight="1">
      <c r="A490" s="20" t="s">
        <v>260</v>
      </c>
      <c r="B490" s="21" t="s">
        <v>261</v>
      </c>
      <c r="C490" s="23" t="s">
        <v>1189</v>
      </c>
      <c r="D490" s="22" t="s">
        <v>263</v>
      </c>
      <c r="E490" s="23" t="s">
        <v>16</v>
      </c>
      <c r="F490" s="21" t="s">
        <v>8</v>
      </c>
      <c r="G490" s="21"/>
      <c r="H490" s="21"/>
      <c r="I490" s="21"/>
      <c r="J490" s="21"/>
      <c r="K490" s="21"/>
      <c r="L490" s="21"/>
      <c r="M490" s="21"/>
      <c r="N490" s="21"/>
      <c r="O490" s="21"/>
      <c r="P490" s="21"/>
      <c r="Q490" s="21"/>
      <c r="R490" s="21"/>
      <c r="S490" s="21"/>
      <c r="T490" s="21"/>
      <c r="U490" s="21"/>
      <c r="V490" s="21"/>
      <c r="W490" s="21"/>
    </row>
    <row r="491" spans="1:23" ht="17" customHeight="1">
      <c r="A491" s="20">
        <v>45373</v>
      </c>
      <c r="B491" s="21" t="s">
        <v>1190</v>
      </c>
      <c r="C491" s="23" t="s">
        <v>1191</v>
      </c>
      <c r="D491" s="22" t="s">
        <v>1192</v>
      </c>
      <c r="E491" s="23" t="s">
        <v>7</v>
      </c>
      <c r="F491" s="21" t="s">
        <v>8</v>
      </c>
      <c r="G491" s="21"/>
      <c r="H491" s="21"/>
      <c r="I491" s="21"/>
      <c r="J491" s="21"/>
      <c r="K491" s="21"/>
      <c r="L491" s="21"/>
      <c r="M491" s="21"/>
      <c r="N491" s="21"/>
      <c r="O491" s="21"/>
      <c r="P491" s="21"/>
      <c r="Q491" s="21"/>
      <c r="R491" s="21"/>
      <c r="S491" s="21"/>
      <c r="T491" s="21"/>
      <c r="U491" s="21"/>
      <c r="V491" s="21"/>
      <c r="W491" s="21"/>
    </row>
    <row r="492" spans="1:23" ht="17" customHeight="1">
      <c r="A492" s="20" t="s">
        <v>558</v>
      </c>
      <c r="B492" s="21" t="s">
        <v>559</v>
      </c>
      <c r="C492" s="23" t="s">
        <v>1193</v>
      </c>
      <c r="D492" s="22" t="s">
        <v>561</v>
      </c>
      <c r="E492" s="23" t="s">
        <v>16</v>
      </c>
      <c r="F492" s="21" t="s">
        <v>8</v>
      </c>
      <c r="G492" s="21"/>
      <c r="H492" s="21"/>
      <c r="I492" s="21"/>
      <c r="J492" s="21"/>
      <c r="K492" s="21"/>
      <c r="L492" s="21"/>
      <c r="M492" s="21"/>
      <c r="N492" s="21"/>
      <c r="O492" s="21"/>
      <c r="P492" s="21"/>
      <c r="Q492" s="21"/>
      <c r="R492" s="21"/>
      <c r="S492" s="21"/>
      <c r="T492" s="21"/>
      <c r="U492" s="21"/>
      <c r="V492" s="21"/>
      <c r="W492" s="21"/>
    </row>
    <row r="493" spans="1:23" ht="17" customHeight="1">
      <c r="A493" s="20" t="s">
        <v>529</v>
      </c>
      <c r="B493" s="21" t="s">
        <v>530</v>
      </c>
      <c r="C493" s="23" t="s">
        <v>1194</v>
      </c>
      <c r="D493" s="22" t="s">
        <v>532</v>
      </c>
      <c r="E493" s="23" t="s">
        <v>16</v>
      </c>
      <c r="F493" s="21" t="s">
        <v>8</v>
      </c>
      <c r="G493" s="21"/>
      <c r="H493" s="21"/>
      <c r="I493" s="21"/>
      <c r="J493" s="21"/>
      <c r="K493" s="21"/>
      <c r="L493" s="21"/>
      <c r="M493" s="21"/>
      <c r="N493" s="21"/>
      <c r="O493" s="21"/>
      <c r="P493" s="21"/>
      <c r="Q493" s="21"/>
      <c r="R493" s="21"/>
      <c r="S493" s="21"/>
      <c r="T493" s="21"/>
      <c r="U493" s="21"/>
      <c r="V493" s="21"/>
      <c r="W493" s="21"/>
    </row>
    <row r="494" spans="1:23" ht="17" customHeight="1">
      <c r="A494" s="20">
        <v>45300</v>
      </c>
      <c r="B494" s="21" t="s">
        <v>1195</v>
      </c>
      <c r="C494" s="23" t="s">
        <v>1196</v>
      </c>
      <c r="D494" s="22" t="s">
        <v>1197</v>
      </c>
      <c r="E494" s="23" t="s">
        <v>16</v>
      </c>
      <c r="F494" s="21" t="s">
        <v>8</v>
      </c>
      <c r="G494" s="21"/>
      <c r="H494" s="21"/>
      <c r="I494" s="21"/>
      <c r="J494" s="21"/>
      <c r="K494" s="21"/>
      <c r="L494" s="21"/>
      <c r="M494" s="21"/>
      <c r="N494" s="21"/>
      <c r="O494" s="21"/>
      <c r="P494" s="21"/>
      <c r="Q494" s="21"/>
      <c r="R494" s="21"/>
      <c r="S494" s="21"/>
      <c r="T494" s="21"/>
      <c r="U494" s="21"/>
      <c r="V494" s="21"/>
      <c r="W494" s="21"/>
    </row>
    <row r="495" spans="1:23" ht="17" customHeight="1">
      <c r="A495" s="20">
        <v>45364</v>
      </c>
      <c r="B495" s="21" t="s">
        <v>1198</v>
      </c>
      <c r="C495" s="23" t="s">
        <v>1199</v>
      </c>
      <c r="D495" s="22" t="s">
        <v>1200</v>
      </c>
      <c r="E495" s="23" t="s">
        <v>16</v>
      </c>
      <c r="F495" s="21" t="s">
        <v>8</v>
      </c>
      <c r="G495" s="21"/>
      <c r="H495" s="21"/>
      <c r="I495" s="21"/>
      <c r="J495" s="21"/>
      <c r="K495" s="21"/>
      <c r="L495" s="21"/>
      <c r="M495" s="21"/>
      <c r="N495" s="21"/>
      <c r="O495" s="21"/>
      <c r="P495" s="21"/>
      <c r="Q495" s="21"/>
      <c r="R495" s="21"/>
      <c r="S495" s="21"/>
      <c r="T495" s="21"/>
      <c r="U495" s="21"/>
      <c r="V495" s="21"/>
      <c r="W495" s="21"/>
    </row>
    <row r="496" spans="1:23" ht="17" customHeight="1">
      <c r="A496" s="20" t="s">
        <v>33</v>
      </c>
      <c r="B496" s="21" t="s">
        <v>34</v>
      </c>
      <c r="C496" s="23" t="s">
        <v>1201</v>
      </c>
      <c r="D496" s="22" t="s">
        <v>36</v>
      </c>
      <c r="E496" s="23" t="s">
        <v>16</v>
      </c>
      <c r="F496" s="21" t="s">
        <v>8</v>
      </c>
      <c r="G496" s="21"/>
      <c r="H496" s="21"/>
      <c r="I496" s="21"/>
      <c r="J496" s="21"/>
      <c r="K496" s="21"/>
      <c r="L496" s="21"/>
      <c r="M496" s="21"/>
      <c r="N496" s="21"/>
      <c r="O496" s="21"/>
      <c r="P496" s="21"/>
      <c r="Q496" s="21"/>
      <c r="R496" s="21"/>
      <c r="S496" s="21"/>
      <c r="T496" s="21"/>
      <c r="U496" s="21"/>
      <c r="V496" s="21"/>
      <c r="W496" s="21"/>
    </row>
    <row r="497" spans="1:23" ht="17" customHeight="1">
      <c r="A497" s="20">
        <v>45373</v>
      </c>
      <c r="B497" s="21" t="s">
        <v>1202</v>
      </c>
      <c r="C497" s="23" t="s">
        <v>1203</v>
      </c>
      <c r="D497" s="22" t="s">
        <v>1204</v>
      </c>
      <c r="E497" s="23" t="s">
        <v>152</v>
      </c>
      <c r="F497" s="21" t="s">
        <v>8</v>
      </c>
      <c r="G497" s="21"/>
      <c r="H497" s="21"/>
      <c r="I497" s="21"/>
      <c r="J497" s="21"/>
      <c r="K497" s="21"/>
      <c r="L497" s="21"/>
      <c r="M497" s="21"/>
      <c r="N497" s="21"/>
      <c r="O497" s="21"/>
      <c r="P497" s="21"/>
      <c r="Q497" s="21"/>
      <c r="R497" s="21"/>
      <c r="S497" s="21"/>
      <c r="T497" s="21"/>
      <c r="U497" s="21"/>
      <c r="V497" s="21"/>
      <c r="W497" s="21"/>
    </row>
    <row r="498" spans="1:23" ht="17" customHeight="1">
      <c r="A498" s="20">
        <v>45324</v>
      </c>
      <c r="B498" s="21" t="s">
        <v>1205</v>
      </c>
      <c r="C498" s="23" t="s">
        <v>1206</v>
      </c>
      <c r="D498" s="22" t="s">
        <v>1207</v>
      </c>
      <c r="E498" s="23" t="s">
        <v>16</v>
      </c>
      <c r="F498" s="21" t="s">
        <v>8</v>
      </c>
      <c r="G498" s="21"/>
      <c r="H498" s="21"/>
      <c r="I498" s="21"/>
      <c r="J498" s="21"/>
      <c r="K498" s="21"/>
      <c r="L498" s="21"/>
      <c r="M498" s="21"/>
      <c r="N498" s="21"/>
      <c r="O498" s="21"/>
      <c r="P498" s="21"/>
      <c r="Q498" s="21"/>
      <c r="R498" s="21"/>
      <c r="S498" s="21"/>
      <c r="T498" s="21"/>
      <c r="U498" s="21"/>
      <c r="V498" s="21"/>
      <c r="W498" s="21"/>
    </row>
    <row r="499" spans="1:23" ht="17" customHeight="1">
      <c r="A499" s="20">
        <v>45364</v>
      </c>
      <c r="B499" s="21" t="s">
        <v>1208</v>
      </c>
      <c r="C499" s="23" t="s">
        <v>1209</v>
      </c>
      <c r="D499" s="22" t="s">
        <v>1210</v>
      </c>
      <c r="E499" s="23" t="s">
        <v>16</v>
      </c>
      <c r="F499" s="21" t="s">
        <v>8</v>
      </c>
      <c r="G499" s="21"/>
      <c r="H499" s="21"/>
      <c r="I499" s="21"/>
      <c r="J499" s="21"/>
      <c r="K499" s="21"/>
      <c r="L499" s="21"/>
      <c r="M499" s="21"/>
      <c r="N499" s="21"/>
      <c r="O499" s="21"/>
      <c r="P499" s="21"/>
      <c r="Q499" s="21"/>
      <c r="R499" s="21"/>
      <c r="S499" s="21"/>
      <c r="T499" s="21"/>
      <c r="U499" s="21"/>
      <c r="V499" s="21"/>
      <c r="W499" s="21"/>
    </row>
    <row r="500" spans="1:23" ht="17" customHeight="1">
      <c r="A500" s="20">
        <v>45362</v>
      </c>
      <c r="B500" s="21" t="s">
        <v>37</v>
      </c>
      <c r="C500" s="23" t="s">
        <v>1211</v>
      </c>
      <c r="D500" s="22" t="s">
        <v>39</v>
      </c>
      <c r="E500" s="23" t="s">
        <v>16</v>
      </c>
      <c r="F500" s="21" t="s">
        <v>8</v>
      </c>
      <c r="G500" s="21"/>
      <c r="H500" s="21"/>
      <c r="I500" s="21"/>
      <c r="J500" s="21"/>
      <c r="K500" s="21"/>
      <c r="L500" s="21"/>
      <c r="M500" s="21"/>
      <c r="N500" s="21"/>
      <c r="O500" s="21"/>
      <c r="P500" s="21"/>
      <c r="Q500" s="21"/>
      <c r="R500" s="21"/>
      <c r="S500" s="21"/>
      <c r="T500" s="21"/>
      <c r="U500" s="21"/>
      <c r="V500" s="21"/>
      <c r="W500" s="21"/>
    </row>
    <row r="501" spans="1:23" ht="17" customHeight="1">
      <c r="A501" s="20">
        <v>45384</v>
      </c>
      <c r="B501" s="21" t="s">
        <v>625</v>
      </c>
      <c r="C501" s="23" t="s">
        <v>1212</v>
      </c>
      <c r="D501" s="22" t="s">
        <v>627</v>
      </c>
      <c r="E501" s="23" t="s">
        <v>16</v>
      </c>
      <c r="F501" s="21" t="s">
        <v>8</v>
      </c>
      <c r="G501" s="21"/>
      <c r="H501" s="21"/>
      <c r="I501" s="21"/>
      <c r="J501" s="21"/>
      <c r="K501" s="21"/>
      <c r="L501" s="21"/>
      <c r="M501" s="21"/>
      <c r="N501" s="21"/>
      <c r="O501" s="21"/>
      <c r="P501" s="21"/>
      <c r="Q501" s="21"/>
      <c r="R501" s="21"/>
      <c r="S501" s="21"/>
      <c r="T501" s="21"/>
      <c r="U501" s="21"/>
      <c r="V501" s="21"/>
      <c r="W501" s="21"/>
    </row>
    <row r="502" spans="1:23" ht="17" customHeight="1">
      <c r="A502" s="20" t="s">
        <v>1213</v>
      </c>
      <c r="B502" s="21" t="s">
        <v>1214</v>
      </c>
      <c r="C502" s="23" t="s">
        <v>1215</v>
      </c>
      <c r="D502" s="22" t="s">
        <v>1216</v>
      </c>
      <c r="E502" s="23" t="s">
        <v>16</v>
      </c>
      <c r="F502" s="21" t="s">
        <v>8</v>
      </c>
      <c r="G502" s="21"/>
      <c r="H502" s="21"/>
      <c r="I502" s="21"/>
      <c r="J502" s="21"/>
      <c r="K502" s="21"/>
      <c r="L502" s="21"/>
      <c r="M502" s="21"/>
      <c r="N502" s="21"/>
      <c r="O502" s="21"/>
      <c r="P502" s="21"/>
      <c r="Q502" s="21"/>
      <c r="R502" s="21"/>
      <c r="S502" s="21"/>
      <c r="T502" s="21"/>
      <c r="U502" s="21"/>
      <c r="V502" s="21"/>
      <c r="W502" s="21"/>
    </row>
    <row r="503" spans="1:23" ht="17" customHeight="1">
      <c r="A503" s="20">
        <v>45316</v>
      </c>
      <c r="B503" s="21" t="s">
        <v>56</v>
      </c>
      <c r="C503" s="23" t="s">
        <v>1217</v>
      </c>
      <c r="D503" s="22" t="s">
        <v>58</v>
      </c>
      <c r="E503" s="23" t="s">
        <v>16</v>
      </c>
      <c r="F503" s="21" t="s">
        <v>8</v>
      </c>
      <c r="G503" s="21"/>
      <c r="H503" s="21"/>
      <c r="I503" s="21"/>
      <c r="J503" s="21"/>
      <c r="K503" s="21"/>
      <c r="L503" s="21"/>
      <c r="M503" s="21"/>
      <c r="N503" s="21"/>
      <c r="O503" s="21"/>
      <c r="P503" s="21"/>
      <c r="Q503" s="21"/>
      <c r="R503" s="21"/>
      <c r="S503" s="21"/>
      <c r="T503" s="21"/>
      <c r="U503" s="21"/>
      <c r="V503" s="21"/>
      <c r="W503" s="21"/>
    </row>
    <row r="504" spans="1:23" ht="17" customHeight="1">
      <c r="A504" s="20">
        <v>45390</v>
      </c>
      <c r="B504" s="21" t="s">
        <v>483</v>
      </c>
      <c r="C504" s="23" t="s">
        <v>1218</v>
      </c>
      <c r="D504" s="22" t="s">
        <v>485</v>
      </c>
      <c r="E504" s="23" t="s">
        <v>16</v>
      </c>
      <c r="F504" s="21" t="s">
        <v>8</v>
      </c>
      <c r="G504" s="21"/>
      <c r="H504" s="21"/>
      <c r="I504" s="21"/>
      <c r="J504" s="21"/>
      <c r="K504" s="21"/>
      <c r="L504" s="21"/>
      <c r="M504" s="21"/>
      <c r="N504" s="21"/>
      <c r="O504" s="21"/>
      <c r="P504" s="21"/>
      <c r="Q504" s="21"/>
      <c r="R504" s="21"/>
      <c r="S504" s="21"/>
      <c r="T504" s="21"/>
      <c r="U504" s="21"/>
      <c r="V504" s="21"/>
      <c r="W504" s="21"/>
    </row>
    <row r="505" spans="1:23" ht="17" customHeight="1">
      <c r="A505" s="20">
        <v>45359</v>
      </c>
      <c r="B505" s="21" t="s">
        <v>1219</v>
      </c>
      <c r="C505" s="23" t="s">
        <v>1220</v>
      </c>
      <c r="D505" s="22" t="s">
        <v>1221</v>
      </c>
      <c r="E505" s="23" t="s">
        <v>16</v>
      </c>
      <c r="F505" s="21" t="s">
        <v>8</v>
      </c>
      <c r="G505" s="21"/>
      <c r="H505" s="21"/>
      <c r="I505" s="21"/>
      <c r="J505" s="21"/>
      <c r="K505" s="21"/>
      <c r="L505" s="21"/>
      <c r="M505" s="21"/>
      <c r="N505" s="21"/>
      <c r="O505" s="21"/>
      <c r="P505" s="21"/>
      <c r="Q505" s="21"/>
      <c r="R505" s="21"/>
      <c r="S505" s="21"/>
      <c r="T505" s="21"/>
      <c r="U505" s="21"/>
      <c r="V505" s="21"/>
      <c r="W505" s="21"/>
    </row>
    <row r="506" spans="1:23" ht="17" customHeight="1">
      <c r="A506" s="20">
        <v>45337</v>
      </c>
      <c r="B506" s="21" t="s">
        <v>1222</v>
      </c>
      <c r="C506" s="23" t="s">
        <v>1223</v>
      </c>
      <c r="D506" s="22" t="s">
        <v>1224</v>
      </c>
      <c r="E506" s="23" t="s">
        <v>4834</v>
      </c>
      <c r="F506" s="21" t="s">
        <v>8</v>
      </c>
      <c r="G506" s="21"/>
      <c r="H506" s="21"/>
      <c r="I506" s="21"/>
      <c r="J506" s="21"/>
      <c r="K506" s="21"/>
      <c r="L506" s="21"/>
      <c r="M506" s="21"/>
      <c r="N506" s="21"/>
      <c r="O506" s="21"/>
      <c r="P506" s="21"/>
      <c r="Q506" s="21"/>
      <c r="R506" s="21"/>
      <c r="S506" s="21"/>
      <c r="T506" s="21"/>
      <c r="U506" s="21"/>
      <c r="V506" s="21"/>
      <c r="W506" s="21"/>
    </row>
    <row r="507" spans="1:23" ht="17" customHeight="1">
      <c r="A507" s="20">
        <v>45059</v>
      </c>
      <c r="B507" s="21" t="s">
        <v>632</v>
      </c>
      <c r="C507" s="23" t="s">
        <v>1225</v>
      </c>
      <c r="D507" s="22" t="s">
        <v>634</v>
      </c>
      <c r="E507" s="23" t="s">
        <v>16</v>
      </c>
      <c r="F507" s="21" t="s">
        <v>8</v>
      </c>
      <c r="G507" s="21"/>
      <c r="H507" s="21"/>
      <c r="I507" s="21"/>
      <c r="J507" s="21"/>
      <c r="K507" s="21"/>
      <c r="L507" s="21"/>
      <c r="M507" s="21"/>
      <c r="N507" s="21"/>
      <c r="O507" s="21"/>
      <c r="P507" s="21"/>
      <c r="Q507" s="21"/>
      <c r="R507" s="21"/>
      <c r="S507" s="21"/>
      <c r="T507" s="21"/>
      <c r="U507" s="21"/>
      <c r="V507" s="21"/>
      <c r="W507" s="21"/>
    </row>
    <row r="508" spans="1:23" ht="17" customHeight="1">
      <c r="A508" s="20">
        <v>44980</v>
      </c>
      <c r="B508" s="21" t="s">
        <v>338</v>
      </c>
      <c r="C508" s="23" t="s">
        <v>1226</v>
      </c>
      <c r="D508" s="22" t="s">
        <v>340</v>
      </c>
      <c r="E508" s="23" t="s">
        <v>16</v>
      </c>
      <c r="F508" s="21" t="s">
        <v>8</v>
      </c>
      <c r="G508" s="21"/>
      <c r="H508" s="21"/>
      <c r="I508" s="21"/>
      <c r="J508" s="21"/>
      <c r="K508" s="21"/>
      <c r="L508" s="21"/>
      <c r="M508" s="21"/>
      <c r="N508" s="21"/>
      <c r="O508" s="21"/>
      <c r="P508" s="21"/>
      <c r="Q508" s="21"/>
      <c r="R508" s="21"/>
      <c r="S508" s="21"/>
      <c r="T508" s="21"/>
      <c r="U508" s="21"/>
      <c r="V508" s="21"/>
      <c r="W508" s="21"/>
    </row>
    <row r="509" spans="1:23" ht="17" customHeight="1">
      <c r="A509" s="20">
        <v>45218</v>
      </c>
      <c r="B509" s="21" t="s">
        <v>480</v>
      </c>
      <c r="C509" s="23" t="s">
        <v>1227</v>
      </c>
      <c r="D509" s="22" t="s">
        <v>482</v>
      </c>
      <c r="E509" s="23" t="s">
        <v>4834</v>
      </c>
      <c r="F509" s="21" t="s">
        <v>8</v>
      </c>
      <c r="G509" s="21"/>
      <c r="H509" s="21"/>
      <c r="I509" s="21"/>
      <c r="J509" s="21"/>
      <c r="K509" s="21"/>
      <c r="L509" s="21"/>
      <c r="M509" s="21"/>
      <c r="N509" s="21"/>
      <c r="O509" s="21"/>
      <c r="P509" s="21"/>
      <c r="Q509" s="21"/>
      <c r="R509" s="21"/>
      <c r="S509" s="21"/>
      <c r="T509" s="21"/>
      <c r="U509" s="21"/>
      <c r="V509" s="21"/>
      <c r="W509" s="21"/>
    </row>
    <row r="510" spans="1:23" ht="17" customHeight="1">
      <c r="A510" s="20">
        <v>45302</v>
      </c>
      <c r="B510" s="21" t="s">
        <v>1116</v>
      </c>
      <c r="C510" s="23" t="s">
        <v>1228</v>
      </c>
      <c r="D510" s="22" t="s">
        <v>1118</v>
      </c>
      <c r="E510" s="23" t="s">
        <v>4834</v>
      </c>
      <c r="F510" s="21" t="s">
        <v>8</v>
      </c>
      <c r="G510" s="21"/>
      <c r="H510" s="21"/>
      <c r="I510" s="21"/>
      <c r="J510" s="21"/>
      <c r="K510" s="21"/>
      <c r="L510" s="21"/>
      <c r="M510" s="21"/>
      <c r="N510" s="21"/>
      <c r="O510" s="21"/>
      <c r="P510" s="21"/>
      <c r="Q510" s="21"/>
      <c r="R510" s="21"/>
      <c r="S510" s="21"/>
      <c r="T510" s="21"/>
      <c r="U510" s="21"/>
      <c r="V510" s="21"/>
      <c r="W510" s="21"/>
    </row>
    <row r="511" spans="1:23" ht="17" customHeight="1">
      <c r="A511" s="20">
        <v>45294</v>
      </c>
      <c r="B511" s="21" t="s">
        <v>1229</v>
      </c>
      <c r="C511" s="23" t="s">
        <v>1230</v>
      </c>
      <c r="D511" s="22" t="s">
        <v>1231</v>
      </c>
      <c r="E511" s="23" t="s">
        <v>4834</v>
      </c>
      <c r="F511" s="21" t="s">
        <v>8</v>
      </c>
      <c r="G511" s="21"/>
      <c r="H511" s="21"/>
      <c r="I511" s="21"/>
      <c r="J511" s="21"/>
      <c r="K511" s="21"/>
      <c r="L511" s="21"/>
      <c r="M511" s="21"/>
      <c r="N511" s="21"/>
      <c r="O511" s="21"/>
      <c r="P511" s="21"/>
      <c r="Q511" s="21"/>
      <c r="R511" s="21"/>
      <c r="S511" s="21"/>
      <c r="T511" s="21"/>
      <c r="U511" s="21"/>
      <c r="V511" s="21"/>
      <c r="W511" s="21"/>
    </row>
    <row r="512" spans="1:23" ht="17" customHeight="1">
      <c r="A512" s="20">
        <v>45226</v>
      </c>
      <c r="B512" s="21" t="s">
        <v>29</v>
      </c>
      <c r="C512" s="23" t="s">
        <v>1232</v>
      </c>
      <c r="D512" s="22" t="s">
        <v>31</v>
      </c>
      <c r="E512" s="23" t="s">
        <v>16</v>
      </c>
      <c r="F512" s="21" t="s">
        <v>8</v>
      </c>
      <c r="G512" s="21"/>
      <c r="H512" s="21"/>
      <c r="I512" s="21"/>
      <c r="J512" s="21"/>
      <c r="K512" s="21"/>
      <c r="L512" s="21"/>
      <c r="M512" s="21"/>
      <c r="N512" s="21"/>
      <c r="O512" s="21"/>
      <c r="P512" s="21"/>
      <c r="Q512" s="21"/>
      <c r="R512" s="21"/>
      <c r="S512" s="21"/>
      <c r="T512" s="21"/>
      <c r="U512" s="21"/>
      <c r="V512" s="21"/>
      <c r="W512" s="21"/>
    </row>
    <row r="513" spans="1:23" ht="17" customHeight="1">
      <c r="A513" s="20">
        <v>45385</v>
      </c>
      <c r="B513" s="21" t="s">
        <v>102</v>
      </c>
      <c r="C513" s="23" t="s">
        <v>1233</v>
      </c>
      <c r="D513" s="22" t="s">
        <v>104</v>
      </c>
      <c r="E513" s="23" t="s">
        <v>3924</v>
      </c>
      <c r="F513" s="21" t="s">
        <v>8</v>
      </c>
      <c r="G513" s="21"/>
      <c r="H513" s="21"/>
      <c r="I513" s="21"/>
      <c r="J513" s="21"/>
      <c r="K513" s="21"/>
      <c r="L513" s="21"/>
      <c r="M513" s="21"/>
      <c r="N513" s="21"/>
      <c r="O513" s="21"/>
      <c r="P513" s="21"/>
      <c r="Q513" s="21"/>
      <c r="R513" s="21"/>
      <c r="S513" s="21"/>
      <c r="T513" s="21"/>
      <c r="U513" s="21"/>
      <c r="V513" s="21"/>
      <c r="W513" s="21"/>
    </row>
    <row r="514" spans="1:23" ht="17" customHeight="1">
      <c r="A514" s="20">
        <v>45364</v>
      </c>
      <c r="B514" s="21" t="s">
        <v>1234</v>
      </c>
      <c r="C514" s="49" t="s">
        <v>5841</v>
      </c>
      <c r="D514" s="22" t="s">
        <v>1235</v>
      </c>
      <c r="E514" s="23" t="s">
        <v>16</v>
      </c>
      <c r="F514" s="21" t="s">
        <v>8</v>
      </c>
      <c r="G514" s="21"/>
      <c r="H514" s="21"/>
      <c r="I514" s="21"/>
      <c r="J514" s="21"/>
      <c r="K514" s="21"/>
      <c r="L514" s="21"/>
      <c r="M514" s="21"/>
      <c r="N514" s="21"/>
      <c r="O514" s="21"/>
      <c r="P514" s="21"/>
      <c r="Q514" s="21"/>
      <c r="R514" s="21"/>
      <c r="S514" s="21"/>
      <c r="T514" s="21"/>
      <c r="U514" s="21"/>
      <c r="V514" s="21"/>
      <c r="W514" s="21"/>
    </row>
    <row r="515" spans="1:23" ht="17" customHeight="1">
      <c r="A515" s="20" t="s">
        <v>87</v>
      </c>
      <c r="B515" s="21" t="s">
        <v>88</v>
      </c>
      <c r="C515" s="23" t="s">
        <v>1236</v>
      </c>
      <c r="D515" s="22" t="s">
        <v>90</v>
      </c>
      <c r="E515" s="23" t="s">
        <v>7</v>
      </c>
      <c r="F515" s="21" t="s">
        <v>8</v>
      </c>
      <c r="G515" s="21"/>
      <c r="H515" s="21"/>
      <c r="I515" s="21"/>
      <c r="J515" s="21"/>
      <c r="K515" s="21"/>
      <c r="L515" s="21"/>
      <c r="M515" s="21"/>
      <c r="N515" s="21"/>
      <c r="O515" s="21"/>
      <c r="P515" s="21"/>
      <c r="Q515" s="21"/>
      <c r="R515" s="21"/>
      <c r="S515" s="21"/>
      <c r="T515" s="21"/>
      <c r="U515" s="21"/>
      <c r="V515" s="21"/>
      <c r="W515" s="21"/>
    </row>
    <row r="516" spans="1:23" ht="17" customHeight="1">
      <c r="A516" s="20">
        <v>45367</v>
      </c>
      <c r="B516" s="21" t="s">
        <v>602</v>
      </c>
      <c r="C516" s="23" t="s">
        <v>1237</v>
      </c>
      <c r="D516" s="22" t="s">
        <v>604</v>
      </c>
      <c r="E516" s="23" t="s">
        <v>7</v>
      </c>
      <c r="F516" s="21" t="s">
        <v>8</v>
      </c>
      <c r="G516" s="21"/>
      <c r="H516" s="21"/>
      <c r="I516" s="21"/>
      <c r="J516" s="21"/>
      <c r="K516" s="21"/>
      <c r="L516" s="21"/>
      <c r="M516" s="21"/>
      <c r="N516" s="21"/>
      <c r="O516" s="21"/>
      <c r="P516" s="21"/>
      <c r="Q516" s="21"/>
      <c r="R516" s="21"/>
      <c r="S516" s="21"/>
      <c r="T516" s="21"/>
      <c r="U516" s="21"/>
      <c r="V516" s="21"/>
      <c r="W516" s="21"/>
    </row>
    <row r="517" spans="1:23" ht="17" customHeight="1">
      <c r="A517" s="20">
        <v>45395</v>
      </c>
      <c r="B517" s="21" t="s">
        <v>1238</v>
      </c>
      <c r="C517" s="23" t="s">
        <v>1239</v>
      </c>
      <c r="D517" s="22" t="s">
        <v>1240</v>
      </c>
      <c r="E517" s="23" t="s">
        <v>7</v>
      </c>
      <c r="F517" s="21" t="s">
        <v>8</v>
      </c>
      <c r="G517" s="21"/>
      <c r="H517" s="21"/>
      <c r="I517" s="21"/>
      <c r="J517" s="21"/>
      <c r="K517" s="21"/>
      <c r="L517" s="21"/>
      <c r="M517" s="21"/>
      <c r="N517" s="21"/>
      <c r="O517" s="21"/>
      <c r="P517" s="21"/>
      <c r="Q517" s="21"/>
      <c r="R517" s="21"/>
      <c r="S517" s="21"/>
      <c r="T517" s="21"/>
      <c r="U517" s="21"/>
      <c r="V517" s="21"/>
      <c r="W517" s="21"/>
    </row>
    <row r="518" spans="1:23" ht="17" customHeight="1">
      <c r="A518" s="20" t="s">
        <v>857</v>
      </c>
      <c r="B518" s="21" t="s">
        <v>858</v>
      </c>
      <c r="C518" s="23" t="s">
        <v>1241</v>
      </c>
      <c r="D518" s="22" t="s">
        <v>860</v>
      </c>
      <c r="E518" s="23" t="s">
        <v>7</v>
      </c>
      <c r="F518" s="21" t="s">
        <v>8</v>
      </c>
      <c r="G518" s="21"/>
      <c r="H518" s="21"/>
      <c r="I518" s="21"/>
      <c r="J518" s="21"/>
      <c r="K518" s="21"/>
      <c r="L518" s="21"/>
      <c r="M518" s="21"/>
      <c r="N518" s="21"/>
      <c r="O518" s="21"/>
      <c r="P518" s="21"/>
      <c r="Q518" s="21"/>
      <c r="R518" s="21"/>
      <c r="S518" s="21"/>
      <c r="T518" s="21"/>
      <c r="U518" s="21"/>
      <c r="V518" s="21"/>
      <c r="W518" s="21"/>
    </row>
    <row r="519" spans="1:23" ht="17" customHeight="1">
      <c r="A519" s="20">
        <v>45362</v>
      </c>
      <c r="B519" s="21" t="s">
        <v>486</v>
      </c>
      <c r="C519" s="23" t="s">
        <v>1242</v>
      </c>
      <c r="D519" s="22" t="s">
        <v>488</v>
      </c>
      <c r="E519" s="23" t="s">
        <v>7</v>
      </c>
      <c r="F519" s="21" t="s">
        <v>8</v>
      </c>
      <c r="G519" s="21"/>
      <c r="H519" s="21"/>
      <c r="I519" s="21"/>
      <c r="J519" s="21"/>
      <c r="K519" s="21"/>
      <c r="L519" s="21"/>
      <c r="M519" s="21"/>
      <c r="N519" s="21"/>
      <c r="O519" s="21"/>
      <c r="P519" s="21"/>
      <c r="Q519" s="21"/>
      <c r="R519" s="21"/>
      <c r="S519" s="21"/>
      <c r="T519" s="21"/>
      <c r="U519" s="21"/>
      <c r="V519" s="21"/>
      <c r="W519" s="21"/>
    </row>
    <row r="520" spans="1:23" ht="17" customHeight="1">
      <c r="A520" s="20" t="s">
        <v>857</v>
      </c>
      <c r="B520" s="21" t="s">
        <v>858</v>
      </c>
      <c r="C520" s="23" t="s">
        <v>1243</v>
      </c>
      <c r="D520" s="22" t="s">
        <v>860</v>
      </c>
      <c r="E520" s="23" t="s">
        <v>7</v>
      </c>
      <c r="F520" s="21" t="s">
        <v>8</v>
      </c>
      <c r="G520" s="21"/>
      <c r="H520" s="21"/>
      <c r="I520" s="21"/>
      <c r="J520" s="21"/>
      <c r="K520" s="21"/>
      <c r="L520" s="21"/>
      <c r="M520" s="21"/>
      <c r="N520" s="21"/>
      <c r="O520" s="21"/>
      <c r="P520" s="21"/>
      <c r="Q520" s="21"/>
      <c r="R520" s="21"/>
      <c r="S520" s="21"/>
      <c r="T520" s="21"/>
      <c r="U520" s="21"/>
      <c r="V520" s="21"/>
      <c r="W520" s="21"/>
    </row>
    <row r="521" spans="1:23" ht="17" customHeight="1">
      <c r="A521" s="20">
        <v>45320</v>
      </c>
      <c r="B521" s="21" t="s">
        <v>1244</v>
      </c>
      <c r="C521" s="23" t="s">
        <v>1245</v>
      </c>
      <c r="D521" s="22" t="s">
        <v>1246</v>
      </c>
      <c r="E521" s="23" t="s">
        <v>16</v>
      </c>
      <c r="F521" s="21" t="s">
        <v>8</v>
      </c>
      <c r="G521" s="21"/>
      <c r="H521" s="21"/>
      <c r="I521" s="21"/>
      <c r="J521" s="21"/>
      <c r="K521" s="21"/>
      <c r="L521" s="21"/>
      <c r="M521" s="21"/>
      <c r="N521" s="21"/>
      <c r="O521" s="21"/>
      <c r="P521" s="21"/>
      <c r="Q521" s="21"/>
      <c r="R521" s="21"/>
      <c r="S521" s="21"/>
      <c r="T521" s="21"/>
      <c r="U521" s="21"/>
      <c r="V521" s="21"/>
      <c r="W521" s="21"/>
    </row>
    <row r="522" spans="1:23" ht="17" customHeight="1">
      <c r="A522" s="20" t="s">
        <v>97</v>
      </c>
      <c r="B522" s="21" t="s">
        <v>98</v>
      </c>
      <c r="C522" s="23" t="s">
        <v>1247</v>
      </c>
      <c r="D522" s="22" t="s">
        <v>100</v>
      </c>
      <c r="E522" s="23" t="s">
        <v>16</v>
      </c>
      <c r="F522" s="21" t="s">
        <v>8</v>
      </c>
      <c r="G522" s="21"/>
      <c r="H522" s="21"/>
      <c r="I522" s="21"/>
      <c r="J522" s="21"/>
      <c r="K522" s="21"/>
      <c r="L522" s="21"/>
      <c r="M522" s="21"/>
      <c r="N522" s="21"/>
      <c r="O522" s="21"/>
      <c r="P522" s="21"/>
      <c r="Q522" s="21"/>
      <c r="R522" s="21"/>
      <c r="S522" s="21"/>
      <c r="T522" s="21"/>
      <c r="U522" s="21"/>
      <c r="V522" s="21"/>
      <c r="W522" s="21"/>
    </row>
    <row r="523" spans="1:23" ht="17" customHeight="1">
      <c r="A523" s="31">
        <v>45358</v>
      </c>
      <c r="B523" s="29" t="s">
        <v>1248</v>
      </c>
      <c r="C523" s="23" t="s">
        <v>1249</v>
      </c>
      <c r="D523" s="30" t="s">
        <v>1250</v>
      </c>
      <c r="E523" s="23" t="s">
        <v>7</v>
      </c>
      <c r="F523" s="21" t="s">
        <v>8</v>
      </c>
      <c r="G523" s="26"/>
      <c r="H523" s="26"/>
      <c r="I523" s="26"/>
      <c r="J523" s="26"/>
      <c r="K523" s="26"/>
      <c r="L523" s="26"/>
      <c r="M523" s="26"/>
      <c r="N523" s="26"/>
      <c r="O523" s="26"/>
      <c r="P523" s="26"/>
      <c r="Q523" s="26"/>
      <c r="R523" s="26"/>
      <c r="S523" s="26"/>
      <c r="T523" s="26"/>
      <c r="U523" s="26"/>
      <c r="V523" s="26"/>
      <c r="W523" s="26"/>
    </row>
    <row r="524" spans="1:23" ht="17" customHeight="1">
      <c r="A524" s="31">
        <v>45358</v>
      </c>
      <c r="B524" s="29" t="s">
        <v>1251</v>
      </c>
      <c r="C524" s="23" t="s">
        <v>1252</v>
      </c>
      <c r="D524" s="30" t="s">
        <v>1253</v>
      </c>
      <c r="E524" s="29" t="s">
        <v>7</v>
      </c>
      <c r="F524" s="29" t="s">
        <v>8</v>
      </c>
      <c r="G524" s="26"/>
      <c r="H524" s="26"/>
      <c r="I524" s="26"/>
      <c r="J524" s="26"/>
      <c r="K524" s="26"/>
      <c r="L524" s="26"/>
      <c r="M524" s="26"/>
      <c r="N524" s="26"/>
      <c r="O524" s="26"/>
      <c r="P524" s="26"/>
      <c r="Q524" s="26"/>
      <c r="R524" s="26"/>
      <c r="S524" s="26"/>
      <c r="T524" s="26"/>
      <c r="U524" s="26"/>
      <c r="V524" s="26"/>
      <c r="W524" s="26"/>
    </row>
    <row r="525" spans="1:23" ht="17" customHeight="1">
      <c r="A525" s="31">
        <v>45407</v>
      </c>
      <c r="B525" s="29" t="s">
        <v>1254</v>
      </c>
      <c r="C525" s="23" t="s">
        <v>1255</v>
      </c>
      <c r="D525" s="30" t="s">
        <v>1256</v>
      </c>
      <c r="E525" s="23" t="s">
        <v>7</v>
      </c>
      <c r="F525" s="21" t="s">
        <v>8</v>
      </c>
      <c r="G525" s="26"/>
      <c r="H525" s="26"/>
      <c r="I525" s="26"/>
      <c r="J525" s="26"/>
      <c r="K525" s="26"/>
      <c r="L525" s="26"/>
      <c r="M525" s="26"/>
      <c r="N525" s="26"/>
      <c r="O525" s="26"/>
      <c r="P525" s="26"/>
      <c r="Q525" s="26"/>
      <c r="R525" s="26"/>
      <c r="S525" s="26"/>
      <c r="T525" s="26"/>
      <c r="U525" s="26"/>
      <c r="V525" s="26"/>
      <c r="W525" s="26"/>
    </row>
    <row r="526" spans="1:23" ht="17" customHeight="1">
      <c r="A526" s="31">
        <v>45404</v>
      </c>
      <c r="B526" s="29" t="s">
        <v>1257</v>
      </c>
      <c r="C526" s="23" t="s">
        <v>1258</v>
      </c>
      <c r="D526" s="30" t="s">
        <v>1259</v>
      </c>
      <c r="E526" s="23" t="s">
        <v>7</v>
      </c>
      <c r="F526" s="21" t="s">
        <v>8</v>
      </c>
      <c r="G526" s="26"/>
      <c r="H526" s="26"/>
      <c r="I526" s="26"/>
      <c r="J526" s="26"/>
      <c r="K526" s="26"/>
      <c r="L526" s="26"/>
      <c r="M526" s="26"/>
      <c r="N526" s="26"/>
      <c r="O526" s="26"/>
      <c r="P526" s="26"/>
      <c r="Q526" s="26"/>
      <c r="R526" s="26"/>
      <c r="S526" s="26"/>
      <c r="T526" s="26"/>
      <c r="U526" s="26"/>
      <c r="V526" s="26"/>
      <c r="W526" s="26"/>
    </row>
    <row r="527" spans="1:23" ht="17" customHeight="1">
      <c r="A527" s="20" t="s">
        <v>122</v>
      </c>
      <c r="B527" s="21" t="s">
        <v>123</v>
      </c>
      <c r="C527" s="23" t="s">
        <v>1260</v>
      </c>
      <c r="D527" s="22" t="s">
        <v>125</v>
      </c>
      <c r="E527" s="23" t="s">
        <v>16</v>
      </c>
      <c r="F527" s="21" t="s">
        <v>1261</v>
      </c>
      <c r="G527" s="21"/>
      <c r="H527" s="21"/>
      <c r="I527" s="21"/>
      <c r="J527" s="21"/>
      <c r="K527" s="21"/>
      <c r="L527" s="21"/>
      <c r="M527" s="21"/>
      <c r="N527" s="21"/>
      <c r="O527" s="21"/>
      <c r="P527" s="21"/>
      <c r="Q527" s="21"/>
      <c r="R527" s="21"/>
      <c r="S527" s="21"/>
      <c r="T527" s="21"/>
      <c r="U527" s="21"/>
      <c r="V527" s="21"/>
      <c r="W527" s="21"/>
    </row>
    <row r="528" spans="1:23" ht="17" customHeight="1">
      <c r="A528" s="20" t="s">
        <v>733</v>
      </c>
      <c r="B528" s="21" t="s">
        <v>734</v>
      </c>
      <c r="C528" s="23" t="s">
        <v>1262</v>
      </c>
      <c r="D528" s="22" t="s">
        <v>736</v>
      </c>
      <c r="E528" s="23" t="s">
        <v>7</v>
      </c>
      <c r="F528" s="21" t="s">
        <v>1261</v>
      </c>
      <c r="G528" s="21"/>
      <c r="H528" s="21"/>
      <c r="I528" s="21"/>
      <c r="J528" s="21"/>
      <c r="K528" s="21"/>
      <c r="L528" s="21"/>
      <c r="M528" s="21"/>
      <c r="N528" s="21"/>
      <c r="O528" s="21"/>
      <c r="P528" s="21"/>
      <c r="Q528" s="21"/>
      <c r="R528" s="21"/>
      <c r="S528" s="21"/>
      <c r="T528" s="21"/>
      <c r="U528" s="21"/>
      <c r="V528" s="21"/>
      <c r="W528" s="21"/>
    </row>
    <row r="529" spans="1:23" ht="17" customHeight="1">
      <c r="A529" s="20">
        <v>45362</v>
      </c>
      <c r="B529" s="21" t="s">
        <v>1126</v>
      </c>
      <c r="C529" s="23" t="s">
        <v>1263</v>
      </c>
      <c r="D529" s="22" t="s">
        <v>1128</v>
      </c>
      <c r="E529" s="23" t="s">
        <v>7</v>
      </c>
      <c r="F529" s="21" t="s">
        <v>1261</v>
      </c>
      <c r="G529" s="21"/>
      <c r="H529" s="21"/>
      <c r="I529" s="21"/>
      <c r="J529" s="21"/>
      <c r="K529" s="21"/>
      <c r="L529" s="21"/>
      <c r="M529" s="21"/>
      <c r="N529" s="21"/>
      <c r="O529" s="21"/>
      <c r="P529" s="21"/>
      <c r="Q529" s="21"/>
      <c r="R529" s="21"/>
      <c r="S529" s="21"/>
      <c r="T529" s="21"/>
      <c r="U529" s="21"/>
      <c r="V529" s="21"/>
      <c r="W529" s="21"/>
    </row>
    <row r="530" spans="1:23" ht="17" customHeight="1">
      <c r="A530" s="20" t="s">
        <v>97</v>
      </c>
      <c r="B530" s="21" t="s">
        <v>98</v>
      </c>
      <c r="C530" s="23" t="s">
        <v>1264</v>
      </c>
      <c r="D530" s="22" t="s">
        <v>100</v>
      </c>
      <c r="E530" s="23" t="s">
        <v>16</v>
      </c>
      <c r="F530" s="21" t="s">
        <v>1261</v>
      </c>
      <c r="G530" s="21"/>
      <c r="H530" s="21"/>
      <c r="I530" s="21"/>
      <c r="J530" s="21"/>
      <c r="K530" s="21"/>
      <c r="L530" s="21"/>
      <c r="M530" s="21"/>
      <c r="N530" s="21"/>
      <c r="O530" s="21"/>
      <c r="P530" s="21"/>
      <c r="Q530" s="21"/>
      <c r="R530" s="21"/>
      <c r="S530" s="21"/>
      <c r="T530" s="21"/>
      <c r="U530" s="21"/>
      <c r="V530" s="21"/>
      <c r="W530" s="21"/>
    </row>
    <row r="531" spans="1:23" ht="17" customHeight="1">
      <c r="A531" s="31">
        <v>45323</v>
      </c>
      <c r="B531" s="29" t="s">
        <v>1265</v>
      </c>
      <c r="C531" s="23" t="s">
        <v>1266</v>
      </c>
      <c r="D531" s="30" t="s">
        <v>1267</v>
      </c>
      <c r="E531" s="23" t="s">
        <v>152</v>
      </c>
      <c r="F531" s="21" t="s">
        <v>1261</v>
      </c>
      <c r="G531" s="26"/>
      <c r="H531" s="26"/>
      <c r="I531" s="26"/>
      <c r="J531" s="26"/>
      <c r="K531" s="26"/>
      <c r="L531" s="26"/>
      <c r="M531" s="26"/>
      <c r="N531" s="26"/>
      <c r="O531" s="26"/>
      <c r="P531" s="26"/>
      <c r="Q531" s="26"/>
      <c r="R531" s="26"/>
      <c r="S531" s="26"/>
      <c r="T531" s="26"/>
      <c r="U531" s="26"/>
      <c r="V531" s="26"/>
      <c r="W531" s="26"/>
    </row>
    <row r="532" spans="1:23" ht="17" customHeight="1">
      <c r="A532" s="20">
        <v>45107</v>
      </c>
      <c r="B532" s="21" t="s">
        <v>1048</v>
      </c>
      <c r="C532" s="23" t="s">
        <v>1268</v>
      </c>
      <c r="D532" s="22" t="s">
        <v>1050</v>
      </c>
      <c r="E532" s="23" t="s">
        <v>16</v>
      </c>
      <c r="F532" s="21" t="s">
        <v>1261</v>
      </c>
      <c r="G532" s="21"/>
      <c r="H532" s="21"/>
      <c r="I532" s="21"/>
      <c r="J532" s="21"/>
      <c r="K532" s="21"/>
      <c r="L532" s="21"/>
      <c r="M532" s="21"/>
      <c r="N532" s="21"/>
      <c r="O532" s="21"/>
      <c r="P532" s="21"/>
      <c r="Q532" s="21"/>
      <c r="R532" s="21"/>
      <c r="S532" s="21"/>
      <c r="T532" s="21"/>
      <c r="U532" s="21"/>
      <c r="V532" s="21"/>
      <c r="W532" s="21"/>
    </row>
    <row r="533" spans="1:23" ht="17" customHeight="1">
      <c r="A533" s="20" t="s">
        <v>260</v>
      </c>
      <c r="B533" s="21" t="s">
        <v>261</v>
      </c>
      <c r="C533" s="23" t="s">
        <v>1269</v>
      </c>
      <c r="D533" s="22" t="s">
        <v>263</v>
      </c>
      <c r="E533" s="23" t="s">
        <v>16</v>
      </c>
      <c r="F533" s="21" t="s">
        <v>1261</v>
      </c>
      <c r="G533" s="21"/>
      <c r="H533" s="21"/>
      <c r="I533" s="21"/>
      <c r="J533" s="21"/>
      <c r="K533" s="21"/>
      <c r="L533" s="21"/>
      <c r="M533" s="21"/>
      <c r="N533" s="21"/>
      <c r="O533" s="21"/>
      <c r="P533" s="21"/>
      <c r="Q533" s="21"/>
      <c r="R533" s="21"/>
      <c r="S533" s="21"/>
      <c r="T533" s="21"/>
      <c r="U533" s="21"/>
      <c r="V533" s="21"/>
      <c r="W533" s="21"/>
    </row>
    <row r="534" spans="1:23" ht="17" customHeight="1">
      <c r="A534" s="20">
        <v>45390</v>
      </c>
      <c r="B534" s="21" t="s">
        <v>949</v>
      </c>
      <c r="C534" s="23" t="s">
        <v>1270</v>
      </c>
      <c r="D534" s="22" t="s">
        <v>951</v>
      </c>
      <c r="E534" s="23" t="s">
        <v>16</v>
      </c>
      <c r="F534" s="21" t="s">
        <v>1261</v>
      </c>
      <c r="G534" s="21"/>
      <c r="H534" s="21"/>
      <c r="I534" s="21"/>
      <c r="J534" s="21"/>
      <c r="K534" s="21"/>
      <c r="L534" s="21"/>
      <c r="M534" s="21"/>
      <c r="N534" s="21"/>
      <c r="O534" s="21"/>
      <c r="P534" s="21"/>
      <c r="Q534" s="21"/>
      <c r="R534" s="21"/>
      <c r="S534" s="21"/>
      <c r="T534" s="21"/>
      <c r="U534" s="21"/>
      <c r="V534" s="21"/>
      <c r="W534" s="21"/>
    </row>
    <row r="535" spans="1:23" ht="17" customHeight="1">
      <c r="A535" s="20">
        <v>45360</v>
      </c>
      <c r="B535" s="21" t="s">
        <v>457</v>
      </c>
      <c r="C535" s="23" t="s">
        <v>1271</v>
      </c>
      <c r="D535" s="22" t="s">
        <v>459</v>
      </c>
      <c r="E535" s="23" t="s">
        <v>7</v>
      </c>
      <c r="F535" s="21" t="s">
        <v>1261</v>
      </c>
      <c r="G535" s="21"/>
      <c r="H535" s="21"/>
      <c r="I535" s="21"/>
      <c r="J535" s="21"/>
      <c r="K535" s="21"/>
      <c r="L535" s="21"/>
      <c r="M535" s="21"/>
      <c r="N535" s="21"/>
      <c r="O535" s="21"/>
      <c r="P535" s="21"/>
      <c r="Q535" s="21"/>
      <c r="R535" s="21"/>
      <c r="S535" s="21"/>
      <c r="T535" s="21"/>
      <c r="U535" s="21"/>
      <c r="V535" s="21"/>
      <c r="W535" s="21"/>
    </row>
    <row r="536" spans="1:23" ht="17" customHeight="1">
      <c r="A536" s="20">
        <v>45251</v>
      </c>
      <c r="B536" s="21" t="s">
        <v>1272</v>
      </c>
      <c r="C536" s="23" t="s">
        <v>1273</v>
      </c>
      <c r="D536" s="22" t="s">
        <v>1274</v>
      </c>
      <c r="E536" s="23" t="s">
        <v>7</v>
      </c>
      <c r="F536" s="21" t="s">
        <v>1261</v>
      </c>
      <c r="G536" s="21"/>
      <c r="H536" s="21"/>
      <c r="I536" s="21"/>
      <c r="J536" s="21"/>
      <c r="K536" s="21"/>
      <c r="L536" s="21"/>
      <c r="M536" s="21"/>
      <c r="N536" s="21"/>
      <c r="O536" s="21"/>
      <c r="P536" s="21"/>
      <c r="Q536" s="21"/>
      <c r="R536" s="21"/>
      <c r="S536" s="21"/>
      <c r="T536" s="21"/>
      <c r="U536" s="21"/>
      <c r="V536" s="21"/>
      <c r="W536" s="21"/>
    </row>
    <row r="537" spans="1:23" ht="17" customHeight="1">
      <c r="A537" s="20">
        <v>45099</v>
      </c>
      <c r="B537" s="21" t="s">
        <v>981</v>
      </c>
      <c r="C537" s="23" t="s">
        <v>1275</v>
      </c>
      <c r="D537" s="22" t="s">
        <v>983</v>
      </c>
      <c r="E537" s="23" t="s">
        <v>16</v>
      </c>
      <c r="F537" s="21" t="s">
        <v>1261</v>
      </c>
      <c r="G537" s="21"/>
      <c r="H537" s="21"/>
      <c r="I537" s="21"/>
      <c r="J537" s="21"/>
      <c r="K537" s="21"/>
      <c r="L537" s="21"/>
      <c r="M537" s="21"/>
      <c r="N537" s="21"/>
      <c r="O537" s="21"/>
      <c r="P537" s="21"/>
      <c r="Q537" s="21"/>
      <c r="R537" s="21"/>
      <c r="S537" s="21"/>
      <c r="T537" s="21"/>
      <c r="U537" s="21"/>
      <c r="V537" s="21"/>
      <c r="W537" s="21"/>
    </row>
    <row r="538" spans="1:23" ht="17" customHeight="1">
      <c r="A538" s="20">
        <v>45018</v>
      </c>
      <c r="B538" s="21" t="s">
        <v>170</v>
      </c>
      <c r="C538" s="23" t="s">
        <v>1276</v>
      </c>
      <c r="D538" s="22" t="s">
        <v>172</v>
      </c>
      <c r="E538" s="23" t="s">
        <v>16</v>
      </c>
      <c r="F538" s="21" t="s">
        <v>1261</v>
      </c>
      <c r="G538" s="21"/>
      <c r="H538" s="21"/>
      <c r="I538" s="21"/>
      <c r="J538" s="21"/>
      <c r="K538" s="21"/>
      <c r="L538" s="21"/>
      <c r="M538" s="21"/>
      <c r="N538" s="21"/>
      <c r="O538" s="21"/>
      <c r="P538" s="21"/>
      <c r="Q538" s="21"/>
      <c r="R538" s="21"/>
      <c r="S538" s="21"/>
      <c r="T538" s="21"/>
      <c r="U538" s="21"/>
      <c r="V538" s="21"/>
      <c r="W538" s="21"/>
    </row>
    <row r="539" spans="1:23" ht="17" customHeight="1">
      <c r="A539" s="20" t="s">
        <v>1277</v>
      </c>
      <c r="B539" s="21" t="s">
        <v>1278</v>
      </c>
      <c r="C539" s="23" t="s">
        <v>1279</v>
      </c>
      <c r="D539" s="22" t="s">
        <v>1280</v>
      </c>
      <c r="E539" s="23" t="s">
        <v>16</v>
      </c>
      <c r="F539" s="21" t="s">
        <v>1261</v>
      </c>
      <c r="G539" s="21"/>
      <c r="H539" s="21"/>
      <c r="I539" s="21"/>
      <c r="J539" s="21"/>
      <c r="K539" s="21"/>
      <c r="L539" s="21"/>
      <c r="M539" s="21"/>
      <c r="N539" s="21"/>
      <c r="O539" s="21"/>
      <c r="P539" s="21"/>
      <c r="Q539" s="21"/>
      <c r="R539" s="21"/>
      <c r="S539" s="21"/>
      <c r="T539" s="21"/>
      <c r="U539" s="21"/>
      <c r="V539" s="21"/>
      <c r="W539" s="21"/>
    </row>
    <row r="540" spans="1:23" ht="17" customHeight="1">
      <c r="A540" s="20">
        <v>45369</v>
      </c>
      <c r="B540" s="21" t="s">
        <v>1281</v>
      </c>
      <c r="C540" s="23" t="s">
        <v>1282</v>
      </c>
      <c r="D540" s="22" t="s">
        <v>1283</v>
      </c>
      <c r="E540" s="23" t="s">
        <v>7</v>
      </c>
      <c r="F540" s="21" t="s">
        <v>1261</v>
      </c>
      <c r="G540" s="21"/>
      <c r="H540" s="21"/>
      <c r="I540" s="21"/>
      <c r="J540" s="21"/>
      <c r="K540" s="21"/>
      <c r="L540" s="21"/>
      <c r="M540" s="21"/>
      <c r="N540" s="21"/>
      <c r="O540" s="21"/>
      <c r="P540" s="21"/>
      <c r="Q540" s="21"/>
      <c r="R540" s="21"/>
      <c r="S540" s="21"/>
      <c r="T540" s="21"/>
      <c r="U540" s="21"/>
      <c r="V540" s="21"/>
      <c r="W540" s="21"/>
    </row>
    <row r="541" spans="1:23" ht="17" customHeight="1">
      <c r="A541" s="20">
        <v>45291</v>
      </c>
      <c r="B541" s="21" t="s">
        <v>1284</v>
      </c>
      <c r="C541" s="23" t="s">
        <v>1285</v>
      </c>
      <c r="D541" s="22" t="s">
        <v>1286</v>
      </c>
      <c r="E541" s="23" t="s">
        <v>152</v>
      </c>
      <c r="F541" s="21" t="s">
        <v>1261</v>
      </c>
      <c r="G541" s="21"/>
      <c r="H541" s="21"/>
      <c r="I541" s="21"/>
      <c r="J541" s="21"/>
      <c r="K541" s="21"/>
      <c r="L541" s="21"/>
      <c r="M541" s="21"/>
      <c r="N541" s="21"/>
      <c r="O541" s="21"/>
      <c r="P541" s="21"/>
      <c r="Q541" s="21"/>
      <c r="R541" s="21"/>
      <c r="S541" s="21"/>
      <c r="T541" s="21"/>
      <c r="U541" s="21"/>
      <c r="V541" s="21"/>
      <c r="W541" s="21"/>
    </row>
    <row r="542" spans="1:23" ht="17" customHeight="1">
      <c r="A542" s="20" t="s">
        <v>1287</v>
      </c>
      <c r="B542" s="21" t="s">
        <v>1288</v>
      </c>
      <c r="C542" s="23" t="s">
        <v>1289</v>
      </c>
      <c r="D542" s="22" t="s">
        <v>1290</v>
      </c>
      <c r="E542" s="23" t="s">
        <v>16</v>
      </c>
      <c r="F542" s="21" t="s">
        <v>1261</v>
      </c>
      <c r="G542" s="21"/>
      <c r="H542" s="21"/>
      <c r="I542" s="21"/>
      <c r="J542" s="21"/>
      <c r="K542" s="21"/>
      <c r="L542" s="21"/>
      <c r="M542" s="21"/>
      <c r="N542" s="21"/>
      <c r="O542" s="21"/>
      <c r="P542" s="21"/>
      <c r="Q542" s="21"/>
      <c r="R542" s="21"/>
      <c r="S542" s="21"/>
      <c r="T542" s="21"/>
      <c r="U542" s="21"/>
      <c r="V542" s="21"/>
      <c r="W542" s="21"/>
    </row>
    <row r="543" spans="1:23" ht="17" customHeight="1">
      <c r="A543" s="20" t="s">
        <v>1291</v>
      </c>
      <c r="B543" s="21" t="s">
        <v>1292</v>
      </c>
      <c r="C543" s="23" t="s">
        <v>1293</v>
      </c>
      <c r="D543" s="22" t="s">
        <v>1294</v>
      </c>
      <c r="E543" s="23" t="s">
        <v>16</v>
      </c>
      <c r="F543" s="21" t="s">
        <v>1261</v>
      </c>
      <c r="G543" s="21"/>
      <c r="H543" s="21"/>
      <c r="I543" s="21"/>
      <c r="J543" s="21"/>
      <c r="K543" s="21"/>
      <c r="L543" s="21"/>
      <c r="M543" s="21"/>
      <c r="N543" s="21"/>
      <c r="O543" s="21"/>
      <c r="P543" s="21"/>
      <c r="Q543" s="21"/>
      <c r="R543" s="21"/>
      <c r="S543" s="21"/>
      <c r="T543" s="21"/>
      <c r="U543" s="21"/>
      <c r="V543" s="21"/>
      <c r="W543" s="21"/>
    </row>
    <row r="544" spans="1:23" ht="17" customHeight="1">
      <c r="A544" s="20">
        <v>45051</v>
      </c>
      <c r="B544" s="21" t="s">
        <v>292</v>
      </c>
      <c r="C544" s="23" t="s">
        <v>1295</v>
      </c>
      <c r="D544" s="22" t="s">
        <v>294</v>
      </c>
      <c r="E544" s="23" t="s">
        <v>7</v>
      </c>
      <c r="F544" s="21" t="s">
        <v>1261</v>
      </c>
      <c r="G544" s="21"/>
      <c r="H544" s="21"/>
      <c r="I544" s="21"/>
      <c r="J544" s="21"/>
      <c r="K544" s="21"/>
      <c r="L544" s="21"/>
      <c r="M544" s="21"/>
      <c r="N544" s="21"/>
      <c r="O544" s="21"/>
      <c r="P544" s="21"/>
      <c r="Q544" s="21"/>
      <c r="R544" s="21"/>
      <c r="S544" s="21"/>
      <c r="T544" s="21"/>
      <c r="U544" s="21"/>
      <c r="V544" s="21"/>
      <c r="W544" s="21"/>
    </row>
    <row r="545" spans="1:23" ht="17" customHeight="1">
      <c r="A545" s="20">
        <v>44972</v>
      </c>
      <c r="B545" s="21" t="s">
        <v>44</v>
      </c>
      <c r="C545" s="23" t="s">
        <v>1296</v>
      </c>
      <c r="D545" s="22" t="s">
        <v>46</v>
      </c>
      <c r="E545" s="23" t="s">
        <v>16</v>
      </c>
      <c r="F545" s="21" t="s">
        <v>1261</v>
      </c>
      <c r="G545" s="21"/>
      <c r="H545" s="21"/>
      <c r="I545" s="21"/>
      <c r="J545" s="21"/>
      <c r="K545" s="21"/>
      <c r="L545" s="21"/>
      <c r="M545" s="21"/>
      <c r="N545" s="21"/>
      <c r="O545" s="21"/>
      <c r="P545" s="21"/>
      <c r="Q545" s="21"/>
      <c r="R545" s="21"/>
      <c r="S545" s="21"/>
      <c r="T545" s="21"/>
      <c r="U545" s="21"/>
      <c r="V545" s="21"/>
      <c r="W545" s="21"/>
    </row>
    <row r="546" spans="1:23" ht="17" customHeight="1">
      <c r="A546" s="20">
        <v>45290</v>
      </c>
      <c r="B546" s="21" t="s">
        <v>1297</v>
      </c>
      <c r="C546" s="23" t="s">
        <v>1298</v>
      </c>
      <c r="D546" s="22" t="s">
        <v>1299</v>
      </c>
      <c r="E546" s="23" t="s">
        <v>4834</v>
      </c>
      <c r="F546" s="21" t="s">
        <v>1261</v>
      </c>
      <c r="G546" s="21"/>
      <c r="H546" s="21"/>
      <c r="I546" s="21"/>
      <c r="J546" s="21"/>
      <c r="K546" s="21"/>
      <c r="L546" s="21"/>
      <c r="M546" s="21"/>
      <c r="N546" s="21"/>
      <c r="O546" s="21"/>
      <c r="P546" s="21"/>
      <c r="Q546" s="21"/>
      <c r="R546" s="21"/>
      <c r="S546" s="21"/>
      <c r="T546" s="21"/>
      <c r="U546" s="21"/>
      <c r="V546" s="21"/>
      <c r="W546" s="21"/>
    </row>
    <row r="547" spans="1:23" ht="17" customHeight="1">
      <c r="A547" s="20">
        <v>45391</v>
      </c>
      <c r="B547" s="21" t="s">
        <v>1300</v>
      </c>
      <c r="C547" s="23" t="s">
        <v>1301</v>
      </c>
      <c r="D547" s="22" t="s">
        <v>1302</v>
      </c>
      <c r="E547" s="23" t="s">
        <v>7</v>
      </c>
      <c r="F547" s="21" t="s">
        <v>1261</v>
      </c>
      <c r="G547" s="21"/>
      <c r="H547" s="21"/>
      <c r="I547" s="21"/>
      <c r="J547" s="21"/>
      <c r="K547" s="21"/>
      <c r="L547" s="21"/>
      <c r="M547" s="21"/>
      <c r="N547" s="21"/>
      <c r="O547" s="21"/>
      <c r="P547" s="21"/>
      <c r="Q547" s="21"/>
      <c r="R547" s="21"/>
      <c r="S547" s="21"/>
      <c r="T547" s="21"/>
      <c r="U547" s="21"/>
      <c r="V547" s="21"/>
      <c r="W547" s="21"/>
    </row>
    <row r="548" spans="1:23" ht="17" customHeight="1">
      <c r="A548" s="20">
        <v>45358</v>
      </c>
      <c r="B548" s="21" t="s">
        <v>678</v>
      </c>
      <c r="C548" s="23" t="s">
        <v>1303</v>
      </c>
      <c r="D548" s="22" t="s">
        <v>680</v>
      </c>
      <c r="E548" s="23" t="s">
        <v>152</v>
      </c>
      <c r="F548" s="21" t="s">
        <v>1261</v>
      </c>
      <c r="G548" s="21"/>
      <c r="H548" s="21"/>
      <c r="I548" s="21"/>
      <c r="J548" s="21"/>
      <c r="K548" s="21"/>
      <c r="L548" s="21"/>
      <c r="M548" s="21"/>
      <c r="N548" s="21"/>
      <c r="O548" s="21"/>
      <c r="P548" s="21"/>
      <c r="Q548" s="21"/>
      <c r="R548" s="21"/>
      <c r="S548" s="21"/>
      <c r="T548" s="21"/>
      <c r="U548" s="21"/>
      <c r="V548" s="21"/>
      <c r="W548" s="21"/>
    </row>
    <row r="549" spans="1:23" ht="17" customHeight="1">
      <c r="A549" s="20">
        <v>45370</v>
      </c>
      <c r="B549" s="21" t="s">
        <v>176</v>
      </c>
      <c r="C549" s="23" t="s">
        <v>1304</v>
      </c>
      <c r="D549" s="22" t="s">
        <v>178</v>
      </c>
      <c r="E549" s="23" t="s">
        <v>7</v>
      </c>
      <c r="F549" s="21" t="s">
        <v>1261</v>
      </c>
      <c r="G549" s="21"/>
      <c r="H549" s="21"/>
      <c r="I549" s="21"/>
      <c r="J549" s="21"/>
      <c r="K549" s="21"/>
      <c r="L549" s="21"/>
      <c r="M549" s="21"/>
      <c r="N549" s="21"/>
      <c r="O549" s="21"/>
      <c r="P549" s="21"/>
      <c r="Q549" s="21"/>
      <c r="R549" s="21"/>
      <c r="S549" s="21"/>
      <c r="T549" s="21"/>
      <c r="U549" s="21"/>
      <c r="V549" s="21"/>
      <c r="W549" s="21"/>
    </row>
    <row r="550" spans="1:23" ht="17" customHeight="1">
      <c r="A550" s="20">
        <v>45368</v>
      </c>
      <c r="B550" s="21" t="s">
        <v>1305</v>
      </c>
      <c r="C550" s="23" t="s">
        <v>1306</v>
      </c>
      <c r="D550" s="22" t="s">
        <v>1307</v>
      </c>
      <c r="E550" s="23" t="s">
        <v>7</v>
      </c>
      <c r="F550" s="21" t="s">
        <v>1261</v>
      </c>
      <c r="G550" s="21"/>
      <c r="H550" s="21"/>
      <c r="I550" s="21"/>
      <c r="J550" s="21"/>
      <c r="K550" s="21"/>
      <c r="L550" s="21"/>
      <c r="M550" s="21"/>
      <c r="N550" s="21"/>
      <c r="O550" s="21"/>
      <c r="P550" s="21"/>
      <c r="Q550" s="21"/>
      <c r="R550" s="21"/>
      <c r="S550" s="21"/>
      <c r="T550" s="21"/>
      <c r="U550" s="21"/>
      <c r="V550" s="21"/>
      <c r="W550" s="21"/>
    </row>
    <row r="551" spans="1:23" ht="17" customHeight="1">
      <c r="A551" s="20" t="s">
        <v>804</v>
      </c>
      <c r="B551" s="21" t="s">
        <v>1308</v>
      </c>
      <c r="C551" s="23" t="s">
        <v>1309</v>
      </c>
      <c r="D551" s="22" t="s">
        <v>1310</v>
      </c>
      <c r="E551" s="23" t="s">
        <v>7</v>
      </c>
      <c r="F551" s="21" t="s">
        <v>1261</v>
      </c>
      <c r="G551" s="21"/>
      <c r="H551" s="21"/>
      <c r="I551" s="21"/>
      <c r="J551" s="21"/>
      <c r="K551" s="21"/>
      <c r="L551" s="21"/>
      <c r="M551" s="21"/>
      <c r="N551" s="21"/>
      <c r="O551" s="21"/>
      <c r="P551" s="21"/>
      <c r="Q551" s="21"/>
      <c r="R551" s="21"/>
      <c r="S551" s="21"/>
      <c r="T551" s="21"/>
      <c r="U551" s="21"/>
      <c r="V551" s="21"/>
      <c r="W551" s="21"/>
    </row>
    <row r="552" spans="1:23" ht="17" customHeight="1">
      <c r="A552" s="20" t="s">
        <v>536</v>
      </c>
      <c r="B552" s="21" t="s">
        <v>537</v>
      </c>
      <c r="C552" s="23" t="s">
        <v>1311</v>
      </c>
      <c r="D552" s="22" t="s">
        <v>539</v>
      </c>
      <c r="E552" s="23" t="s">
        <v>7</v>
      </c>
      <c r="F552" s="21" t="s">
        <v>1261</v>
      </c>
      <c r="G552" s="21"/>
      <c r="H552" s="21"/>
      <c r="I552" s="21"/>
      <c r="J552" s="21"/>
      <c r="K552" s="21"/>
      <c r="L552" s="21"/>
      <c r="M552" s="21"/>
      <c r="N552" s="21"/>
      <c r="O552" s="21"/>
      <c r="P552" s="21"/>
      <c r="Q552" s="21"/>
      <c r="R552" s="21"/>
      <c r="S552" s="21"/>
      <c r="T552" s="21"/>
      <c r="U552" s="21"/>
      <c r="V552" s="21"/>
      <c r="W552" s="21"/>
    </row>
    <row r="553" spans="1:23" ht="17" customHeight="1">
      <c r="A553" s="20" t="s">
        <v>1312</v>
      </c>
      <c r="B553" s="21" t="s">
        <v>1313</v>
      </c>
      <c r="C553" s="23" t="s">
        <v>1314</v>
      </c>
      <c r="D553" s="22" t="s">
        <v>1315</v>
      </c>
      <c r="E553" s="23" t="s">
        <v>16</v>
      </c>
      <c r="F553" s="21" t="s">
        <v>1261</v>
      </c>
      <c r="G553" s="21"/>
      <c r="H553" s="21"/>
      <c r="I553" s="21"/>
      <c r="J553" s="21"/>
      <c r="K553" s="21"/>
      <c r="L553" s="21"/>
      <c r="M553" s="21"/>
      <c r="N553" s="21"/>
      <c r="O553" s="21"/>
      <c r="P553" s="21"/>
      <c r="Q553" s="21"/>
      <c r="R553" s="21"/>
      <c r="S553" s="21"/>
      <c r="T553" s="21"/>
      <c r="U553" s="21"/>
      <c r="V553" s="21"/>
      <c r="W553" s="21"/>
    </row>
    <row r="554" spans="1:23" ht="17" customHeight="1">
      <c r="A554" s="20">
        <v>45391</v>
      </c>
      <c r="B554" s="21" t="s">
        <v>1300</v>
      </c>
      <c r="C554" s="23" t="s">
        <v>1316</v>
      </c>
      <c r="D554" s="22" t="s">
        <v>1302</v>
      </c>
      <c r="E554" s="23" t="s">
        <v>7</v>
      </c>
      <c r="F554" s="21" t="s">
        <v>1261</v>
      </c>
      <c r="G554" s="21"/>
      <c r="H554" s="21"/>
      <c r="I554" s="21"/>
      <c r="J554" s="21"/>
      <c r="K554" s="21"/>
      <c r="L554" s="21"/>
      <c r="M554" s="21"/>
      <c r="N554" s="21"/>
      <c r="O554" s="21"/>
      <c r="P554" s="21"/>
      <c r="Q554" s="21"/>
      <c r="R554" s="21"/>
      <c r="S554" s="21"/>
      <c r="T554" s="21"/>
      <c r="U554" s="21"/>
      <c r="V554" s="21"/>
      <c r="W554" s="21"/>
    </row>
    <row r="555" spans="1:23" ht="17" customHeight="1">
      <c r="A555" s="20">
        <v>45379</v>
      </c>
      <c r="B555" s="21" t="s">
        <v>26</v>
      </c>
      <c r="C555" s="23" t="s">
        <v>1317</v>
      </c>
      <c r="D555" s="22" t="s">
        <v>28</v>
      </c>
      <c r="E555" s="23" t="s">
        <v>16</v>
      </c>
      <c r="F555" s="21" t="s">
        <v>1261</v>
      </c>
      <c r="G555" s="21"/>
      <c r="H555" s="21"/>
      <c r="I555" s="21"/>
      <c r="J555" s="21"/>
      <c r="K555" s="21"/>
      <c r="L555" s="21"/>
      <c r="M555" s="21"/>
      <c r="N555" s="21"/>
      <c r="O555" s="21"/>
      <c r="P555" s="21"/>
      <c r="Q555" s="21"/>
      <c r="R555" s="21"/>
      <c r="S555" s="21"/>
      <c r="T555" s="21"/>
      <c r="U555" s="21"/>
      <c r="V555" s="21"/>
      <c r="W555" s="21"/>
    </row>
    <row r="556" spans="1:23" ht="17" customHeight="1">
      <c r="A556" s="20">
        <v>45191</v>
      </c>
      <c r="B556" s="21" t="s">
        <v>47</v>
      </c>
      <c r="C556" s="23" t="s">
        <v>1318</v>
      </c>
      <c r="D556" s="22" t="s">
        <v>49</v>
      </c>
      <c r="E556" s="23" t="s">
        <v>16</v>
      </c>
      <c r="F556" s="21" t="s">
        <v>1261</v>
      </c>
      <c r="G556" s="21"/>
      <c r="H556" s="21"/>
      <c r="I556" s="21"/>
      <c r="J556" s="21"/>
      <c r="K556" s="21"/>
      <c r="L556" s="21"/>
      <c r="M556" s="21"/>
      <c r="N556" s="21"/>
      <c r="O556" s="21"/>
      <c r="P556" s="21"/>
      <c r="Q556" s="21"/>
      <c r="R556" s="21"/>
      <c r="S556" s="21"/>
      <c r="T556" s="21"/>
      <c r="U556" s="21"/>
      <c r="V556" s="21"/>
      <c r="W556" s="21"/>
    </row>
    <row r="557" spans="1:23" ht="17" customHeight="1">
      <c r="A557" s="28">
        <v>45412</v>
      </c>
      <c r="B557" s="29" t="s">
        <v>1319</v>
      </c>
      <c r="C557" s="23" t="s">
        <v>1320</v>
      </c>
      <c r="D557" s="30" t="s">
        <v>1321</v>
      </c>
      <c r="E557" s="23" t="s">
        <v>152</v>
      </c>
      <c r="F557" s="21" t="s">
        <v>1261</v>
      </c>
      <c r="G557" s="26"/>
      <c r="H557" s="26"/>
      <c r="I557" s="26"/>
      <c r="J557" s="26"/>
      <c r="K557" s="26"/>
      <c r="L557" s="26"/>
      <c r="M557" s="26"/>
      <c r="N557" s="26"/>
      <c r="O557" s="26"/>
      <c r="P557" s="26"/>
      <c r="Q557" s="26"/>
      <c r="R557" s="26"/>
      <c r="S557" s="26"/>
      <c r="T557" s="26"/>
      <c r="U557" s="26"/>
      <c r="V557" s="26"/>
      <c r="W557" s="26"/>
    </row>
    <row r="558" spans="1:23" ht="17" customHeight="1">
      <c r="A558" s="20">
        <v>45273</v>
      </c>
      <c r="B558" s="21" t="s">
        <v>273</v>
      </c>
      <c r="C558" s="23" t="s">
        <v>1322</v>
      </c>
      <c r="D558" s="22" t="s">
        <v>275</v>
      </c>
      <c r="E558" s="23" t="s">
        <v>16</v>
      </c>
      <c r="F558" s="21" t="s">
        <v>1261</v>
      </c>
      <c r="G558" s="21"/>
      <c r="H558" s="21"/>
      <c r="I558" s="21"/>
      <c r="J558" s="21"/>
      <c r="K558" s="21"/>
      <c r="L558" s="21"/>
      <c r="M558" s="21"/>
      <c r="N558" s="21"/>
      <c r="O558" s="21"/>
      <c r="P558" s="21"/>
      <c r="Q558" s="21"/>
      <c r="R558" s="21"/>
      <c r="S558" s="21"/>
      <c r="T558" s="21"/>
      <c r="U558" s="21"/>
      <c r="V558" s="21"/>
      <c r="W558" s="21"/>
    </row>
    <row r="559" spans="1:23" ht="17" customHeight="1">
      <c r="A559" s="20">
        <v>45318</v>
      </c>
      <c r="B559" s="21" t="s">
        <v>1323</v>
      </c>
      <c r="C559" s="23" t="s">
        <v>1324</v>
      </c>
      <c r="D559" s="22" t="s">
        <v>1325</v>
      </c>
      <c r="E559" s="23" t="s">
        <v>7</v>
      </c>
      <c r="F559" s="21" t="s">
        <v>1261</v>
      </c>
      <c r="G559" s="21"/>
      <c r="H559" s="21"/>
      <c r="I559" s="21"/>
      <c r="J559" s="21"/>
      <c r="K559" s="21"/>
      <c r="L559" s="21"/>
      <c r="M559" s="21"/>
      <c r="N559" s="21"/>
      <c r="O559" s="21"/>
      <c r="P559" s="21"/>
      <c r="Q559" s="21"/>
      <c r="R559" s="21"/>
      <c r="S559" s="21"/>
      <c r="T559" s="21"/>
      <c r="U559" s="21"/>
      <c r="V559" s="21"/>
      <c r="W559" s="21"/>
    </row>
    <row r="560" spans="1:23" ht="17" customHeight="1">
      <c r="A560" s="20">
        <v>45112</v>
      </c>
      <c r="B560" s="21" t="s">
        <v>1326</v>
      </c>
      <c r="C560" s="23" t="s">
        <v>1327</v>
      </c>
      <c r="D560" s="22" t="s">
        <v>1328</v>
      </c>
      <c r="E560" s="23" t="s">
        <v>7</v>
      </c>
      <c r="F560" s="21" t="s">
        <v>1261</v>
      </c>
      <c r="G560" s="21"/>
      <c r="H560" s="21"/>
      <c r="I560" s="21"/>
      <c r="J560" s="21"/>
      <c r="K560" s="21"/>
      <c r="L560" s="21"/>
      <c r="M560" s="21"/>
      <c r="N560" s="21"/>
      <c r="O560" s="21"/>
      <c r="P560" s="21"/>
      <c r="Q560" s="21"/>
      <c r="R560" s="21"/>
      <c r="S560" s="21"/>
      <c r="T560" s="21"/>
      <c r="U560" s="21"/>
      <c r="V560" s="21"/>
      <c r="W560" s="21"/>
    </row>
    <row r="561" spans="1:23" ht="17" customHeight="1">
      <c r="A561" s="20" t="s">
        <v>362</v>
      </c>
      <c r="B561" s="21" t="s">
        <v>363</v>
      </c>
      <c r="C561" s="23" t="s">
        <v>1329</v>
      </c>
      <c r="D561" s="22" t="s">
        <v>365</v>
      </c>
      <c r="E561" s="23" t="s">
        <v>16</v>
      </c>
      <c r="F561" s="21" t="s">
        <v>1261</v>
      </c>
      <c r="G561" s="21"/>
      <c r="H561" s="21"/>
      <c r="I561" s="21"/>
      <c r="J561" s="21"/>
      <c r="K561" s="21"/>
      <c r="L561" s="21"/>
      <c r="M561" s="21"/>
      <c r="N561" s="21"/>
      <c r="O561" s="21"/>
      <c r="P561" s="21"/>
      <c r="Q561" s="21"/>
      <c r="R561" s="21"/>
      <c r="S561" s="21"/>
      <c r="T561" s="21"/>
      <c r="U561" s="21"/>
      <c r="V561" s="21"/>
      <c r="W561" s="21"/>
    </row>
    <row r="562" spans="1:23" ht="17" customHeight="1">
      <c r="A562" s="20">
        <v>45385</v>
      </c>
      <c r="B562" s="21" t="s">
        <v>1330</v>
      </c>
      <c r="C562" s="23" t="s">
        <v>1331</v>
      </c>
      <c r="D562" s="22" t="s">
        <v>1332</v>
      </c>
      <c r="E562" s="23" t="s">
        <v>206</v>
      </c>
      <c r="F562" s="21" t="s">
        <v>1261</v>
      </c>
      <c r="G562" s="21"/>
      <c r="H562" s="21"/>
      <c r="I562" s="21"/>
      <c r="J562" s="21"/>
      <c r="K562" s="21"/>
      <c r="L562" s="21"/>
      <c r="M562" s="21"/>
      <c r="N562" s="21"/>
      <c r="O562" s="21"/>
      <c r="P562" s="21"/>
      <c r="Q562" s="21"/>
      <c r="R562" s="21"/>
      <c r="S562" s="21"/>
      <c r="T562" s="21"/>
      <c r="U562" s="21"/>
      <c r="V562" s="21"/>
      <c r="W562" s="21"/>
    </row>
    <row r="563" spans="1:23" ht="17" customHeight="1">
      <c r="A563" s="31">
        <v>45291</v>
      </c>
      <c r="B563" s="29" t="s">
        <v>1333</v>
      </c>
      <c r="C563" s="23" t="s">
        <v>1334</v>
      </c>
      <c r="D563" s="30" t="s">
        <v>1335</v>
      </c>
      <c r="E563" s="23" t="s">
        <v>152</v>
      </c>
      <c r="F563" s="21" t="s">
        <v>1261</v>
      </c>
      <c r="G563" s="26"/>
      <c r="H563" s="26"/>
      <c r="I563" s="26"/>
      <c r="J563" s="26"/>
      <c r="K563" s="26"/>
      <c r="L563" s="26"/>
      <c r="M563" s="26"/>
      <c r="N563" s="26"/>
      <c r="O563" s="26"/>
      <c r="P563" s="26"/>
      <c r="Q563" s="26"/>
      <c r="R563" s="26"/>
      <c r="S563" s="26"/>
      <c r="T563" s="26"/>
      <c r="U563" s="26"/>
      <c r="V563" s="26"/>
      <c r="W563" s="26"/>
    </row>
    <row r="564" spans="1:23" ht="17" customHeight="1">
      <c r="A564" s="20">
        <v>45270</v>
      </c>
      <c r="B564" s="21" t="s">
        <v>1336</v>
      </c>
      <c r="C564" s="23" t="s">
        <v>1337</v>
      </c>
      <c r="D564" s="22" t="s">
        <v>1338</v>
      </c>
      <c r="E564" s="23" t="s">
        <v>4834</v>
      </c>
      <c r="F564" s="21" t="s">
        <v>1261</v>
      </c>
      <c r="G564" s="21"/>
      <c r="H564" s="21"/>
      <c r="I564" s="21"/>
      <c r="J564" s="21"/>
      <c r="K564" s="21"/>
      <c r="L564" s="21"/>
      <c r="M564" s="21"/>
      <c r="N564" s="21"/>
      <c r="O564" s="21"/>
      <c r="P564" s="21"/>
      <c r="Q564" s="21"/>
      <c r="R564" s="21"/>
      <c r="S564" s="21"/>
      <c r="T564" s="21"/>
      <c r="U564" s="21"/>
      <c r="V564" s="21"/>
      <c r="W564" s="21"/>
    </row>
    <row r="565" spans="1:23" ht="17" customHeight="1">
      <c r="A565" s="20">
        <v>45395</v>
      </c>
      <c r="B565" s="21" t="s">
        <v>549</v>
      </c>
      <c r="C565" s="23" t="s">
        <v>1339</v>
      </c>
      <c r="D565" s="22" t="s">
        <v>551</v>
      </c>
      <c r="E565" s="23" t="s">
        <v>7</v>
      </c>
      <c r="F565" s="21" t="s">
        <v>1261</v>
      </c>
      <c r="G565" s="21"/>
      <c r="H565" s="21"/>
      <c r="I565" s="21"/>
      <c r="J565" s="21"/>
      <c r="K565" s="21"/>
      <c r="L565" s="21"/>
      <c r="M565" s="21"/>
      <c r="N565" s="21"/>
      <c r="O565" s="21"/>
      <c r="P565" s="21"/>
      <c r="Q565" s="21"/>
      <c r="R565" s="21"/>
      <c r="S565" s="21"/>
      <c r="T565" s="21"/>
      <c r="U565" s="21"/>
      <c r="V565" s="21"/>
      <c r="W565" s="21"/>
    </row>
    <row r="566" spans="1:23" ht="17" customHeight="1">
      <c r="A566" s="20" t="s">
        <v>808</v>
      </c>
      <c r="B566" s="21" t="s">
        <v>809</v>
      </c>
      <c r="C566" s="23" t="s">
        <v>1340</v>
      </c>
      <c r="D566" s="22" t="s">
        <v>811</v>
      </c>
      <c r="E566" s="23" t="s">
        <v>7</v>
      </c>
      <c r="F566" s="21" t="s">
        <v>1261</v>
      </c>
      <c r="G566" s="21"/>
      <c r="H566" s="21"/>
      <c r="I566" s="21"/>
      <c r="J566" s="21"/>
      <c r="K566" s="21"/>
      <c r="L566" s="21"/>
      <c r="M566" s="21"/>
      <c r="N566" s="21"/>
      <c r="O566" s="21"/>
      <c r="P566" s="21"/>
      <c r="Q566" s="21"/>
      <c r="R566" s="21"/>
      <c r="S566" s="21"/>
      <c r="T566" s="21"/>
      <c r="U566" s="21"/>
      <c r="V566" s="21"/>
      <c r="W566" s="21"/>
    </row>
    <row r="567" spans="1:23" ht="17" customHeight="1">
      <c r="A567" s="20">
        <v>45110</v>
      </c>
      <c r="B567" s="21" t="s">
        <v>1326</v>
      </c>
      <c r="C567" s="23" t="s">
        <v>1341</v>
      </c>
      <c r="D567" s="22" t="s">
        <v>1328</v>
      </c>
      <c r="E567" s="23" t="s">
        <v>7</v>
      </c>
      <c r="F567" s="21" t="s">
        <v>1261</v>
      </c>
      <c r="G567" s="21"/>
      <c r="H567" s="21"/>
      <c r="I567" s="21"/>
      <c r="J567" s="21"/>
      <c r="K567" s="21"/>
      <c r="L567" s="21"/>
      <c r="M567" s="21"/>
      <c r="N567" s="21"/>
      <c r="O567" s="21"/>
      <c r="P567" s="21"/>
      <c r="Q567" s="21"/>
      <c r="R567" s="21"/>
      <c r="S567" s="21"/>
      <c r="T567" s="21"/>
      <c r="U567" s="21"/>
      <c r="V567" s="21"/>
      <c r="W567" s="21"/>
    </row>
    <row r="568" spans="1:23" ht="17" customHeight="1">
      <c r="A568" s="20">
        <v>45379</v>
      </c>
      <c r="B568" s="21" t="s">
        <v>1342</v>
      </c>
      <c r="C568" s="23" t="s">
        <v>1343</v>
      </c>
      <c r="D568" s="22" t="s">
        <v>1344</v>
      </c>
      <c r="E568" s="23" t="s">
        <v>16</v>
      </c>
      <c r="F568" s="21" t="s">
        <v>1261</v>
      </c>
      <c r="G568" s="21"/>
      <c r="H568" s="21"/>
      <c r="I568" s="21"/>
      <c r="J568" s="21"/>
      <c r="K568" s="21"/>
      <c r="L568" s="21"/>
      <c r="M568" s="21"/>
      <c r="N568" s="21"/>
      <c r="O568" s="21"/>
      <c r="P568" s="21"/>
      <c r="Q568" s="21"/>
      <c r="R568" s="21"/>
      <c r="S568" s="21"/>
      <c r="T568" s="21"/>
      <c r="U568" s="21"/>
      <c r="V568" s="21"/>
      <c r="W568" s="21"/>
    </row>
    <row r="569" spans="1:23" ht="17" customHeight="1">
      <c r="A569" s="20" t="s">
        <v>1345</v>
      </c>
      <c r="B569" s="21" t="s">
        <v>1346</v>
      </c>
      <c r="C569" s="49" t="s">
        <v>5842</v>
      </c>
      <c r="D569" s="22" t="s">
        <v>1347</v>
      </c>
      <c r="E569" s="23" t="s">
        <v>16</v>
      </c>
      <c r="F569" s="21" t="s">
        <v>1261</v>
      </c>
      <c r="G569" s="21"/>
      <c r="H569" s="21"/>
      <c r="I569" s="21"/>
      <c r="J569" s="21"/>
      <c r="K569" s="21"/>
      <c r="L569" s="21"/>
      <c r="M569" s="21"/>
      <c r="N569" s="21"/>
      <c r="O569" s="21"/>
      <c r="P569" s="21"/>
      <c r="Q569" s="21"/>
      <c r="R569" s="21"/>
      <c r="S569" s="21"/>
      <c r="T569" s="21"/>
      <c r="U569" s="21"/>
      <c r="V569" s="21"/>
      <c r="W569" s="21"/>
    </row>
    <row r="570" spans="1:23" ht="17" customHeight="1">
      <c r="A570" s="20">
        <v>45376</v>
      </c>
      <c r="B570" s="21" t="s">
        <v>742</v>
      </c>
      <c r="C570" s="23" t="s">
        <v>1348</v>
      </c>
      <c r="D570" s="22" t="s">
        <v>744</v>
      </c>
      <c r="E570" s="23" t="s">
        <v>16</v>
      </c>
      <c r="F570" s="21" t="s">
        <v>1261</v>
      </c>
      <c r="G570" s="21"/>
      <c r="H570" s="21"/>
      <c r="I570" s="21"/>
      <c r="J570" s="21"/>
      <c r="K570" s="21"/>
      <c r="L570" s="21"/>
      <c r="M570" s="21"/>
      <c r="N570" s="21"/>
      <c r="O570" s="21"/>
      <c r="P570" s="21"/>
      <c r="Q570" s="21"/>
      <c r="R570" s="21"/>
      <c r="S570" s="21"/>
      <c r="T570" s="21"/>
      <c r="U570" s="21"/>
      <c r="V570" s="21"/>
      <c r="W570" s="21"/>
    </row>
    <row r="571" spans="1:23" ht="17" customHeight="1">
      <c r="A571" s="20">
        <v>45318</v>
      </c>
      <c r="B571" s="21" t="s">
        <v>1349</v>
      </c>
      <c r="C571" s="23" t="s">
        <v>1350</v>
      </c>
      <c r="D571" s="22" t="s">
        <v>1351</v>
      </c>
      <c r="E571" s="23" t="s">
        <v>4834</v>
      </c>
      <c r="F571" s="21" t="s">
        <v>1261</v>
      </c>
      <c r="G571" s="21"/>
      <c r="H571" s="21"/>
      <c r="I571" s="21"/>
      <c r="J571" s="21"/>
      <c r="K571" s="21"/>
      <c r="L571" s="21"/>
      <c r="M571" s="21"/>
      <c r="N571" s="21"/>
      <c r="O571" s="21"/>
      <c r="P571" s="21"/>
      <c r="Q571" s="21"/>
      <c r="R571" s="21"/>
      <c r="S571" s="21"/>
      <c r="T571" s="21"/>
      <c r="U571" s="21"/>
      <c r="V571" s="21"/>
      <c r="W571" s="21"/>
    </row>
    <row r="572" spans="1:23" ht="17" customHeight="1">
      <c r="A572" s="20">
        <v>45353</v>
      </c>
      <c r="B572" s="21" t="s">
        <v>1352</v>
      </c>
      <c r="C572" s="23" t="s">
        <v>1353</v>
      </c>
      <c r="D572" s="22" t="s">
        <v>1354</v>
      </c>
      <c r="E572" s="23" t="s">
        <v>7</v>
      </c>
      <c r="F572" s="21" t="s">
        <v>1261</v>
      </c>
      <c r="G572" s="21"/>
      <c r="H572" s="21"/>
      <c r="I572" s="21"/>
      <c r="J572" s="21"/>
      <c r="K572" s="21"/>
      <c r="L572" s="21"/>
      <c r="M572" s="21"/>
      <c r="N572" s="21"/>
      <c r="O572" s="21"/>
      <c r="P572" s="21"/>
      <c r="Q572" s="21"/>
      <c r="R572" s="21"/>
      <c r="S572" s="21"/>
      <c r="T572" s="21"/>
      <c r="U572" s="21"/>
      <c r="V572" s="21"/>
      <c r="W572" s="21"/>
    </row>
    <row r="573" spans="1:23" ht="17" customHeight="1">
      <c r="A573" s="20">
        <v>45352</v>
      </c>
      <c r="B573" s="21" t="s">
        <v>1355</v>
      </c>
      <c r="C573" s="23" t="s">
        <v>1356</v>
      </c>
      <c r="D573" s="22" t="s">
        <v>1357</v>
      </c>
      <c r="E573" s="23" t="s">
        <v>206</v>
      </c>
      <c r="F573" s="21" t="s">
        <v>1261</v>
      </c>
      <c r="G573" s="21"/>
      <c r="H573" s="21"/>
      <c r="I573" s="21"/>
      <c r="J573" s="21"/>
      <c r="K573" s="21"/>
      <c r="L573" s="21"/>
      <c r="M573" s="21"/>
      <c r="N573" s="21"/>
      <c r="O573" s="21"/>
      <c r="P573" s="21"/>
      <c r="Q573" s="21"/>
      <c r="R573" s="21"/>
      <c r="S573" s="21"/>
      <c r="T573" s="21"/>
      <c r="U573" s="21"/>
      <c r="V573" s="21"/>
      <c r="W573" s="21"/>
    </row>
    <row r="574" spans="1:23" ht="17" customHeight="1">
      <c r="A574" s="20" t="s">
        <v>1358</v>
      </c>
      <c r="B574" s="21" t="s">
        <v>1359</v>
      </c>
      <c r="C574" s="23" t="s">
        <v>1360</v>
      </c>
      <c r="D574" s="22" t="s">
        <v>1361</v>
      </c>
      <c r="E574" s="23" t="s">
        <v>16</v>
      </c>
      <c r="F574" s="21" t="s">
        <v>1261</v>
      </c>
      <c r="G574" s="21"/>
      <c r="H574" s="21"/>
      <c r="I574" s="21"/>
      <c r="J574" s="21"/>
      <c r="K574" s="21"/>
      <c r="L574" s="21"/>
      <c r="M574" s="21"/>
      <c r="N574" s="21"/>
      <c r="O574" s="21"/>
      <c r="P574" s="21"/>
      <c r="Q574" s="21"/>
      <c r="R574" s="21"/>
      <c r="S574" s="21"/>
      <c r="T574" s="21"/>
      <c r="U574" s="21"/>
      <c r="V574" s="21"/>
      <c r="W574" s="21"/>
    </row>
    <row r="575" spans="1:23" ht="17" customHeight="1">
      <c r="A575" s="20">
        <v>44965</v>
      </c>
      <c r="B575" s="21" t="s">
        <v>1362</v>
      </c>
      <c r="C575" s="23" t="s">
        <v>1363</v>
      </c>
      <c r="D575" s="22" t="s">
        <v>1364</v>
      </c>
      <c r="E575" s="23" t="s">
        <v>206</v>
      </c>
      <c r="F575" s="21" t="s">
        <v>1261</v>
      </c>
      <c r="G575" s="21"/>
      <c r="H575" s="21"/>
      <c r="I575" s="21"/>
      <c r="J575" s="21"/>
      <c r="K575" s="21"/>
      <c r="L575" s="21"/>
      <c r="M575" s="21"/>
      <c r="N575" s="21"/>
      <c r="O575" s="21"/>
      <c r="P575" s="21"/>
      <c r="Q575" s="21"/>
      <c r="R575" s="21"/>
      <c r="S575" s="21"/>
      <c r="T575" s="21"/>
      <c r="U575" s="21"/>
      <c r="V575" s="21"/>
      <c r="W575" s="21"/>
    </row>
    <row r="576" spans="1:23" ht="17" customHeight="1">
      <c r="A576" s="31">
        <v>45394</v>
      </c>
      <c r="B576" s="29" t="s">
        <v>1365</v>
      </c>
      <c r="C576" s="23" t="s">
        <v>1366</v>
      </c>
      <c r="D576" s="30" t="s">
        <v>1367</v>
      </c>
      <c r="E576" s="23" t="s">
        <v>152</v>
      </c>
      <c r="F576" s="21" t="s">
        <v>1261</v>
      </c>
      <c r="G576" s="26"/>
      <c r="H576" s="26"/>
      <c r="I576" s="26"/>
      <c r="J576" s="26"/>
      <c r="K576" s="26"/>
      <c r="L576" s="26"/>
      <c r="M576" s="26"/>
      <c r="N576" s="26"/>
      <c r="O576" s="26"/>
      <c r="P576" s="26"/>
      <c r="Q576" s="26"/>
      <c r="R576" s="26"/>
      <c r="S576" s="26"/>
      <c r="T576" s="26"/>
      <c r="U576" s="26"/>
      <c r="V576" s="26"/>
      <c r="W576" s="26"/>
    </row>
    <row r="577" spans="1:23" ht="17" customHeight="1">
      <c r="A577" s="20">
        <v>45394</v>
      </c>
      <c r="B577" s="21" t="s">
        <v>1365</v>
      </c>
      <c r="C577" s="23" t="s">
        <v>1368</v>
      </c>
      <c r="D577" s="22" t="s">
        <v>1367</v>
      </c>
      <c r="E577" s="23" t="s">
        <v>152</v>
      </c>
      <c r="F577" s="21" t="s">
        <v>1261</v>
      </c>
      <c r="G577" s="21"/>
      <c r="H577" s="21"/>
      <c r="I577" s="21"/>
      <c r="J577" s="21"/>
      <c r="K577" s="21"/>
      <c r="L577" s="21"/>
      <c r="M577" s="21"/>
      <c r="N577" s="21"/>
      <c r="O577" s="21"/>
      <c r="P577" s="21"/>
      <c r="Q577" s="21"/>
      <c r="R577" s="21"/>
      <c r="S577" s="21"/>
      <c r="T577" s="21"/>
      <c r="U577" s="21"/>
      <c r="V577" s="21"/>
      <c r="W577" s="21"/>
    </row>
    <row r="578" spans="1:23" ht="17" customHeight="1">
      <c r="A578" s="20">
        <v>45394</v>
      </c>
      <c r="B578" s="21" t="s">
        <v>1369</v>
      </c>
      <c r="C578" s="23" t="s">
        <v>1370</v>
      </c>
      <c r="D578" s="22" t="s">
        <v>1371</v>
      </c>
      <c r="E578" s="23" t="s">
        <v>152</v>
      </c>
      <c r="F578" s="21" t="s">
        <v>1261</v>
      </c>
      <c r="G578" s="21"/>
      <c r="H578" s="21"/>
      <c r="I578" s="21"/>
      <c r="J578" s="21"/>
      <c r="K578" s="21"/>
      <c r="L578" s="21"/>
      <c r="M578" s="21"/>
      <c r="N578" s="21"/>
      <c r="O578" s="21"/>
      <c r="P578" s="21"/>
      <c r="Q578" s="21"/>
      <c r="R578" s="21"/>
      <c r="S578" s="21"/>
      <c r="T578" s="21"/>
      <c r="U578" s="21"/>
      <c r="V578" s="21"/>
      <c r="W578" s="21"/>
    </row>
    <row r="579" spans="1:23" ht="17" customHeight="1">
      <c r="A579" s="31">
        <v>45394</v>
      </c>
      <c r="B579" s="29" t="s">
        <v>1369</v>
      </c>
      <c r="C579" s="23" t="s">
        <v>1372</v>
      </c>
      <c r="D579" s="30" t="s">
        <v>1371</v>
      </c>
      <c r="E579" s="23" t="s">
        <v>152</v>
      </c>
      <c r="F579" s="21" t="s">
        <v>1261</v>
      </c>
      <c r="G579" s="26"/>
      <c r="H579" s="26"/>
      <c r="I579" s="26"/>
      <c r="J579" s="26"/>
      <c r="K579" s="26"/>
      <c r="L579" s="26"/>
      <c r="M579" s="26"/>
      <c r="N579" s="26"/>
      <c r="O579" s="26"/>
      <c r="P579" s="26"/>
      <c r="Q579" s="26"/>
      <c r="R579" s="26"/>
      <c r="S579" s="26"/>
      <c r="T579" s="26"/>
      <c r="U579" s="26"/>
      <c r="V579" s="26"/>
      <c r="W579" s="26"/>
    </row>
    <row r="580" spans="1:23" ht="17" customHeight="1">
      <c r="A580" s="20">
        <v>45400</v>
      </c>
      <c r="B580" s="21" t="s">
        <v>1373</v>
      </c>
      <c r="C580" s="23" t="s">
        <v>1374</v>
      </c>
      <c r="D580" s="22" t="s">
        <v>1375</v>
      </c>
      <c r="E580" s="23" t="s">
        <v>152</v>
      </c>
      <c r="F580" s="21" t="s">
        <v>1261</v>
      </c>
      <c r="G580" s="21"/>
      <c r="H580" s="21"/>
      <c r="I580" s="21"/>
      <c r="J580" s="21"/>
      <c r="K580" s="21"/>
      <c r="L580" s="21"/>
      <c r="M580" s="21"/>
      <c r="N580" s="21"/>
      <c r="O580" s="21"/>
      <c r="P580" s="21"/>
      <c r="Q580" s="21"/>
      <c r="R580" s="21"/>
      <c r="S580" s="21"/>
      <c r="T580" s="21"/>
      <c r="U580" s="21"/>
      <c r="V580" s="21"/>
      <c r="W580" s="21"/>
    </row>
    <row r="581" spans="1:23" ht="17" customHeight="1">
      <c r="A581" s="20">
        <v>45400</v>
      </c>
      <c r="B581" s="21" t="s">
        <v>1373</v>
      </c>
      <c r="C581" s="23" t="s">
        <v>1376</v>
      </c>
      <c r="D581" s="22" t="s">
        <v>1375</v>
      </c>
      <c r="E581" s="23" t="s">
        <v>152</v>
      </c>
      <c r="F581" s="21" t="s">
        <v>1261</v>
      </c>
      <c r="G581" s="21"/>
      <c r="H581" s="21"/>
      <c r="I581" s="21"/>
      <c r="J581" s="21"/>
      <c r="K581" s="21"/>
      <c r="L581" s="21"/>
      <c r="M581" s="21"/>
      <c r="N581" s="21"/>
      <c r="O581" s="21"/>
      <c r="P581" s="21"/>
      <c r="Q581" s="21"/>
      <c r="R581" s="21"/>
      <c r="S581" s="21"/>
      <c r="T581" s="21"/>
      <c r="U581" s="21"/>
      <c r="V581" s="21"/>
      <c r="W581" s="21"/>
    </row>
    <row r="582" spans="1:23" ht="17" customHeight="1">
      <c r="A582" s="20" t="s">
        <v>1377</v>
      </c>
      <c r="B582" s="21" t="s">
        <v>1378</v>
      </c>
      <c r="C582" s="23" t="s">
        <v>1379</v>
      </c>
      <c r="D582" s="22" t="s">
        <v>1380</v>
      </c>
      <c r="E582" s="23" t="s">
        <v>152</v>
      </c>
      <c r="F582" s="21" t="s">
        <v>1261</v>
      </c>
      <c r="G582" s="21"/>
      <c r="H582" s="21"/>
      <c r="I582" s="21"/>
      <c r="J582" s="21"/>
      <c r="K582" s="21"/>
      <c r="L582" s="21"/>
      <c r="M582" s="21"/>
      <c r="N582" s="21"/>
      <c r="O582" s="21"/>
      <c r="P582" s="21"/>
      <c r="Q582" s="21"/>
      <c r="R582" s="21"/>
      <c r="S582" s="21"/>
      <c r="T582" s="21"/>
      <c r="U582" s="21"/>
      <c r="V582" s="21"/>
      <c r="W582" s="21"/>
    </row>
    <row r="583" spans="1:23" ht="17" customHeight="1">
      <c r="A583" s="28">
        <v>45412</v>
      </c>
      <c r="B583" s="29" t="s">
        <v>1381</v>
      </c>
      <c r="C583" s="23" t="s">
        <v>1382</v>
      </c>
      <c r="D583" s="30" t="s">
        <v>1383</v>
      </c>
      <c r="E583" s="23" t="s">
        <v>152</v>
      </c>
      <c r="F583" s="21" t="s">
        <v>1261</v>
      </c>
      <c r="G583" s="26"/>
      <c r="H583" s="26"/>
      <c r="I583" s="26"/>
      <c r="J583" s="26"/>
      <c r="K583" s="26"/>
      <c r="L583" s="26"/>
      <c r="M583" s="26"/>
      <c r="N583" s="26"/>
      <c r="O583" s="26"/>
      <c r="P583" s="26"/>
      <c r="Q583" s="26"/>
      <c r="R583" s="26"/>
      <c r="S583" s="26"/>
      <c r="T583" s="26"/>
      <c r="U583" s="26"/>
      <c r="V583" s="26"/>
      <c r="W583" s="26"/>
    </row>
    <row r="584" spans="1:23" ht="17" customHeight="1">
      <c r="A584" s="20">
        <v>45378</v>
      </c>
      <c r="B584" s="21" t="s">
        <v>1384</v>
      </c>
      <c r="C584" s="23" t="s">
        <v>1385</v>
      </c>
      <c r="D584" s="22" t="s">
        <v>1386</v>
      </c>
      <c r="E584" s="23" t="s">
        <v>152</v>
      </c>
      <c r="F584" s="21" t="s">
        <v>1261</v>
      </c>
      <c r="G584" s="21"/>
      <c r="H584" s="21"/>
      <c r="I584" s="21"/>
      <c r="J584" s="21"/>
      <c r="K584" s="21"/>
      <c r="L584" s="21"/>
      <c r="M584" s="21"/>
      <c r="N584" s="21"/>
      <c r="O584" s="21"/>
      <c r="P584" s="21"/>
      <c r="Q584" s="21"/>
      <c r="R584" s="21"/>
      <c r="S584" s="21"/>
      <c r="T584" s="21"/>
      <c r="U584" s="21"/>
      <c r="V584" s="21"/>
      <c r="W584" s="21"/>
    </row>
    <row r="585" spans="1:23" ht="17" customHeight="1">
      <c r="A585" s="34" t="s">
        <v>1387</v>
      </c>
      <c r="B585" s="35" t="s">
        <v>1388</v>
      </c>
      <c r="C585" s="50" t="s">
        <v>1389</v>
      </c>
      <c r="D585" s="36" t="s">
        <v>1390</v>
      </c>
      <c r="E585" s="23" t="s">
        <v>16</v>
      </c>
      <c r="F585" s="21" t="s">
        <v>1261</v>
      </c>
      <c r="G585" s="21"/>
      <c r="H585" s="21"/>
      <c r="I585" s="21"/>
      <c r="J585" s="21"/>
      <c r="K585" s="21"/>
      <c r="L585" s="21"/>
      <c r="M585" s="21"/>
      <c r="N585" s="21"/>
      <c r="O585" s="21"/>
      <c r="P585" s="21"/>
      <c r="Q585" s="21"/>
      <c r="R585" s="21"/>
      <c r="S585" s="21"/>
      <c r="T585" s="21"/>
      <c r="U585" s="21"/>
      <c r="V585" s="21"/>
      <c r="W585" s="21"/>
    </row>
    <row r="586" spans="1:23" ht="17" customHeight="1">
      <c r="A586" s="20">
        <v>45379</v>
      </c>
      <c r="B586" s="21" t="s">
        <v>26</v>
      </c>
      <c r="C586" s="23" t="s">
        <v>1391</v>
      </c>
      <c r="D586" s="22" t="s">
        <v>28</v>
      </c>
      <c r="E586" s="23" t="s">
        <v>16</v>
      </c>
      <c r="F586" s="21" t="s">
        <v>1261</v>
      </c>
      <c r="G586" s="21"/>
      <c r="H586" s="21"/>
      <c r="I586" s="21"/>
      <c r="J586" s="21"/>
      <c r="K586" s="21"/>
      <c r="L586" s="21"/>
      <c r="M586" s="21"/>
      <c r="N586" s="21"/>
      <c r="O586" s="21"/>
      <c r="P586" s="21"/>
      <c r="Q586" s="21"/>
      <c r="R586" s="21"/>
      <c r="S586" s="21"/>
      <c r="T586" s="21"/>
      <c r="U586" s="21"/>
      <c r="V586" s="21"/>
      <c r="W586" s="21"/>
    </row>
    <row r="587" spans="1:23" ht="17" customHeight="1">
      <c r="A587" s="20" t="s">
        <v>529</v>
      </c>
      <c r="B587" s="21" t="s">
        <v>530</v>
      </c>
      <c r="C587" s="23" t="s">
        <v>1392</v>
      </c>
      <c r="D587" s="22" t="s">
        <v>532</v>
      </c>
      <c r="E587" s="23" t="s">
        <v>16</v>
      </c>
      <c r="F587" s="21" t="s">
        <v>1261</v>
      </c>
      <c r="G587" s="21"/>
      <c r="H587" s="21"/>
      <c r="I587" s="21"/>
      <c r="J587" s="21"/>
      <c r="K587" s="21"/>
      <c r="L587" s="21"/>
      <c r="M587" s="21"/>
      <c r="N587" s="21"/>
      <c r="O587" s="21"/>
      <c r="P587" s="21"/>
      <c r="Q587" s="21"/>
      <c r="R587" s="21"/>
      <c r="S587" s="21"/>
      <c r="T587" s="21"/>
      <c r="U587" s="21"/>
      <c r="V587" s="21"/>
      <c r="W587" s="21"/>
    </row>
    <row r="588" spans="1:23" ht="17" customHeight="1">
      <c r="A588" s="20">
        <v>45107</v>
      </c>
      <c r="B588" s="21" t="s">
        <v>1393</v>
      </c>
      <c r="C588" s="23" t="s">
        <v>1394</v>
      </c>
      <c r="D588" s="22" t="s">
        <v>1395</v>
      </c>
      <c r="E588" s="23" t="s">
        <v>16</v>
      </c>
      <c r="F588" s="21" t="s">
        <v>1261</v>
      </c>
      <c r="G588" s="21"/>
      <c r="H588" s="21"/>
      <c r="I588" s="21"/>
      <c r="J588" s="21"/>
      <c r="K588" s="21"/>
      <c r="L588" s="21"/>
      <c r="M588" s="21"/>
      <c r="N588" s="21"/>
      <c r="O588" s="21"/>
      <c r="P588" s="21"/>
      <c r="Q588" s="21"/>
      <c r="R588" s="21"/>
      <c r="S588" s="21"/>
      <c r="T588" s="21"/>
      <c r="U588" s="21"/>
      <c r="V588" s="21"/>
      <c r="W588" s="21"/>
    </row>
    <row r="589" spans="1:23" ht="17" customHeight="1">
      <c r="A589" s="20">
        <v>45379</v>
      </c>
      <c r="B589" s="21" t="s">
        <v>1129</v>
      </c>
      <c r="C589" s="23" t="s">
        <v>1396</v>
      </c>
      <c r="D589" s="22" t="s">
        <v>1131</v>
      </c>
      <c r="E589" s="23" t="s">
        <v>16</v>
      </c>
      <c r="F589" s="21" t="s">
        <v>1261</v>
      </c>
      <c r="G589" s="21"/>
      <c r="H589" s="21"/>
      <c r="I589" s="21"/>
      <c r="J589" s="21"/>
      <c r="K589" s="21"/>
      <c r="L589" s="21"/>
      <c r="M589" s="21"/>
      <c r="N589" s="21"/>
      <c r="O589" s="21"/>
      <c r="P589" s="21"/>
      <c r="Q589" s="21"/>
      <c r="R589" s="21"/>
      <c r="S589" s="21"/>
      <c r="T589" s="21"/>
      <c r="U589" s="21"/>
      <c r="V589" s="21"/>
      <c r="W589" s="21"/>
    </row>
    <row r="590" spans="1:23" ht="17" customHeight="1">
      <c r="A590" s="34" t="s">
        <v>1387</v>
      </c>
      <c r="B590" s="35" t="s">
        <v>1388</v>
      </c>
      <c r="C590" s="50" t="s">
        <v>1397</v>
      </c>
      <c r="D590" s="36" t="s">
        <v>1390</v>
      </c>
      <c r="E590" s="23" t="s">
        <v>16</v>
      </c>
      <c r="F590" s="21" t="s">
        <v>1261</v>
      </c>
      <c r="G590" s="21"/>
      <c r="H590" s="21"/>
      <c r="I590" s="21"/>
      <c r="J590" s="21"/>
      <c r="K590" s="21"/>
      <c r="L590" s="21"/>
      <c r="M590" s="21"/>
      <c r="N590" s="21"/>
      <c r="O590" s="21"/>
      <c r="P590" s="21"/>
      <c r="Q590" s="21"/>
      <c r="R590" s="21"/>
      <c r="S590" s="21"/>
      <c r="T590" s="21"/>
      <c r="U590" s="21"/>
      <c r="V590" s="21"/>
      <c r="W590" s="21"/>
    </row>
    <row r="591" spans="1:23" ht="17" customHeight="1">
      <c r="A591" s="37">
        <v>45352</v>
      </c>
      <c r="B591" s="29" t="s">
        <v>1355</v>
      </c>
      <c r="C591" s="23" t="s">
        <v>1398</v>
      </c>
      <c r="D591" s="30" t="s">
        <v>1357</v>
      </c>
      <c r="E591" s="23" t="s">
        <v>152</v>
      </c>
      <c r="F591" s="21" t="s">
        <v>1261</v>
      </c>
      <c r="G591" s="26"/>
      <c r="H591" s="26"/>
      <c r="I591" s="26"/>
      <c r="J591" s="26"/>
      <c r="K591" s="26"/>
      <c r="L591" s="26"/>
      <c r="M591" s="26"/>
      <c r="N591" s="26"/>
      <c r="O591" s="26"/>
      <c r="P591" s="26"/>
      <c r="Q591" s="26"/>
      <c r="R591" s="26"/>
      <c r="S591" s="26"/>
      <c r="T591" s="26"/>
      <c r="U591" s="26"/>
      <c r="V591" s="26"/>
      <c r="W591" s="26"/>
    </row>
    <row r="592" spans="1:23" ht="17" customHeight="1">
      <c r="A592" s="20">
        <v>45075</v>
      </c>
      <c r="B592" s="21" t="s">
        <v>1399</v>
      </c>
      <c r="C592" s="23" t="s">
        <v>1400</v>
      </c>
      <c r="D592" s="22" t="s">
        <v>1401</v>
      </c>
      <c r="E592" s="23" t="s">
        <v>5833</v>
      </c>
      <c r="F592" s="21" t="s">
        <v>1261</v>
      </c>
      <c r="G592" s="21"/>
      <c r="H592" s="21"/>
      <c r="I592" s="21"/>
      <c r="J592" s="21"/>
      <c r="K592" s="21"/>
      <c r="L592" s="21"/>
      <c r="M592" s="21"/>
      <c r="N592" s="21"/>
      <c r="O592" s="21"/>
      <c r="P592" s="21"/>
      <c r="Q592" s="21"/>
      <c r="R592" s="21"/>
      <c r="S592" s="21"/>
      <c r="T592" s="21"/>
      <c r="U592" s="21"/>
      <c r="V592" s="21"/>
      <c r="W592" s="21"/>
    </row>
    <row r="593" spans="1:23" ht="17" customHeight="1">
      <c r="A593" s="20">
        <v>45268</v>
      </c>
      <c r="B593" s="21" t="s">
        <v>939</v>
      </c>
      <c r="C593" s="23" t="s">
        <v>1402</v>
      </c>
      <c r="D593" s="22" t="s">
        <v>941</v>
      </c>
      <c r="E593" s="23" t="s">
        <v>16</v>
      </c>
      <c r="F593" s="21" t="s">
        <v>1261</v>
      </c>
      <c r="G593" s="21"/>
      <c r="H593" s="21"/>
      <c r="I593" s="21"/>
      <c r="J593" s="21"/>
      <c r="K593" s="21"/>
      <c r="L593" s="21"/>
      <c r="M593" s="21"/>
      <c r="N593" s="21"/>
      <c r="O593" s="21"/>
      <c r="P593" s="21"/>
      <c r="Q593" s="21"/>
      <c r="R593" s="21"/>
      <c r="S593" s="21"/>
      <c r="T593" s="21"/>
      <c r="U593" s="21"/>
      <c r="V593" s="21"/>
      <c r="W593" s="21"/>
    </row>
    <row r="594" spans="1:23" ht="17" customHeight="1">
      <c r="A594" s="20">
        <v>45371</v>
      </c>
      <c r="B594" s="21" t="s">
        <v>1403</v>
      </c>
      <c r="C594" s="23" t="s">
        <v>1404</v>
      </c>
      <c r="D594" s="22" t="s">
        <v>1405</v>
      </c>
      <c r="E594" s="23" t="s">
        <v>16</v>
      </c>
      <c r="F594" s="21" t="s">
        <v>1261</v>
      </c>
      <c r="G594" s="21"/>
      <c r="H594" s="21"/>
      <c r="I594" s="21"/>
      <c r="J594" s="21"/>
      <c r="K594" s="21"/>
      <c r="L594" s="21"/>
      <c r="M594" s="21"/>
      <c r="N594" s="21"/>
      <c r="O594" s="21"/>
      <c r="P594" s="21"/>
      <c r="Q594" s="21"/>
      <c r="R594" s="21"/>
      <c r="S594" s="21"/>
      <c r="T594" s="21"/>
      <c r="U594" s="21"/>
      <c r="V594" s="21"/>
      <c r="W594" s="21"/>
    </row>
    <row r="595" spans="1:23" ht="17" customHeight="1">
      <c r="A595" s="20">
        <v>45383</v>
      </c>
      <c r="B595" s="21" t="s">
        <v>345</v>
      </c>
      <c r="C595" s="23" t="s">
        <v>1406</v>
      </c>
      <c r="D595" s="22" t="s">
        <v>347</v>
      </c>
      <c r="E595" s="23" t="s">
        <v>4862</v>
      </c>
      <c r="F595" s="21" t="s">
        <v>1261</v>
      </c>
      <c r="G595" s="21"/>
      <c r="H595" s="21"/>
      <c r="I595" s="21"/>
      <c r="J595" s="21"/>
      <c r="K595" s="21"/>
      <c r="L595" s="21"/>
      <c r="M595" s="21"/>
      <c r="N595" s="21"/>
      <c r="O595" s="21"/>
      <c r="P595" s="21"/>
      <c r="Q595" s="21"/>
      <c r="R595" s="21"/>
      <c r="S595" s="21"/>
      <c r="T595" s="21"/>
      <c r="U595" s="21"/>
      <c r="V595" s="21"/>
      <c r="W595" s="21"/>
    </row>
    <row r="596" spans="1:23" ht="17" customHeight="1">
      <c r="A596" s="20">
        <v>45033</v>
      </c>
      <c r="B596" s="21" t="s">
        <v>1407</v>
      </c>
      <c r="C596" s="23" t="s">
        <v>1408</v>
      </c>
      <c r="D596" s="22" t="s">
        <v>1409</v>
      </c>
      <c r="E596" s="23" t="s">
        <v>5833</v>
      </c>
      <c r="F596" s="21" t="s">
        <v>1261</v>
      </c>
      <c r="G596" s="21"/>
      <c r="H596" s="21"/>
      <c r="I596" s="21"/>
      <c r="J596" s="21"/>
      <c r="K596" s="21"/>
      <c r="L596" s="21"/>
      <c r="M596" s="21"/>
      <c r="N596" s="21"/>
      <c r="O596" s="21"/>
      <c r="P596" s="21"/>
      <c r="Q596" s="21"/>
      <c r="R596" s="21"/>
      <c r="S596" s="21"/>
      <c r="T596" s="21"/>
      <c r="U596" s="21"/>
      <c r="V596" s="21"/>
      <c r="W596" s="21"/>
    </row>
    <row r="597" spans="1:23" ht="17" customHeight="1">
      <c r="A597" s="20" t="s">
        <v>228</v>
      </c>
      <c r="B597" s="21" t="s">
        <v>229</v>
      </c>
      <c r="C597" s="23" t="s">
        <v>1410</v>
      </c>
      <c r="D597" s="22" t="s">
        <v>231</v>
      </c>
      <c r="E597" s="23" t="s">
        <v>16</v>
      </c>
      <c r="F597" s="21" t="s">
        <v>1261</v>
      </c>
      <c r="G597" s="21"/>
      <c r="H597" s="21"/>
      <c r="I597" s="21"/>
      <c r="J597" s="21"/>
      <c r="K597" s="21"/>
      <c r="L597" s="21"/>
      <c r="M597" s="21"/>
      <c r="N597" s="21"/>
      <c r="O597" s="21"/>
      <c r="P597" s="21"/>
      <c r="Q597" s="21"/>
      <c r="R597" s="21"/>
      <c r="S597" s="21"/>
      <c r="T597" s="21"/>
      <c r="U597" s="21"/>
      <c r="V597" s="21"/>
      <c r="W597" s="21"/>
    </row>
    <row r="598" spans="1:23" ht="17" customHeight="1">
      <c r="A598" s="20">
        <v>45280</v>
      </c>
      <c r="B598" s="21" t="s">
        <v>1411</v>
      </c>
      <c r="C598" s="23" t="s">
        <v>1412</v>
      </c>
      <c r="D598" s="22" t="s">
        <v>1413</v>
      </c>
      <c r="E598" s="23" t="s">
        <v>4834</v>
      </c>
      <c r="F598" s="21" t="s">
        <v>1261</v>
      </c>
      <c r="G598" s="21"/>
      <c r="H598" s="21"/>
      <c r="I598" s="21"/>
      <c r="J598" s="21"/>
      <c r="K598" s="21"/>
      <c r="L598" s="21"/>
      <c r="M598" s="21"/>
      <c r="N598" s="21"/>
      <c r="O598" s="21"/>
      <c r="P598" s="21"/>
      <c r="Q598" s="21"/>
      <c r="R598" s="21"/>
      <c r="S598" s="21"/>
      <c r="T598" s="21"/>
      <c r="U598" s="21"/>
      <c r="V598" s="21"/>
      <c r="W598" s="21"/>
    </row>
    <row r="599" spans="1:23" ht="17" customHeight="1">
      <c r="A599" s="20">
        <v>45357</v>
      </c>
      <c r="B599" s="21" t="s">
        <v>696</v>
      </c>
      <c r="C599" s="23" t="s">
        <v>1414</v>
      </c>
      <c r="D599" s="22" t="s">
        <v>698</v>
      </c>
      <c r="E599" s="23" t="s">
        <v>16</v>
      </c>
      <c r="F599" s="21" t="s">
        <v>1261</v>
      </c>
      <c r="G599" s="21"/>
      <c r="H599" s="21"/>
      <c r="I599" s="21"/>
      <c r="J599" s="21"/>
      <c r="K599" s="21"/>
      <c r="L599" s="21"/>
      <c r="M599" s="21"/>
      <c r="N599" s="21"/>
      <c r="O599" s="21"/>
      <c r="P599" s="21"/>
      <c r="Q599" s="21"/>
      <c r="R599" s="21"/>
      <c r="S599" s="21"/>
      <c r="T599" s="21"/>
      <c r="U599" s="21"/>
      <c r="V599" s="21"/>
      <c r="W599" s="21"/>
    </row>
    <row r="600" spans="1:23" ht="17" customHeight="1">
      <c r="A600" s="20">
        <v>45034</v>
      </c>
      <c r="B600" s="21" t="s">
        <v>1415</v>
      </c>
      <c r="C600" s="23" t="s">
        <v>1416</v>
      </c>
      <c r="D600" s="22" t="s">
        <v>1417</v>
      </c>
      <c r="E600" s="23" t="s">
        <v>5833</v>
      </c>
      <c r="F600" s="21" t="s">
        <v>1261</v>
      </c>
      <c r="G600" s="21"/>
      <c r="H600" s="21"/>
      <c r="I600" s="21"/>
      <c r="J600" s="21"/>
      <c r="K600" s="21"/>
      <c r="L600" s="21"/>
      <c r="M600" s="21"/>
      <c r="N600" s="21"/>
      <c r="O600" s="21"/>
      <c r="P600" s="21"/>
      <c r="Q600" s="21"/>
      <c r="R600" s="21"/>
      <c r="S600" s="21"/>
      <c r="T600" s="21"/>
      <c r="U600" s="21"/>
      <c r="V600" s="21"/>
      <c r="W600" s="21"/>
    </row>
    <row r="601" spans="1:23" ht="17" customHeight="1">
      <c r="A601" s="20">
        <v>45240</v>
      </c>
      <c r="B601" s="21" t="s">
        <v>1418</v>
      </c>
      <c r="C601" s="23" t="s">
        <v>1419</v>
      </c>
      <c r="D601" s="22" t="s">
        <v>1420</v>
      </c>
      <c r="E601" s="23" t="s">
        <v>5833</v>
      </c>
      <c r="F601" s="21" t="s">
        <v>1261</v>
      </c>
      <c r="G601" s="21"/>
      <c r="H601" s="21"/>
      <c r="I601" s="21"/>
      <c r="J601" s="21"/>
      <c r="K601" s="21"/>
      <c r="L601" s="21"/>
      <c r="M601" s="21"/>
      <c r="N601" s="21"/>
      <c r="O601" s="21"/>
      <c r="P601" s="21"/>
      <c r="Q601" s="21"/>
      <c r="R601" s="21"/>
      <c r="S601" s="21"/>
      <c r="T601" s="21"/>
      <c r="U601" s="21"/>
      <c r="V601" s="21"/>
      <c r="W601" s="21"/>
    </row>
    <row r="602" spans="1:23" ht="17" customHeight="1">
      <c r="A602" s="20">
        <v>45338</v>
      </c>
      <c r="B602" s="21" t="s">
        <v>1421</v>
      </c>
      <c r="C602" s="23" t="s">
        <v>1422</v>
      </c>
      <c r="D602" s="22" t="s">
        <v>1423</v>
      </c>
      <c r="E602" s="23" t="s">
        <v>4834</v>
      </c>
      <c r="F602" s="21" t="s">
        <v>1261</v>
      </c>
      <c r="G602" s="21"/>
      <c r="H602" s="21"/>
      <c r="I602" s="21"/>
      <c r="J602" s="21"/>
      <c r="K602" s="21"/>
      <c r="L602" s="21"/>
      <c r="M602" s="21"/>
      <c r="N602" s="21"/>
      <c r="O602" s="21"/>
      <c r="P602" s="21"/>
      <c r="Q602" s="21"/>
      <c r="R602" s="21"/>
      <c r="S602" s="21"/>
      <c r="T602" s="21"/>
      <c r="U602" s="21"/>
      <c r="V602" s="21"/>
      <c r="W602" s="21"/>
    </row>
    <row r="603" spans="1:23" ht="17" customHeight="1">
      <c r="A603" s="20">
        <v>45375</v>
      </c>
      <c r="B603" s="21" t="s">
        <v>1424</v>
      </c>
      <c r="C603" s="23" t="s">
        <v>1425</v>
      </c>
      <c r="D603" s="22" t="s">
        <v>1426</v>
      </c>
      <c r="E603" s="23" t="s">
        <v>7</v>
      </c>
      <c r="F603" s="21" t="s">
        <v>1261</v>
      </c>
      <c r="G603" s="21"/>
      <c r="H603" s="21"/>
      <c r="I603" s="21"/>
      <c r="J603" s="21"/>
      <c r="K603" s="21"/>
      <c r="L603" s="21"/>
      <c r="M603" s="21"/>
      <c r="N603" s="21"/>
      <c r="O603" s="21"/>
      <c r="P603" s="21"/>
      <c r="Q603" s="21"/>
      <c r="R603" s="21"/>
      <c r="S603" s="21"/>
      <c r="T603" s="21"/>
      <c r="U603" s="21"/>
      <c r="V603" s="21"/>
      <c r="W603" s="21"/>
    </row>
    <row r="604" spans="1:23" ht="17" customHeight="1">
      <c r="A604" s="20">
        <v>45385</v>
      </c>
      <c r="B604" s="21" t="s">
        <v>1330</v>
      </c>
      <c r="C604" s="23" t="s">
        <v>1427</v>
      </c>
      <c r="D604" s="22" t="s">
        <v>1332</v>
      </c>
      <c r="E604" s="23" t="s">
        <v>152</v>
      </c>
      <c r="F604" s="21" t="s">
        <v>1261</v>
      </c>
      <c r="G604" s="21"/>
      <c r="H604" s="21"/>
      <c r="I604" s="21"/>
      <c r="J604" s="21"/>
      <c r="K604" s="21"/>
      <c r="L604" s="21"/>
      <c r="M604" s="21"/>
      <c r="N604" s="21"/>
      <c r="O604" s="21"/>
      <c r="P604" s="21"/>
      <c r="Q604" s="21"/>
      <c r="R604" s="21"/>
      <c r="S604" s="21"/>
      <c r="T604" s="21"/>
      <c r="U604" s="21"/>
      <c r="V604" s="21"/>
      <c r="W604" s="21"/>
    </row>
    <row r="605" spans="1:23" ht="17" customHeight="1">
      <c r="A605" s="20">
        <v>45373</v>
      </c>
      <c r="B605" s="21" t="s">
        <v>1190</v>
      </c>
      <c r="C605" s="23" t="s">
        <v>1428</v>
      </c>
      <c r="D605" s="22" t="s">
        <v>1192</v>
      </c>
      <c r="E605" s="23" t="s">
        <v>7</v>
      </c>
      <c r="F605" s="21" t="s">
        <v>1261</v>
      </c>
      <c r="G605" s="21"/>
      <c r="H605" s="21"/>
      <c r="I605" s="21"/>
      <c r="J605" s="21"/>
      <c r="K605" s="21"/>
      <c r="L605" s="21"/>
      <c r="M605" s="21"/>
      <c r="N605" s="21"/>
      <c r="O605" s="21"/>
      <c r="P605" s="21"/>
      <c r="Q605" s="21"/>
      <c r="R605" s="21"/>
      <c r="S605" s="21"/>
      <c r="T605" s="21"/>
      <c r="U605" s="21"/>
      <c r="V605" s="21"/>
      <c r="W605" s="21"/>
    </row>
    <row r="606" spans="1:23" ht="17" customHeight="1">
      <c r="A606" s="20" t="s">
        <v>122</v>
      </c>
      <c r="B606" s="21" t="s">
        <v>123</v>
      </c>
      <c r="C606" s="23" t="s">
        <v>1429</v>
      </c>
      <c r="D606" s="22" t="s">
        <v>125</v>
      </c>
      <c r="E606" s="23" t="s">
        <v>16</v>
      </c>
      <c r="F606" s="21" t="s">
        <v>1261</v>
      </c>
      <c r="G606" s="21"/>
      <c r="H606" s="21"/>
      <c r="I606" s="21"/>
      <c r="J606" s="21"/>
      <c r="K606" s="21"/>
      <c r="L606" s="21"/>
      <c r="M606" s="21"/>
      <c r="N606" s="21"/>
      <c r="O606" s="21"/>
      <c r="P606" s="21"/>
      <c r="Q606" s="21"/>
      <c r="R606" s="21"/>
      <c r="S606" s="21"/>
      <c r="T606" s="21"/>
      <c r="U606" s="21"/>
      <c r="V606" s="21"/>
      <c r="W606" s="21"/>
    </row>
    <row r="607" spans="1:23" ht="17" customHeight="1">
      <c r="A607" s="34" t="s">
        <v>1430</v>
      </c>
      <c r="B607" s="35" t="s">
        <v>1431</v>
      </c>
      <c r="C607" s="50" t="s">
        <v>1432</v>
      </c>
      <c r="D607" s="36" t="s">
        <v>1433</v>
      </c>
      <c r="E607" s="23" t="s">
        <v>16</v>
      </c>
      <c r="F607" s="21" t="s">
        <v>1261</v>
      </c>
      <c r="G607" s="21"/>
      <c r="H607" s="21"/>
      <c r="I607" s="21"/>
      <c r="J607" s="21"/>
      <c r="K607" s="21"/>
      <c r="L607" s="21"/>
      <c r="M607" s="21"/>
      <c r="N607" s="21"/>
      <c r="O607" s="21"/>
      <c r="P607" s="21"/>
      <c r="Q607" s="21"/>
      <c r="R607" s="21"/>
      <c r="S607" s="21"/>
      <c r="T607" s="21"/>
      <c r="U607" s="21"/>
      <c r="V607" s="21"/>
      <c r="W607" s="21"/>
    </row>
    <row r="608" spans="1:23" ht="17" customHeight="1">
      <c r="A608" s="20" t="s">
        <v>40</v>
      </c>
      <c r="B608" s="21" t="s">
        <v>41</v>
      </c>
      <c r="C608" s="23" t="s">
        <v>1434</v>
      </c>
      <c r="D608" s="22" t="s">
        <v>43</v>
      </c>
      <c r="E608" s="23" t="s">
        <v>7</v>
      </c>
      <c r="F608" s="21" t="s">
        <v>1261</v>
      </c>
      <c r="G608" s="21"/>
      <c r="H608" s="21"/>
      <c r="I608" s="21"/>
      <c r="J608" s="21"/>
      <c r="K608" s="21"/>
      <c r="L608" s="21"/>
      <c r="M608" s="21"/>
      <c r="N608" s="21"/>
      <c r="O608" s="21"/>
      <c r="P608" s="21"/>
      <c r="Q608" s="21"/>
      <c r="R608" s="21"/>
      <c r="S608" s="21"/>
      <c r="T608" s="21"/>
      <c r="U608" s="21"/>
      <c r="V608" s="21"/>
      <c r="W608" s="21"/>
    </row>
    <row r="609" spans="1:23" ht="17" customHeight="1">
      <c r="A609" s="20">
        <v>45370</v>
      </c>
      <c r="B609" s="21" t="s">
        <v>1435</v>
      </c>
      <c r="C609" s="23" t="s">
        <v>1436</v>
      </c>
      <c r="D609" s="22" t="s">
        <v>1437</v>
      </c>
      <c r="E609" s="23" t="s">
        <v>7</v>
      </c>
      <c r="F609" s="21" t="s">
        <v>1261</v>
      </c>
      <c r="G609" s="21"/>
      <c r="H609" s="21"/>
      <c r="I609" s="21"/>
      <c r="J609" s="21"/>
      <c r="K609" s="21"/>
      <c r="L609" s="21"/>
      <c r="M609" s="21"/>
      <c r="N609" s="21"/>
      <c r="O609" s="21"/>
      <c r="P609" s="21"/>
      <c r="Q609" s="21"/>
      <c r="R609" s="21"/>
      <c r="S609" s="21"/>
      <c r="T609" s="21"/>
      <c r="U609" s="21"/>
      <c r="V609" s="21"/>
      <c r="W609" s="21"/>
    </row>
    <row r="610" spans="1:23" ht="17" customHeight="1">
      <c r="A610" s="20">
        <v>45391</v>
      </c>
      <c r="B610" s="21" t="s">
        <v>1300</v>
      </c>
      <c r="C610" s="23" t="s">
        <v>1438</v>
      </c>
      <c r="D610" s="22" t="s">
        <v>1302</v>
      </c>
      <c r="E610" s="23" t="s">
        <v>436</v>
      </c>
      <c r="F610" s="21" t="s">
        <v>1261</v>
      </c>
      <c r="G610" s="21"/>
      <c r="H610" s="21"/>
      <c r="I610" s="21"/>
      <c r="J610" s="21"/>
      <c r="K610" s="21"/>
      <c r="L610" s="21"/>
      <c r="M610" s="21"/>
      <c r="N610" s="21"/>
      <c r="O610" s="21"/>
      <c r="P610" s="21"/>
      <c r="Q610" s="21"/>
      <c r="R610" s="21"/>
      <c r="S610" s="21"/>
      <c r="T610" s="21"/>
      <c r="U610" s="21"/>
      <c r="V610" s="21"/>
      <c r="W610" s="21"/>
    </row>
    <row r="611" spans="1:23" ht="17" customHeight="1">
      <c r="A611" s="20" t="s">
        <v>1439</v>
      </c>
      <c r="B611" s="21" t="s">
        <v>1440</v>
      </c>
      <c r="C611" s="23" t="s">
        <v>1441</v>
      </c>
      <c r="D611" s="22" t="s">
        <v>1442</v>
      </c>
      <c r="E611" s="23" t="s">
        <v>16</v>
      </c>
      <c r="F611" s="21" t="s">
        <v>1261</v>
      </c>
      <c r="G611" s="21"/>
      <c r="H611" s="21"/>
      <c r="I611" s="21"/>
      <c r="J611" s="21"/>
      <c r="K611" s="21"/>
      <c r="L611" s="21"/>
      <c r="M611" s="21"/>
      <c r="N611" s="21"/>
      <c r="O611" s="21"/>
      <c r="P611" s="21"/>
      <c r="Q611" s="21"/>
      <c r="R611" s="21"/>
      <c r="S611" s="21"/>
      <c r="T611" s="21"/>
      <c r="U611" s="21"/>
      <c r="V611" s="21"/>
      <c r="W611" s="21"/>
    </row>
    <row r="612" spans="1:23" ht="17" customHeight="1">
      <c r="A612" s="20">
        <v>45391</v>
      </c>
      <c r="B612" s="21" t="s">
        <v>1443</v>
      </c>
      <c r="C612" s="23" t="s">
        <v>1444</v>
      </c>
      <c r="D612" s="22" t="s">
        <v>1445</v>
      </c>
      <c r="E612" s="23" t="s">
        <v>7</v>
      </c>
      <c r="F612" s="21" t="s">
        <v>1261</v>
      </c>
      <c r="G612" s="21"/>
      <c r="H612" s="21"/>
      <c r="I612" s="21"/>
      <c r="J612" s="21"/>
      <c r="K612" s="21"/>
      <c r="L612" s="21"/>
      <c r="M612" s="21"/>
      <c r="N612" s="21"/>
      <c r="O612" s="21"/>
      <c r="P612" s="21"/>
      <c r="Q612" s="21"/>
      <c r="R612" s="21"/>
      <c r="S612" s="21"/>
      <c r="T612" s="21"/>
      <c r="U612" s="21"/>
      <c r="V612" s="21"/>
      <c r="W612" s="21"/>
    </row>
    <row r="613" spans="1:23" ht="17" customHeight="1">
      <c r="A613" s="20">
        <v>45359</v>
      </c>
      <c r="B613" s="21" t="s">
        <v>13</v>
      </c>
      <c r="C613" s="23" t="s">
        <v>1446</v>
      </c>
      <c r="D613" s="22" t="s">
        <v>15</v>
      </c>
      <c r="E613" s="23" t="s">
        <v>7</v>
      </c>
      <c r="F613" s="21" t="s">
        <v>1261</v>
      </c>
      <c r="G613" s="21"/>
      <c r="H613" s="21"/>
      <c r="I613" s="21"/>
      <c r="J613" s="21"/>
      <c r="K613" s="21"/>
      <c r="L613" s="21"/>
      <c r="M613" s="21"/>
      <c r="N613" s="21"/>
      <c r="O613" s="21"/>
      <c r="P613" s="21"/>
      <c r="Q613" s="21"/>
      <c r="R613" s="21"/>
      <c r="S613" s="21"/>
      <c r="T613" s="21"/>
      <c r="U613" s="21"/>
      <c r="V613" s="21"/>
      <c r="W613" s="21"/>
    </row>
    <row r="614" spans="1:23" ht="17" customHeight="1">
      <c r="A614" s="20">
        <v>45381</v>
      </c>
      <c r="B614" s="21" t="s">
        <v>1447</v>
      </c>
      <c r="C614" s="23" t="s">
        <v>1448</v>
      </c>
      <c r="D614" s="22" t="s">
        <v>1449</v>
      </c>
      <c r="E614" s="23" t="s">
        <v>7</v>
      </c>
      <c r="F614" s="21" t="s">
        <v>1261</v>
      </c>
      <c r="G614" s="21"/>
      <c r="H614" s="21"/>
      <c r="I614" s="21"/>
      <c r="J614" s="21"/>
      <c r="K614" s="21"/>
      <c r="L614" s="21"/>
      <c r="M614" s="21"/>
      <c r="N614" s="21"/>
      <c r="O614" s="21"/>
      <c r="P614" s="21"/>
      <c r="Q614" s="21"/>
      <c r="R614" s="21"/>
      <c r="S614" s="21"/>
      <c r="T614" s="21"/>
      <c r="U614" s="21"/>
      <c r="V614" s="21"/>
      <c r="W614" s="21"/>
    </row>
    <row r="615" spans="1:23" ht="17" customHeight="1">
      <c r="A615" s="20">
        <v>45243</v>
      </c>
      <c r="B615" s="21" t="s">
        <v>1450</v>
      </c>
      <c r="C615" s="23" t="s">
        <v>1451</v>
      </c>
      <c r="D615" s="22" t="s">
        <v>1452</v>
      </c>
      <c r="E615" s="23" t="s">
        <v>7</v>
      </c>
      <c r="F615" s="21" t="s">
        <v>1261</v>
      </c>
      <c r="G615" s="21"/>
      <c r="H615" s="21"/>
      <c r="I615" s="21"/>
      <c r="J615" s="21"/>
      <c r="K615" s="21"/>
      <c r="L615" s="21"/>
      <c r="M615" s="21"/>
      <c r="N615" s="21"/>
      <c r="O615" s="21"/>
      <c r="P615" s="21"/>
      <c r="Q615" s="21"/>
      <c r="R615" s="21"/>
      <c r="S615" s="21"/>
      <c r="T615" s="21"/>
      <c r="U615" s="21"/>
      <c r="V615" s="21"/>
      <c r="W615" s="21"/>
    </row>
    <row r="616" spans="1:23" ht="17" customHeight="1">
      <c r="A616" s="20">
        <v>45245</v>
      </c>
      <c r="B616" s="21" t="s">
        <v>1453</v>
      </c>
      <c r="C616" s="23" t="s">
        <v>1454</v>
      </c>
      <c r="D616" s="22" t="s">
        <v>1455</v>
      </c>
      <c r="E616" s="23" t="s">
        <v>7</v>
      </c>
      <c r="F616" s="21" t="s">
        <v>1261</v>
      </c>
      <c r="G616" s="21"/>
      <c r="H616" s="21"/>
      <c r="I616" s="21"/>
      <c r="J616" s="21"/>
      <c r="K616" s="21"/>
      <c r="L616" s="21"/>
      <c r="M616" s="21"/>
      <c r="N616" s="21"/>
      <c r="O616" s="21"/>
      <c r="P616" s="21"/>
      <c r="Q616" s="21"/>
      <c r="R616" s="21"/>
      <c r="S616" s="21"/>
      <c r="T616" s="21"/>
      <c r="U616" s="21"/>
      <c r="V616" s="21"/>
      <c r="W616" s="21"/>
    </row>
    <row r="617" spans="1:23" ht="17" customHeight="1">
      <c r="A617" s="20" t="s">
        <v>1456</v>
      </c>
      <c r="B617" s="21" t="s">
        <v>1457</v>
      </c>
      <c r="C617" s="23" t="s">
        <v>1458</v>
      </c>
      <c r="D617" s="22" t="s">
        <v>1459</v>
      </c>
      <c r="E617" s="23" t="s">
        <v>16</v>
      </c>
      <c r="F617" s="21" t="s">
        <v>1261</v>
      </c>
      <c r="G617" s="21"/>
      <c r="H617" s="21"/>
      <c r="I617" s="21"/>
      <c r="J617" s="21"/>
      <c r="K617" s="21"/>
      <c r="L617" s="21"/>
      <c r="M617" s="21"/>
      <c r="N617" s="21"/>
      <c r="O617" s="21"/>
      <c r="P617" s="21"/>
      <c r="Q617" s="21"/>
      <c r="R617" s="21"/>
      <c r="S617" s="21"/>
      <c r="T617" s="21"/>
      <c r="U617" s="21"/>
      <c r="V617" s="21"/>
      <c r="W617" s="21"/>
    </row>
    <row r="618" spans="1:23" ht="17" customHeight="1">
      <c r="A618" s="20">
        <v>45383</v>
      </c>
      <c r="B618" s="21" t="s">
        <v>84</v>
      </c>
      <c r="C618" s="23" t="s">
        <v>1460</v>
      </c>
      <c r="D618" s="22" t="s">
        <v>86</v>
      </c>
      <c r="E618" s="23" t="s">
        <v>16</v>
      </c>
      <c r="F618" s="21" t="s">
        <v>1261</v>
      </c>
      <c r="G618" s="21"/>
      <c r="H618" s="21"/>
      <c r="I618" s="21"/>
      <c r="J618" s="21"/>
      <c r="K618" s="21"/>
      <c r="L618" s="21"/>
      <c r="M618" s="21"/>
      <c r="N618" s="21"/>
      <c r="O618" s="21"/>
      <c r="P618" s="21"/>
      <c r="Q618" s="21"/>
      <c r="R618" s="21"/>
      <c r="S618" s="21"/>
      <c r="T618" s="21"/>
      <c r="U618" s="21"/>
      <c r="V618" s="21"/>
      <c r="W618" s="21"/>
    </row>
    <row r="619" spans="1:23" ht="17" customHeight="1">
      <c r="A619" s="20" t="s">
        <v>910</v>
      </c>
      <c r="B619" s="21" t="s">
        <v>911</v>
      </c>
      <c r="C619" s="23" t="s">
        <v>1461</v>
      </c>
      <c r="D619" s="22" t="s">
        <v>913</v>
      </c>
      <c r="E619" s="23" t="s">
        <v>16</v>
      </c>
      <c r="F619" s="21" t="s">
        <v>1261</v>
      </c>
      <c r="G619" s="21"/>
      <c r="H619" s="21"/>
      <c r="I619" s="21"/>
      <c r="J619" s="21"/>
      <c r="K619" s="21"/>
      <c r="L619" s="21"/>
      <c r="M619" s="21"/>
      <c r="N619" s="21"/>
      <c r="O619" s="21"/>
      <c r="P619" s="21"/>
      <c r="Q619" s="21"/>
      <c r="R619" s="21"/>
      <c r="S619" s="21"/>
      <c r="T619" s="21"/>
      <c r="U619" s="21"/>
      <c r="V619" s="21"/>
      <c r="W619" s="21"/>
    </row>
    <row r="620" spans="1:23" ht="17" customHeight="1">
      <c r="A620" s="20">
        <v>45382</v>
      </c>
      <c r="B620" s="21" t="s">
        <v>1163</v>
      </c>
      <c r="C620" s="23" t="s">
        <v>1462</v>
      </c>
      <c r="D620" s="22" t="s">
        <v>1165</v>
      </c>
      <c r="E620" s="23" t="s">
        <v>16</v>
      </c>
      <c r="F620" s="21" t="s">
        <v>1261</v>
      </c>
      <c r="G620" s="21"/>
      <c r="H620" s="21"/>
      <c r="I620" s="21"/>
      <c r="J620" s="21"/>
      <c r="K620" s="21"/>
      <c r="L620" s="21"/>
      <c r="M620" s="21"/>
      <c r="N620" s="21"/>
      <c r="O620" s="21"/>
      <c r="P620" s="21"/>
      <c r="Q620" s="21"/>
      <c r="R620" s="21"/>
      <c r="S620" s="21"/>
      <c r="T620" s="21"/>
      <c r="U620" s="21"/>
      <c r="V620" s="21"/>
      <c r="W620" s="21"/>
    </row>
    <row r="621" spans="1:23" ht="17" customHeight="1">
      <c r="A621" s="20">
        <v>45371</v>
      </c>
      <c r="B621" s="21" t="s">
        <v>1463</v>
      </c>
      <c r="C621" s="23" t="s">
        <v>1464</v>
      </c>
      <c r="D621" s="22" t="s">
        <v>1465</v>
      </c>
      <c r="E621" s="23" t="s">
        <v>7</v>
      </c>
      <c r="F621" s="21" t="s">
        <v>1261</v>
      </c>
      <c r="G621" s="21"/>
      <c r="H621" s="21"/>
      <c r="I621" s="21"/>
      <c r="J621" s="21"/>
      <c r="K621" s="21"/>
      <c r="L621" s="21"/>
      <c r="M621" s="21"/>
      <c r="N621" s="21"/>
      <c r="O621" s="21"/>
      <c r="P621" s="21"/>
      <c r="Q621" s="21"/>
      <c r="R621" s="21"/>
      <c r="S621" s="21"/>
      <c r="T621" s="21"/>
      <c r="U621" s="21"/>
      <c r="V621" s="21"/>
      <c r="W621" s="21"/>
    </row>
    <row r="622" spans="1:23" ht="17" customHeight="1">
      <c r="A622" s="38">
        <v>45386</v>
      </c>
      <c r="B622" s="21" t="s">
        <v>1466</v>
      </c>
      <c r="C622" s="23" t="s">
        <v>1467</v>
      </c>
      <c r="D622" s="25" t="s">
        <v>1468</v>
      </c>
      <c r="E622" s="23" t="s">
        <v>4834</v>
      </c>
      <c r="F622" s="21" t="s">
        <v>1261</v>
      </c>
      <c r="G622" s="26"/>
      <c r="H622" s="26"/>
      <c r="I622" s="26"/>
      <c r="J622" s="26"/>
      <c r="K622" s="26"/>
      <c r="L622" s="26"/>
      <c r="M622" s="26"/>
      <c r="N622" s="26"/>
      <c r="O622" s="26"/>
      <c r="P622" s="26"/>
      <c r="Q622" s="26"/>
      <c r="R622" s="26"/>
      <c r="S622" s="26"/>
      <c r="T622" s="26"/>
      <c r="U622" s="26"/>
      <c r="V622" s="26"/>
      <c r="W622" s="26"/>
    </row>
    <row r="623" spans="1:23" ht="17" customHeight="1">
      <c r="A623" s="20">
        <v>45218</v>
      </c>
      <c r="B623" s="21" t="s">
        <v>850</v>
      </c>
      <c r="C623" s="23" t="s">
        <v>1469</v>
      </c>
      <c r="D623" s="22" t="s">
        <v>852</v>
      </c>
      <c r="E623" s="23" t="s">
        <v>16</v>
      </c>
      <c r="F623" s="21" t="s">
        <v>1261</v>
      </c>
      <c r="G623" s="21"/>
      <c r="H623" s="21"/>
      <c r="I623" s="21"/>
      <c r="J623" s="21"/>
      <c r="K623" s="21"/>
      <c r="L623" s="21"/>
      <c r="M623" s="21"/>
      <c r="N623" s="21"/>
      <c r="O623" s="21"/>
      <c r="P623" s="21"/>
      <c r="Q623" s="21"/>
      <c r="R623" s="21"/>
      <c r="S623" s="21"/>
      <c r="T623" s="21"/>
      <c r="U623" s="21"/>
      <c r="V623" s="21"/>
      <c r="W623" s="21"/>
    </row>
    <row r="624" spans="1:23" ht="17" customHeight="1">
      <c r="A624" s="20">
        <v>45005</v>
      </c>
      <c r="B624" s="21" t="s">
        <v>1470</v>
      </c>
      <c r="C624" s="23" t="s">
        <v>1471</v>
      </c>
      <c r="D624" s="22" t="s">
        <v>1472</v>
      </c>
      <c r="E624" s="23" t="s">
        <v>16</v>
      </c>
      <c r="F624" s="21" t="s">
        <v>1261</v>
      </c>
      <c r="G624" s="21"/>
      <c r="H624" s="21"/>
      <c r="I624" s="21"/>
      <c r="J624" s="21"/>
      <c r="K624" s="21"/>
      <c r="L624" s="21"/>
      <c r="M624" s="21"/>
      <c r="N624" s="21"/>
      <c r="O624" s="21"/>
      <c r="P624" s="21"/>
      <c r="Q624" s="21"/>
      <c r="R624" s="21"/>
      <c r="S624" s="21"/>
      <c r="T624" s="21"/>
      <c r="U624" s="21"/>
      <c r="V624" s="21"/>
      <c r="W624" s="21"/>
    </row>
    <row r="625" spans="1:23" ht="17" customHeight="1">
      <c r="A625" s="20">
        <v>45297</v>
      </c>
      <c r="B625" s="21" t="s">
        <v>1473</v>
      </c>
      <c r="C625" s="23" t="s">
        <v>1474</v>
      </c>
      <c r="D625" s="22" t="s">
        <v>1475</v>
      </c>
      <c r="E625" s="23" t="s">
        <v>4834</v>
      </c>
      <c r="F625" s="21" t="s">
        <v>1261</v>
      </c>
      <c r="G625" s="21"/>
      <c r="H625" s="21"/>
      <c r="I625" s="21"/>
      <c r="J625" s="21"/>
      <c r="K625" s="21"/>
      <c r="L625" s="21"/>
      <c r="M625" s="21"/>
      <c r="N625" s="21"/>
      <c r="O625" s="21"/>
      <c r="P625" s="21"/>
      <c r="Q625" s="21"/>
      <c r="R625" s="21"/>
      <c r="S625" s="21"/>
      <c r="T625" s="21"/>
      <c r="U625" s="21"/>
      <c r="V625" s="21"/>
      <c r="W625" s="21"/>
    </row>
    <row r="626" spans="1:23" ht="17" customHeight="1">
      <c r="A626" s="20">
        <v>45288</v>
      </c>
      <c r="B626" s="21" t="s">
        <v>1476</v>
      </c>
      <c r="C626" s="23" t="s">
        <v>1477</v>
      </c>
      <c r="D626" s="22" t="s">
        <v>1478</v>
      </c>
      <c r="E626" s="23" t="s">
        <v>4834</v>
      </c>
      <c r="F626" s="21" t="s">
        <v>1261</v>
      </c>
      <c r="G626" s="21"/>
      <c r="H626" s="21"/>
      <c r="I626" s="21"/>
      <c r="J626" s="21"/>
      <c r="K626" s="21"/>
      <c r="L626" s="21"/>
      <c r="M626" s="21"/>
      <c r="N626" s="21"/>
      <c r="O626" s="21"/>
      <c r="P626" s="21"/>
      <c r="Q626" s="21"/>
      <c r="R626" s="21"/>
      <c r="S626" s="21"/>
      <c r="T626" s="21"/>
      <c r="U626" s="21"/>
      <c r="V626" s="21"/>
      <c r="W626" s="21"/>
    </row>
    <row r="627" spans="1:23" ht="17" customHeight="1">
      <c r="A627" s="20">
        <v>45282</v>
      </c>
      <c r="B627" s="21" t="s">
        <v>1479</v>
      </c>
      <c r="C627" s="23" t="s">
        <v>1480</v>
      </c>
      <c r="D627" s="22" t="s">
        <v>1481</v>
      </c>
      <c r="E627" s="23" t="s">
        <v>4834</v>
      </c>
      <c r="F627" s="21" t="s">
        <v>1261</v>
      </c>
      <c r="G627" s="21"/>
      <c r="H627" s="21"/>
      <c r="I627" s="21"/>
      <c r="J627" s="21"/>
      <c r="K627" s="21"/>
      <c r="L627" s="21"/>
      <c r="M627" s="21"/>
      <c r="N627" s="21"/>
      <c r="O627" s="21"/>
      <c r="P627" s="21"/>
      <c r="Q627" s="21"/>
      <c r="R627" s="21"/>
      <c r="S627" s="21"/>
      <c r="T627" s="21"/>
      <c r="U627" s="21"/>
      <c r="V627" s="21"/>
      <c r="W627" s="21"/>
    </row>
    <row r="628" spans="1:23" ht="17" customHeight="1">
      <c r="A628" s="20">
        <v>45317</v>
      </c>
      <c r="B628" s="21" t="s">
        <v>1482</v>
      </c>
      <c r="C628" s="23" t="s">
        <v>1483</v>
      </c>
      <c r="D628" s="22" t="s">
        <v>1484</v>
      </c>
      <c r="E628" s="23" t="s">
        <v>4834</v>
      </c>
      <c r="F628" s="21" t="s">
        <v>1261</v>
      </c>
      <c r="G628" s="21"/>
      <c r="H628" s="21"/>
      <c r="I628" s="21"/>
      <c r="J628" s="21"/>
      <c r="K628" s="21"/>
      <c r="L628" s="21"/>
      <c r="M628" s="21"/>
      <c r="N628" s="21"/>
      <c r="O628" s="21"/>
      <c r="P628" s="21"/>
      <c r="Q628" s="21"/>
      <c r="R628" s="21"/>
      <c r="S628" s="21"/>
      <c r="T628" s="21"/>
      <c r="U628" s="21"/>
      <c r="V628" s="21"/>
      <c r="W628" s="21"/>
    </row>
    <row r="629" spans="1:23" ht="17" customHeight="1">
      <c r="A629" s="20">
        <v>45310</v>
      </c>
      <c r="B629" s="21" t="s">
        <v>1485</v>
      </c>
      <c r="C629" s="23" t="s">
        <v>1486</v>
      </c>
      <c r="D629" s="22" t="s">
        <v>1487</v>
      </c>
      <c r="E629" s="23" t="s">
        <v>4834</v>
      </c>
      <c r="F629" s="21" t="s">
        <v>1261</v>
      </c>
      <c r="G629" s="21"/>
      <c r="H629" s="21"/>
      <c r="I629" s="21"/>
      <c r="J629" s="21"/>
      <c r="K629" s="21"/>
      <c r="L629" s="21"/>
      <c r="M629" s="21"/>
      <c r="N629" s="21"/>
      <c r="O629" s="21"/>
      <c r="P629" s="21"/>
      <c r="Q629" s="21"/>
      <c r="R629" s="21"/>
      <c r="S629" s="21"/>
      <c r="T629" s="21"/>
      <c r="U629" s="21"/>
      <c r="V629" s="21"/>
      <c r="W629" s="21"/>
    </row>
    <row r="630" spans="1:23" ht="17" customHeight="1">
      <c r="A630" s="20">
        <v>45290</v>
      </c>
      <c r="B630" s="21" t="s">
        <v>1488</v>
      </c>
      <c r="C630" s="23" t="s">
        <v>1489</v>
      </c>
      <c r="D630" s="22" t="s">
        <v>1490</v>
      </c>
      <c r="E630" s="23" t="s">
        <v>4834</v>
      </c>
      <c r="F630" s="21" t="s">
        <v>1261</v>
      </c>
      <c r="G630" s="21"/>
      <c r="H630" s="21"/>
      <c r="I630" s="21"/>
      <c r="J630" s="21"/>
      <c r="K630" s="21"/>
      <c r="L630" s="21"/>
      <c r="M630" s="21"/>
      <c r="N630" s="21"/>
      <c r="O630" s="21"/>
      <c r="P630" s="21"/>
      <c r="Q630" s="21"/>
      <c r="R630" s="21"/>
      <c r="S630" s="21"/>
      <c r="T630" s="21"/>
      <c r="U630" s="21"/>
      <c r="V630" s="21"/>
      <c r="W630" s="21"/>
    </row>
    <row r="631" spans="1:23" ht="17" customHeight="1">
      <c r="A631" s="20">
        <v>45279</v>
      </c>
      <c r="B631" s="21" t="s">
        <v>1491</v>
      </c>
      <c r="C631" s="23" t="s">
        <v>1492</v>
      </c>
      <c r="D631" s="22" t="s">
        <v>1493</v>
      </c>
      <c r="E631" s="23" t="s">
        <v>4834</v>
      </c>
      <c r="F631" s="21" t="s">
        <v>1261</v>
      </c>
      <c r="G631" s="21"/>
      <c r="H631" s="21"/>
      <c r="I631" s="21"/>
      <c r="J631" s="21"/>
      <c r="K631" s="21"/>
      <c r="L631" s="21"/>
      <c r="M631" s="21"/>
      <c r="N631" s="21"/>
      <c r="O631" s="21"/>
      <c r="P631" s="21"/>
      <c r="Q631" s="21"/>
      <c r="R631" s="21"/>
      <c r="S631" s="21"/>
      <c r="T631" s="21"/>
      <c r="U631" s="21"/>
      <c r="V631" s="21"/>
      <c r="W631" s="21"/>
    </row>
    <row r="632" spans="1:23" ht="17" customHeight="1">
      <c r="A632" s="20" t="s">
        <v>1494</v>
      </c>
      <c r="B632" s="21" t="s">
        <v>1495</v>
      </c>
      <c r="C632" s="23" t="s">
        <v>1496</v>
      </c>
      <c r="D632" s="22" t="s">
        <v>1497</v>
      </c>
      <c r="E632" s="23" t="s">
        <v>7</v>
      </c>
      <c r="F632" s="21" t="s">
        <v>1261</v>
      </c>
      <c r="G632" s="21"/>
      <c r="H632" s="21"/>
      <c r="I632" s="21"/>
      <c r="J632" s="21"/>
      <c r="K632" s="21"/>
      <c r="L632" s="21"/>
      <c r="M632" s="21"/>
      <c r="N632" s="21"/>
      <c r="O632" s="21"/>
      <c r="P632" s="21"/>
      <c r="Q632" s="21"/>
      <c r="R632" s="21"/>
      <c r="S632" s="21"/>
      <c r="T632" s="21"/>
      <c r="U632" s="21"/>
      <c r="V632" s="21"/>
      <c r="W632" s="21"/>
    </row>
    <row r="633" spans="1:23" ht="17" customHeight="1">
      <c r="A633" s="20">
        <v>45018</v>
      </c>
      <c r="B633" s="21" t="s">
        <v>1498</v>
      </c>
      <c r="C633" s="23" t="s">
        <v>1499</v>
      </c>
      <c r="D633" s="22" t="s">
        <v>1500</v>
      </c>
      <c r="E633" s="23" t="s">
        <v>16</v>
      </c>
      <c r="F633" s="21" t="s">
        <v>1261</v>
      </c>
      <c r="G633" s="21"/>
      <c r="H633" s="21"/>
      <c r="I633" s="21"/>
      <c r="J633" s="21"/>
      <c r="K633" s="21"/>
      <c r="L633" s="21"/>
      <c r="M633" s="21"/>
      <c r="N633" s="21"/>
      <c r="O633" s="21"/>
      <c r="P633" s="21"/>
      <c r="Q633" s="21"/>
      <c r="R633" s="21"/>
      <c r="S633" s="21"/>
      <c r="T633" s="21"/>
      <c r="U633" s="21"/>
      <c r="V633" s="21"/>
      <c r="W633" s="21"/>
    </row>
    <row r="634" spans="1:23" ht="17" customHeight="1">
      <c r="A634" s="20">
        <v>45274</v>
      </c>
      <c r="B634" s="21" t="s">
        <v>400</v>
      </c>
      <c r="C634" s="23" t="s">
        <v>1501</v>
      </c>
      <c r="D634" s="22" t="s">
        <v>402</v>
      </c>
      <c r="E634" s="23" t="s">
        <v>7</v>
      </c>
      <c r="F634" s="21" t="s">
        <v>1261</v>
      </c>
      <c r="G634" s="21"/>
      <c r="H634" s="21"/>
      <c r="I634" s="21"/>
      <c r="J634" s="21"/>
      <c r="K634" s="21"/>
      <c r="L634" s="21"/>
      <c r="M634" s="21"/>
      <c r="N634" s="21"/>
      <c r="O634" s="21"/>
      <c r="P634" s="21"/>
      <c r="Q634" s="21"/>
      <c r="R634" s="21"/>
      <c r="S634" s="21"/>
      <c r="T634" s="21"/>
      <c r="U634" s="21"/>
      <c r="V634" s="21"/>
      <c r="W634" s="21"/>
    </row>
    <row r="635" spans="1:23" ht="17" customHeight="1">
      <c r="A635" s="20" t="s">
        <v>1502</v>
      </c>
      <c r="B635" s="21" t="s">
        <v>1503</v>
      </c>
      <c r="C635" s="23" t="s">
        <v>1504</v>
      </c>
      <c r="D635" s="22" t="s">
        <v>1505</v>
      </c>
      <c r="E635" s="23" t="s">
        <v>7</v>
      </c>
      <c r="F635" s="21" t="s">
        <v>1261</v>
      </c>
      <c r="G635" s="21"/>
      <c r="H635" s="21"/>
      <c r="I635" s="21"/>
      <c r="J635" s="21"/>
      <c r="K635" s="21"/>
      <c r="L635" s="21"/>
      <c r="M635" s="21"/>
      <c r="N635" s="21"/>
      <c r="O635" s="21"/>
      <c r="P635" s="21"/>
      <c r="Q635" s="21"/>
      <c r="R635" s="21"/>
      <c r="S635" s="21"/>
      <c r="T635" s="21"/>
      <c r="U635" s="21"/>
      <c r="V635" s="21"/>
      <c r="W635" s="21"/>
    </row>
    <row r="636" spans="1:23" ht="17" customHeight="1">
      <c r="A636" s="20" t="s">
        <v>1439</v>
      </c>
      <c r="B636" s="21" t="s">
        <v>1440</v>
      </c>
      <c r="C636" s="23" t="s">
        <v>1506</v>
      </c>
      <c r="D636" s="22" t="s">
        <v>1442</v>
      </c>
      <c r="E636" s="23" t="s">
        <v>16</v>
      </c>
      <c r="F636" s="21" t="s">
        <v>1261</v>
      </c>
      <c r="G636" s="21"/>
      <c r="H636" s="21"/>
      <c r="I636" s="21"/>
      <c r="J636" s="21"/>
      <c r="K636" s="21"/>
      <c r="L636" s="21"/>
      <c r="M636" s="21"/>
      <c r="N636" s="21"/>
      <c r="O636" s="21"/>
      <c r="P636" s="21"/>
      <c r="Q636" s="21"/>
      <c r="R636" s="21"/>
      <c r="S636" s="21"/>
      <c r="T636" s="21"/>
      <c r="U636" s="21"/>
      <c r="V636" s="21"/>
      <c r="W636" s="21"/>
    </row>
    <row r="637" spans="1:23" ht="17" customHeight="1">
      <c r="A637" s="20">
        <v>45380</v>
      </c>
      <c r="B637" s="21" t="s">
        <v>1507</v>
      </c>
      <c r="C637" s="23" t="s">
        <v>1508</v>
      </c>
      <c r="D637" s="22" t="s">
        <v>1509</v>
      </c>
      <c r="E637" s="23" t="s">
        <v>7</v>
      </c>
      <c r="F637" s="21" t="s">
        <v>1261</v>
      </c>
      <c r="G637" s="21"/>
      <c r="H637" s="21"/>
      <c r="I637" s="21"/>
      <c r="J637" s="21"/>
      <c r="K637" s="21"/>
      <c r="L637" s="21"/>
      <c r="M637" s="21"/>
      <c r="N637" s="21"/>
      <c r="O637" s="21"/>
      <c r="P637" s="21"/>
      <c r="Q637" s="21"/>
      <c r="R637" s="21"/>
      <c r="S637" s="21"/>
      <c r="T637" s="21"/>
      <c r="U637" s="21"/>
      <c r="V637" s="21"/>
      <c r="W637" s="21"/>
    </row>
    <row r="638" spans="1:23" ht="17" customHeight="1">
      <c r="A638" s="20">
        <v>45380</v>
      </c>
      <c r="B638" s="21" t="s">
        <v>1507</v>
      </c>
      <c r="C638" s="23" t="s">
        <v>1510</v>
      </c>
      <c r="D638" s="22" t="s">
        <v>1509</v>
      </c>
      <c r="E638" s="23" t="s">
        <v>7</v>
      </c>
      <c r="F638" s="21" t="s">
        <v>1261</v>
      </c>
      <c r="G638" s="21"/>
      <c r="H638" s="21"/>
      <c r="I638" s="21"/>
      <c r="J638" s="21"/>
      <c r="K638" s="21"/>
      <c r="L638" s="21"/>
      <c r="M638" s="21"/>
      <c r="N638" s="21"/>
      <c r="O638" s="21"/>
      <c r="P638" s="21"/>
      <c r="Q638" s="21"/>
      <c r="R638" s="21"/>
      <c r="S638" s="21"/>
      <c r="T638" s="21"/>
      <c r="U638" s="21"/>
      <c r="V638" s="21"/>
      <c r="W638" s="21"/>
    </row>
    <row r="639" spans="1:23" ht="17" customHeight="1">
      <c r="A639" s="20">
        <v>45380</v>
      </c>
      <c r="B639" s="21" t="s">
        <v>1507</v>
      </c>
      <c r="C639" s="23" t="s">
        <v>1511</v>
      </c>
      <c r="D639" s="22" t="s">
        <v>1509</v>
      </c>
      <c r="E639" s="23" t="s">
        <v>7</v>
      </c>
      <c r="F639" s="21" t="s">
        <v>1261</v>
      </c>
      <c r="G639" s="21"/>
      <c r="H639" s="21"/>
      <c r="I639" s="21"/>
      <c r="J639" s="21"/>
      <c r="K639" s="21"/>
      <c r="L639" s="21"/>
      <c r="M639" s="21"/>
      <c r="N639" s="21"/>
      <c r="O639" s="21"/>
      <c r="P639" s="21"/>
      <c r="Q639" s="21"/>
      <c r="R639" s="21"/>
      <c r="S639" s="21"/>
      <c r="T639" s="21"/>
      <c r="U639" s="21"/>
      <c r="V639" s="21"/>
      <c r="W639" s="21"/>
    </row>
    <row r="640" spans="1:23" ht="17" customHeight="1">
      <c r="A640" s="20">
        <v>45393</v>
      </c>
      <c r="B640" s="21" t="s">
        <v>433</v>
      </c>
      <c r="C640" s="23" t="s">
        <v>1512</v>
      </c>
      <c r="D640" s="22" t="s">
        <v>435</v>
      </c>
      <c r="E640" s="23" t="s">
        <v>16</v>
      </c>
      <c r="F640" s="21" t="s">
        <v>1261</v>
      </c>
      <c r="G640" s="21"/>
      <c r="H640" s="21"/>
      <c r="I640" s="21"/>
      <c r="J640" s="21"/>
      <c r="K640" s="21"/>
      <c r="L640" s="21"/>
      <c r="M640" s="21"/>
      <c r="N640" s="21"/>
      <c r="O640" s="21"/>
      <c r="P640" s="21"/>
      <c r="Q640" s="21"/>
      <c r="R640" s="21"/>
      <c r="S640" s="21"/>
      <c r="T640" s="21"/>
      <c r="U640" s="21"/>
      <c r="V640" s="21"/>
      <c r="W640" s="21"/>
    </row>
    <row r="641" spans="1:23" ht="17" customHeight="1">
      <c r="A641" s="20" t="s">
        <v>703</v>
      </c>
      <c r="B641" s="21" t="s">
        <v>704</v>
      </c>
      <c r="C641" s="23" t="s">
        <v>1513</v>
      </c>
      <c r="D641" s="22" t="s">
        <v>706</v>
      </c>
      <c r="E641" s="23" t="s">
        <v>16</v>
      </c>
      <c r="F641" s="21" t="s">
        <v>1261</v>
      </c>
      <c r="G641" s="21"/>
      <c r="H641" s="21"/>
      <c r="I641" s="21"/>
      <c r="J641" s="21"/>
      <c r="K641" s="21"/>
      <c r="L641" s="21"/>
      <c r="M641" s="21"/>
      <c r="N641" s="21"/>
      <c r="O641" s="21"/>
      <c r="P641" s="21"/>
      <c r="Q641" s="21"/>
      <c r="R641" s="21"/>
      <c r="S641" s="21"/>
      <c r="T641" s="21"/>
      <c r="U641" s="21"/>
      <c r="V641" s="21"/>
      <c r="W641" s="21"/>
    </row>
    <row r="642" spans="1:23" ht="17" customHeight="1">
      <c r="A642" s="20">
        <v>45296</v>
      </c>
      <c r="B642" s="21" t="s">
        <v>1514</v>
      </c>
      <c r="C642" s="23" t="s">
        <v>1515</v>
      </c>
      <c r="D642" s="22" t="s">
        <v>1516</v>
      </c>
      <c r="E642" s="23" t="s">
        <v>4834</v>
      </c>
      <c r="F642" s="21" t="s">
        <v>1261</v>
      </c>
      <c r="G642" s="21"/>
      <c r="H642" s="21"/>
      <c r="I642" s="21"/>
      <c r="J642" s="21"/>
      <c r="K642" s="21"/>
      <c r="L642" s="21"/>
      <c r="M642" s="21"/>
      <c r="N642" s="21"/>
      <c r="O642" s="21"/>
      <c r="P642" s="21"/>
      <c r="Q642" s="21"/>
      <c r="R642" s="21"/>
      <c r="S642" s="21"/>
      <c r="T642" s="21"/>
      <c r="U642" s="21"/>
      <c r="V642" s="21"/>
      <c r="W642" s="21"/>
    </row>
    <row r="643" spans="1:23" ht="17" customHeight="1">
      <c r="A643" s="20" t="s">
        <v>1000</v>
      </c>
      <c r="B643" s="21" t="s">
        <v>1001</v>
      </c>
      <c r="C643" s="23" t="s">
        <v>1517</v>
      </c>
      <c r="D643" s="22" t="s">
        <v>1003</v>
      </c>
      <c r="E643" s="23" t="s">
        <v>16</v>
      </c>
      <c r="F643" s="21" t="s">
        <v>1261</v>
      </c>
      <c r="G643" s="21"/>
      <c r="H643" s="21"/>
      <c r="I643" s="21"/>
      <c r="J643" s="21"/>
      <c r="K643" s="21"/>
      <c r="L643" s="21"/>
      <c r="M643" s="21"/>
      <c r="N643" s="21"/>
      <c r="O643" s="21"/>
      <c r="P643" s="21"/>
      <c r="Q643" s="21"/>
      <c r="R643" s="21"/>
      <c r="S643" s="21"/>
      <c r="T643" s="21"/>
      <c r="U643" s="21"/>
      <c r="V643" s="21"/>
      <c r="W643" s="21"/>
    </row>
    <row r="644" spans="1:23" ht="17" customHeight="1">
      <c r="A644" s="20">
        <v>45392</v>
      </c>
      <c r="B644" s="21" t="s">
        <v>1518</v>
      </c>
      <c r="C644" s="23" t="s">
        <v>1519</v>
      </c>
      <c r="D644" s="22" t="s">
        <v>1520</v>
      </c>
      <c r="E644" s="23" t="s">
        <v>152</v>
      </c>
      <c r="F644" s="21" t="s">
        <v>1261</v>
      </c>
      <c r="G644" s="21"/>
      <c r="H644" s="21"/>
      <c r="I644" s="21"/>
      <c r="J644" s="21"/>
      <c r="K644" s="21"/>
      <c r="L644" s="21"/>
      <c r="M644" s="21"/>
      <c r="N644" s="21"/>
      <c r="O644" s="21"/>
      <c r="P644" s="21"/>
      <c r="Q644" s="21"/>
      <c r="R644" s="21"/>
      <c r="S644" s="21"/>
      <c r="T644" s="21"/>
      <c r="U644" s="21"/>
      <c r="V644" s="21"/>
      <c r="W644" s="21"/>
    </row>
    <row r="645" spans="1:23" ht="17" customHeight="1">
      <c r="A645" s="20">
        <v>45354</v>
      </c>
      <c r="B645" s="21" t="s">
        <v>1521</v>
      </c>
      <c r="C645" s="23" t="s">
        <v>1522</v>
      </c>
      <c r="D645" s="22" t="s">
        <v>1523</v>
      </c>
      <c r="E645" s="23" t="s">
        <v>16</v>
      </c>
      <c r="F645" s="21" t="s">
        <v>1261</v>
      </c>
      <c r="G645" s="21"/>
      <c r="H645" s="21"/>
      <c r="I645" s="21"/>
      <c r="J645" s="21"/>
      <c r="K645" s="21"/>
      <c r="L645" s="21"/>
      <c r="M645" s="21"/>
      <c r="N645" s="21"/>
      <c r="O645" s="21"/>
      <c r="P645" s="21"/>
      <c r="Q645" s="21"/>
      <c r="R645" s="21"/>
      <c r="S645" s="21"/>
      <c r="T645" s="21"/>
      <c r="U645" s="21"/>
      <c r="V645" s="21"/>
      <c r="W645" s="21"/>
    </row>
    <row r="646" spans="1:23" ht="17" customHeight="1">
      <c r="A646" s="20">
        <v>44987</v>
      </c>
      <c r="B646" s="21" t="s">
        <v>253</v>
      </c>
      <c r="C646" s="23" t="s">
        <v>1524</v>
      </c>
      <c r="D646" s="22" t="s">
        <v>255</v>
      </c>
      <c r="E646" s="23" t="s">
        <v>7</v>
      </c>
      <c r="F646" s="21" t="s">
        <v>1261</v>
      </c>
      <c r="G646" s="21"/>
      <c r="H646" s="21"/>
      <c r="I646" s="21"/>
      <c r="J646" s="21"/>
      <c r="K646" s="21"/>
      <c r="L646" s="21"/>
      <c r="M646" s="21"/>
      <c r="N646" s="21"/>
      <c r="O646" s="21"/>
      <c r="P646" s="21"/>
      <c r="Q646" s="21"/>
      <c r="R646" s="21"/>
      <c r="S646" s="21"/>
      <c r="T646" s="21"/>
      <c r="U646" s="21"/>
      <c r="V646" s="21"/>
      <c r="W646" s="21"/>
    </row>
    <row r="647" spans="1:23" ht="17" customHeight="1">
      <c r="A647" s="20" t="s">
        <v>68</v>
      </c>
      <c r="B647" s="21" t="s">
        <v>69</v>
      </c>
      <c r="C647" s="23" t="s">
        <v>1525</v>
      </c>
      <c r="D647" s="22" t="s">
        <v>71</v>
      </c>
      <c r="E647" s="23" t="s">
        <v>16</v>
      </c>
      <c r="F647" s="21" t="s">
        <v>1261</v>
      </c>
      <c r="G647" s="21"/>
      <c r="H647" s="21"/>
      <c r="I647" s="21"/>
      <c r="J647" s="21"/>
      <c r="K647" s="21"/>
      <c r="L647" s="21"/>
      <c r="M647" s="21"/>
      <c r="N647" s="21"/>
      <c r="O647" s="21"/>
      <c r="P647" s="21"/>
      <c r="Q647" s="21"/>
      <c r="R647" s="21"/>
      <c r="S647" s="21"/>
      <c r="T647" s="21"/>
      <c r="U647" s="21"/>
      <c r="V647" s="21"/>
      <c r="W647" s="21"/>
    </row>
    <row r="648" spans="1:23" ht="17" customHeight="1">
      <c r="A648" s="20">
        <v>45370</v>
      </c>
      <c r="B648" s="21" t="s">
        <v>1526</v>
      </c>
      <c r="C648" s="23" t="s">
        <v>1527</v>
      </c>
      <c r="D648" s="22" t="s">
        <v>1528</v>
      </c>
      <c r="E648" s="23" t="s">
        <v>7</v>
      </c>
      <c r="F648" s="21" t="s">
        <v>1261</v>
      </c>
      <c r="G648" s="21"/>
      <c r="H648" s="21"/>
      <c r="I648" s="21"/>
      <c r="J648" s="21"/>
      <c r="K648" s="21"/>
      <c r="L648" s="21"/>
      <c r="M648" s="21"/>
      <c r="N648" s="21"/>
      <c r="O648" s="21"/>
      <c r="P648" s="21"/>
      <c r="Q648" s="21"/>
      <c r="R648" s="21"/>
      <c r="S648" s="21"/>
      <c r="T648" s="21"/>
      <c r="U648" s="21"/>
      <c r="V648" s="21"/>
      <c r="W648" s="21"/>
    </row>
    <row r="649" spans="1:23" ht="17" customHeight="1">
      <c r="A649" s="20" t="s">
        <v>1358</v>
      </c>
      <c r="B649" s="21" t="s">
        <v>1359</v>
      </c>
      <c r="C649" s="23" t="s">
        <v>1529</v>
      </c>
      <c r="D649" s="22" t="s">
        <v>1361</v>
      </c>
      <c r="E649" s="23" t="s">
        <v>16</v>
      </c>
      <c r="F649" s="21" t="s">
        <v>1261</v>
      </c>
      <c r="G649" s="21"/>
      <c r="H649" s="21"/>
      <c r="I649" s="21"/>
      <c r="J649" s="21"/>
      <c r="K649" s="21"/>
      <c r="L649" s="21"/>
      <c r="M649" s="21"/>
      <c r="N649" s="21"/>
      <c r="O649" s="21"/>
      <c r="P649" s="21"/>
      <c r="Q649" s="21"/>
      <c r="R649" s="21"/>
      <c r="S649" s="21"/>
      <c r="T649" s="21"/>
      <c r="U649" s="21"/>
      <c r="V649" s="21"/>
      <c r="W649" s="21"/>
    </row>
    <row r="650" spans="1:23" ht="17" customHeight="1">
      <c r="A650" s="20">
        <v>45366</v>
      </c>
      <c r="B650" s="21" t="s">
        <v>1101</v>
      </c>
      <c r="C650" s="23" t="s">
        <v>1530</v>
      </c>
      <c r="D650" s="22" t="s">
        <v>1103</v>
      </c>
      <c r="E650" s="23" t="s">
        <v>7</v>
      </c>
      <c r="F650" s="21" t="s">
        <v>1261</v>
      </c>
      <c r="G650" s="21"/>
      <c r="H650" s="21"/>
      <c r="I650" s="21"/>
      <c r="J650" s="21"/>
      <c r="K650" s="21"/>
      <c r="L650" s="21"/>
      <c r="M650" s="21"/>
      <c r="N650" s="21"/>
      <c r="O650" s="21"/>
      <c r="P650" s="21"/>
      <c r="Q650" s="21"/>
      <c r="R650" s="21"/>
      <c r="S650" s="21"/>
      <c r="T650" s="21"/>
      <c r="U650" s="21"/>
      <c r="V650" s="21"/>
      <c r="W650" s="21"/>
    </row>
    <row r="651" spans="1:23" ht="17" customHeight="1">
      <c r="A651" s="20">
        <v>45321</v>
      </c>
      <c r="B651" s="21" t="s">
        <v>1531</v>
      </c>
      <c r="C651" s="23" t="s">
        <v>1532</v>
      </c>
      <c r="D651" s="22" t="s">
        <v>1533</v>
      </c>
      <c r="E651" s="23" t="s">
        <v>7</v>
      </c>
      <c r="F651" s="21" t="s">
        <v>1261</v>
      </c>
      <c r="G651" s="21"/>
      <c r="H651" s="21"/>
      <c r="I651" s="21"/>
      <c r="J651" s="21"/>
      <c r="K651" s="21"/>
      <c r="L651" s="21"/>
      <c r="M651" s="21"/>
      <c r="N651" s="21"/>
      <c r="O651" s="21"/>
      <c r="P651" s="21"/>
      <c r="Q651" s="21"/>
      <c r="R651" s="21"/>
      <c r="S651" s="21"/>
      <c r="T651" s="21"/>
      <c r="U651" s="21"/>
      <c r="V651" s="21"/>
      <c r="W651" s="21"/>
    </row>
    <row r="652" spans="1:23" ht="17" customHeight="1">
      <c r="A652" s="20">
        <v>44981</v>
      </c>
      <c r="B652" s="21" t="s">
        <v>1534</v>
      </c>
      <c r="C652" s="23" t="s">
        <v>1535</v>
      </c>
      <c r="D652" s="22" t="s">
        <v>1536</v>
      </c>
      <c r="E652" s="23" t="s">
        <v>16</v>
      </c>
      <c r="F652" s="21" t="s">
        <v>1261</v>
      </c>
      <c r="G652" s="21"/>
      <c r="H652" s="21"/>
      <c r="I652" s="21"/>
      <c r="J652" s="21"/>
      <c r="K652" s="21"/>
      <c r="L652" s="21"/>
      <c r="M652" s="21"/>
      <c r="N652" s="21"/>
      <c r="O652" s="21"/>
      <c r="P652" s="21"/>
      <c r="Q652" s="21"/>
      <c r="R652" s="21"/>
      <c r="S652" s="21"/>
      <c r="T652" s="21"/>
      <c r="U652" s="21"/>
      <c r="V652" s="21"/>
      <c r="W652" s="21"/>
    </row>
    <row r="653" spans="1:23" ht="17" customHeight="1">
      <c r="A653" s="20">
        <v>45119</v>
      </c>
      <c r="B653" s="21" t="s">
        <v>1537</v>
      </c>
      <c r="C653" s="23" t="s">
        <v>1538</v>
      </c>
      <c r="D653" s="22" t="s">
        <v>1539</v>
      </c>
      <c r="E653" s="23" t="s">
        <v>7</v>
      </c>
      <c r="F653" s="21" t="s">
        <v>1261</v>
      </c>
      <c r="G653" s="21"/>
      <c r="H653" s="21"/>
      <c r="I653" s="21"/>
      <c r="J653" s="21"/>
      <c r="K653" s="21"/>
      <c r="L653" s="21"/>
      <c r="M653" s="21"/>
      <c r="N653" s="21"/>
      <c r="O653" s="21"/>
      <c r="P653" s="21"/>
      <c r="Q653" s="21"/>
      <c r="R653" s="21"/>
      <c r="S653" s="21"/>
      <c r="T653" s="21"/>
      <c r="U653" s="21"/>
      <c r="V653" s="21"/>
      <c r="W653" s="21"/>
    </row>
    <row r="654" spans="1:23" ht="17" customHeight="1">
      <c r="A654" s="20">
        <v>45123</v>
      </c>
      <c r="B654" s="21" t="s">
        <v>1537</v>
      </c>
      <c r="C654" s="23" t="s">
        <v>1540</v>
      </c>
      <c r="D654" s="22" t="s">
        <v>1539</v>
      </c>
      <c r="E654" s="23" t="s">
        <v>7</v>
      </c>
      <c r="F654" s="21" t="s">
        <v>1261</v>
      </c>
      <c r="G654" s="21"/>
      <c r="H654" s="21"/>
      <c r="I654" s="21"/>
      <c r="J654" s="21"/>
      <c r="K654" s="21"/>
      <c r="L654" s="21"/>
      <c r="M654" s="21"/>
      <c r="N654" s="21"/>
      <c r="O654" s="21"/>
      <c r="P654" s="21"/>
      <c r="Q654" s="21"/>
      <c r="R654" s="21"/>
      <c r="S654" s="21"/>
      <c r="T654" s="21"/>
      <c r="U654" s="21"/>
      <c r="V654" s="21"/>
      <c r="W654" s="21"/>
    </row>
    <row r="655" spans="1:23" ht="17" customHeight="1">
      <c r="A655" s="20">
        <v>45053</v>
      </c>
      <c r="B655" s="21" t="s">
        <v>292</v>
      </c>
      <c r="C655" s="23" t="s">
        <v>1541</v>
      </c>
      <c r="D655" s="22" t="s">
        <v>294</v>
      </c>
      <c r="E655" s="23" t="s">
        <v>7</v>
      </c>
      <c r="F655" s="21" t="s">
        <v>1261</v>
      </c>
      <c r="G655" s="21"/>
      <c r="H655" s="21"/>
      <c r="I655" s="21"/>
      <c r="J655" s="21"/>
      <c r="K655" s="21"/>
      <c r="L655" s="21"/>
      <c r="M655" s="21"/>
      <c r="N655" s="21"/>
      <c r="O655" s="21"/>
      <c r="P655" s="21"/>
      <c r="Q655" s="21"/>
      <c r="R655" s="21"/>
      <c r="S655" s="21"/>
      <c r="T655" s="21"/>
      <c r="U655" s="21"/>
      <c r="V655" s="21"/>
      <c r="W655" s="21"/>
    </row>
    <row r="656" spans="1:23" ht="17" customHeight="1">
      <c r="A656" s="20" t="s">
        <v>112</v>
      </c>
      <c r="B656" s="21" t="s">
        <v>113</v>
      </c>
      <c r="C656" s="23" t="s">
        <v>1542</v>
      </c>
      <c r="D656" s="22" t="s">
        <v>115</v>
      </c>
      <c r="E656" s="23" t="s">
        <v>16</v>
      </c>
      <c r="F656" s="21" t="s">
        <v>1261</v>
      </c>
      <c r="G656" s="21"/>
      <c r="H656" s="21"/>
      <c r="I656" s="21"/>
      <c r="J656" s="21"/>
      <c r="K656" s="21"/>
      <c r="L656" s="21"/>
      <c r="M656" s="21"/>
      <c r="N656" s="21"/>
      <c r="O656" s="21"/>
      <c r="P656" s="21"/>
      <c r="Q656" s="21"/>
      <c r="R656" s="21"/>
      <c r="S656" s="21"/>
      <c r="T656" s="21"/>
      <c r="U656" s="21"/>
      <c r="V656" s="21"/>
      <c r="W656" s="21"/>
    </row>
    <row r="657" spans="1:23" ht="17" customHeight="1">
      <c r="A657" s="20" t="s">
        <v>554</v>
      </c>
      <c r="B657" s="21" t="s">
        <v>555</v>
      </c>
      <c r="C657" s="23" t="s">
        <v>1543</v>
      </c>
      <c r="D657" s="22" t="s">
        <v>557</v>
      </c>
      <c r="E657" s="23" t="s">
        <v>7</v>
      </c>
      <c r="F657" s="21" t="s">
        <v>1261</v>
      </c>
      <c r="G657" s="21"/>
      <c r="H657" s="21"/>
      <c r="I657" s="21"/>
      <c r="J657" s="21"/>
      <c r="K657" s="21"/>
      <c r="L657" s="21"/>
      <c r="M657" s="21"/>
      <c r="N657" s="21"/>
      <c r="O657" s="21"/>
      <c r="P657" s="21"/>
      <c r="Q657" s="21"/>
      <c r="R657" s="21"/>
      <c r="S657" s="21"/>
      <c r="T657" s="21"/>
      <c r="U657" s="21"/>
      <c r="V657" s="21"/>
      <c r="W657" s="21"/>
    </row>
    <row r="658" spans="1:23" ht="17" customHeight="1">
      <c r="A658" s="20">
        <v>45395</v>
      </c>
      <c r="B658" s="21" t="s">
        <v>1238</v>
      </c>
      <c r="C658" s="23" t="s">
        <v>1544</v>
      </c>
      <c r="D658" s="22" t="s">
        <v>1240</v>
      </c>
      <c r="E658" s="23" t="s">
        <v>436</v>
      </c>
      <c r="F658" s="21" t="s">
        <v>1261</v>
      </c>
      <c r="G658" s="21"/>
      <c r="H658" s="21"/>
      <c r="I658" s="21"/>
      <c r="J658" s="21"/>
      <c r="K658" s="21"/>
      <c r="L658" s="21"/>
      <c r="M658" s="21"/>
      <c r="N658" s="21"/>
      <c r="O658" s="21"/>
      <c r="P658" s="21"/>
      <c r="Q658" s="21"/>
      <c r="R658" s="21"/>
      <c r="S658" s="21"/>
      <c r="T658" s="21"/>
      <c r="U658" s="21"/>
      <c r="V658" s="21"/>
      <c r="W658" s="21"/>
    </row>
    <row r="659" spans="1:23" ht="17" customHeight="1">
      <c r="A659" s="20">
        <v>45210</v>
      </c>
      <c r="B659" s="21" t="s">
        <v>59</v>
      </c>
      <c r="C659" s="23" t="s">
        <v>1545</v>
      </c>
      <c r="D659" s="22" t="s">
        <v>61</v>
      </c>
      <c r="E659" s="23" t="s">
        <v>16</v>
      </c>
      <c r="F659" s="21" t="s">
        <v>1261</v>
      </c>
      <c r="G659" s="21"/>
      <c r="H659" s="21"/>
      <c r="I659" s="21"/>
      <c r="J659" s="21"/>
      <c r="K659" s="21"/>
      <c r="L659" s="21"/>
      <c r="M659" s="21"/>
      <c r="N659" s="21"/>
      <c r="O659" s="21"/>
      <c r="P659" s="21"/>
      <c r="Q659" s="21"/>
      <c r="R659" s="21"/>
      <c r="S659" s="21"/>
      <c r="T659" s="21"/>
      <c r="U659" s="21"/>
      <c r="V659" s="21"/>
      <c r="W659" s="21"/>
    </row>
    <row r="660" spans="1:23" ht="17" customHeight="1">
      <c r="A660" s="20">
        <v>45379</v>
      </c>
      <c r="B660" s="21" t="s">
        <v>1129</v>
      </c>
      <c r="C660" s="23" t="s">
        <v>1546</v>
      </c>
      <c r="D660" s="22" t="s">
        <v>1131</v>
      </c>
      <c r="E660" s="23" t="s">
        <v>16</v>
      </c>
      <c r="F660" s="21" t="s">
        <v>1261</v>
      </c>
      <c r="G660" s="21"/>
      <c r="H660" s="21"/>
      <c r="I660" s="21"/>
      <c r="J660" s="21"/>
      <c r="K660" s="21"/>
      <c r="L660" s="21"/>
      <c r="M660" s="21"/>
      <c r="N660" s="21"/>
      <c r="O660" s="21"/>
      <c r="P660" s="21"/>
      <c r="Q660" s="21"/>
      <c r="R660" s="21"/>
      <c r="S660" s="21"/>
      <c r="T660" s="21"/>
      <c r="U660" s="21"/>
      <c r="V660" s="21"/>
      <c r="W660" s="21"/>
    </row>
    <row r="661" spans="1:23" ht="17" customHeight="1">
      <c r="A661" s="20">
        <v>45300</v>
      </c>
      <c r="B661" s="21" t="s">
        <v>1195</v>
      </c>
      <c r="C661" s="23" t="s">
        <v>1547</v>
      </c>
      <c r="D661" s="22" t="s">
        <v>1197</v>
      </c>
      <c r="E661" s="23" t="s">
        <v>4834</v>
      </c>
      <c r="F661" s="21" t="s">
        <v>1261</v>
      </c>
      <c r="G661" s="21"/>
      <c r="H661" s="21"/>
      <c r="I661" s="21"/>
      <c r="J661" s="21"/>
      <c r="K661" s="21"/>
      <c r="L661" s="21"/>
      <c r="M661" s="21"/>
      <c r="N661" s="21"/>
      <c r="O661" s="21"/>
      <c r="P661" s="21"/>
      <c r="Q661" s="21"/>
      <c r="R661" s="21"/>
      <c r="S661" s="21"/>
      <c r="T661" s="21"/>
      <c r="U661" s="21"/>
      <c r="V661" s="21"/>
      <c r="W661" s="21"/>
    </row>
    <row r="662" spans="1:23" ht="17" customHeight="1">
      <c r="A662" s="20" t="s">
        <v>888</v>
      </c>
      <c r="B662" s="21" t="s">
        <v>889</v>
      </c>
      <c r="C662" s="23" t="s">
        <v>1548</v>
      </c>
      <c r="D662" s="22" t="s">
        <v>891</v>
      </c>
      <c r="E662" s="23" t="s">
        <v>16</v>
      </c>
      <c r="F662" s="21" t="s">
        <v>1261</v>
      </c>
      <c r="G662" s="21"/>
      <c r="H662" s="21"/>
      <c r="I662" s="21"/>
      <c r="J662" s="21"/>
      <c r="K662" s="21"/>
      <c r="L662" s="21"/>
      <c r="M662" s="21"/>
      <c r="N662" s="21"/>
      <c r="O662" s="21"/>
      <c r="P662" s="21"/>
      <c r="Q662" s="21"/>
      <c r="R662" s="21"/>
      <c r="S662" s="21"/>
      <c r="T662" s="21"/>
      <c r="U662" s="21"/>
      <c r="V662" s="21"/>
      <c r="W662" s="21"/>
    </row>
    <row r="663" spans="1:23" ht="17" customHeight="1">
      <c r="A663" s="20" t="s">
        <v>808</v>
      </c>
      <c r="B663" s="21" t="s">
        <v>809</v>
      </c>
      <c r="C663" s="23" t="s">
        <v>1549</v>
      </c>
      <c r="D663" s="22" t="s">
        <v>811</v>
      </c>
      <c r="E663" s="23" t="s">
        <v>7</v>
      </c>
      <c r="F663" s="21" t="s">
        <v>1261</v>
      </c>
      <c r="G663" s="21"/>
      <c r="H663" s="21"/>
      <c r="I663" s="21"/>
      <c r="J663" s="21"/>
      <c r="K663" s="21"/>
      <c r="L663" s="21"/>
      <c r="M663" s="21"/>
      <c r="N663" s="21"/>
      <c r="O663" s="21"/>
      <c r="P663" s="21"/>
      <c r="Q663" s="21"/>
      <c r="R663" s="21"/>
      <c r="S663" s="21"/>
      <c r="T663" s="21"/>
      <c r="U663" s="21"/>
      <c r="V663" s="21"/>
      <c r="W663" s="21"/>
    </row>
    <row r="664" spans="1:23" ht="17" customHeight="1">
      <c r="A664" s="20">
        <v>45141</v>
      </c>
      <c r="B664" s="21" t="s">
        <v>1550</v>
      </c>
      <c r="C664" s="23" t="s">
        <v>1551</v>
      </c>
      <c r="D664" s="22" t="s">
        <v>1552</v>
      </c>
      <c r="E664" s="23" t="s">
        <v>16</v>
      </c>
      <c r="F664" s="21" t="s">
        <v>1261</v>
      </c>
      <c r="G664" s="21"/>
      <c r="H664" s="21"/>
      <c r="I664" s="21"/>
      <c r="J664" s="21"/>
      <c r="K664" s="21"/>
      <c r="L664" s="21"/>
      <c r="M664" s="21"/>
      <c r="N664" s="21"/>
      <c r="O664" s="21"/>
      <c r="P664" s="21"/>
      <c r="Q664" s="21"/>
      <c r="R664" s="21"/>
      <c r="S664" s="21"/>
      <c r="T664" s="21"/>
      <c r="U664" s="21"/>
      <c r="V664" s="21"/>
      <c r="W664" s="21"/>
    </row>
    <row r="665" spans="1:23" ht="17" customHeight="1">
      <c r="A665" s="20">
        <v>45257</v>
      </c>
      <c r="B665" s="21" t="s">
        <v>1553</v>
      </c>
      <c r="C665" s="23" t="s">
        <v>1554</v>
      </c>
      <c r="D665" s="22" t="s">
        <v>1555</v>
      </c>
      <c r="E665" s="23" t="s">
        <v>152</v>
      </c>
      <c r="F665" s="21" t="s">
        <v>1261</v>
      </c>
      <c r="G665" s="21"/>
      <c r="H665" s="21"/>
      <c r="I665" s="21"/>
      <c r="J665" s="21"/>
      <c r="K665" s="21"/>
      <c r="L665" s="21"/>
      <c r="M665" s="21"/>
      <c r="N665" s="21"/>
      <c r="O665" s="21"/>
      <c r="P665" s="21"/>
      <c r="Q665" s="21"/>
      <c r="R665" s="21"/>
      <c r="S665" s="21"/>
      <c r="T665" s="21"/>
      <c r="U665" s="21"/>
      <c r="V665" s="21"/>
      <c r="W665" s="21"/>
    </row>
    <row r="666" spans="1:23" ht="17" customHeight="1">
      <c r="A666" s="20" t="s">
        <v>1213</v>
      </c>
      <c r="B666" s="21" t="s">
        <v>1214</v>
      </c>
      <c r="C666" s="23" t="s">
        <v>1556</v>
      </c>
      <c r="D666" s="22" t="s">
        <v>1216</v>
      </c>
      <c r="E666" s="23" t="s">
        <v>16</v>
      </c>
      <c r="F666" s="21" t="s">
        <v>1261</v>
      </c>
      <c r="G666" s="21"/>
      <c r="H666" s="21"/>
      <c r="I666" s="21"/>
      <c r="J666" s="21"/>
      <c r="K666" s="21"/>
      <c r="L666" s="21"/>
      <c r="M666" s="21"/>
      <c r="N666" s="21"/>
      <c r="O666" s="21"/>
      <c r="P666" s="21"/>
      <c r="Q666" s="21"/>
      <c r="R666" s="21"/>
      <c r="S666" s="21"/>
      <c r="T666" s="21"/>
      <c r="U666" s="21"/>
      <c r="V666" s="21"/>
      <c r="W666" s="21"/>
    </row>
    <row r="667" spans="1:23" ht="17" customHeight="1">
      <c r="A667" s="20">
        <v>45362</v>
      </c>
      <c r="B667" s="21" t="s">
        <v>486</v>
      </c>
      <c r="C667" s="23" t="s">
        <v>1557</v>
      </c>
      <c r="D667" s="22" t="s">
        <v>488</v>
      </c>
      <c r="E667" s="23" t="s">
        <v>7</v>
      </c>
      <c r="F667" s="21" t="s">
        <v>1261</v>
      </c>
      <c r="G667" s="21"/>
      <c r="H667" s="21"/>
      <c r="I667" s="21"/>
      <c r="J667" s="21"/>
      <c r="K667" s="21"/>
      <c r="L667" s="21"/>
      <c r="M667" s="21"/>
      <c r="N667" s="21"/>
      <c r="O667" s="21"/>
      <c r="P667" s="21"/>
      <c r="Q667" s="21"/>
      <c r="R667" s="21"/>
      <c r="S667" s="21"/>
      <c r="T667" s="21"/>
      <c r="U667" s="21"/>
      <c r="V667" s="21"/>
      <c r="W667" s="21"/>
    </row>
    <row r="668" spans="1:23" ht="17" customHeight="1">
      <c r="A668" s="20" t="s">
        <v>1558</v>
      </c>
      <c r="B668" s="21" t="s">
        <v>1559</v>
      </c>
      <c r="C668" s="23" t="s">
        <v>1560</v>
      </c>
      <c r="D668" s="22" t="s">
        <v>1561</v>
      </c>
      <c r="E668" s="23" t="s">
        <v>7</v>
      </c>
      <c r="F668" s="21" t="s">
        <v>1261</v>
      </c>
      <c r="G668" s="21"/>
      <c r="H668" s="21"/>
      <c r="I668" s="21"/>
      <c r="J668" s="21"/>
      <c r="K668" s="21"/>
      <c r="L668" s="21"/>
      <c r="M668" s="21"/>
      <c r="N668" s="21"/>
      <c r="O668" s="21"/>
      <c r="P668" s="21"/>
      <c r="Q668" s="21"/>
      <c r="R668" s="21"/>
      <c r="S668" s="21"/>
      <c r="T668" s="21"/>
      <c r="U668" s="21"/>
      <c r="V668" s="21"/>
      <c r="W668" s="21"/>
    </row>
    <row r="669" spans="1:23" ht="17" customHeight="1">
      <c r="A669" s="20" t="s">
        <v>260</v>
      </c>
      <c r="B669" s="21" t="s">
        <v>261</v>
      </c>
      <c r="C669" s="23" t="s">
        <v>1562</v>
      </c>
      <c r="D669" s="22" t="s">
        <v>263</v>
      </c>
      <c r="E669" s="23" t="s">
        <v>16</v>
      </c>
      <c r="F669" s="21" t="s">
        <v>1261</v>
      </c>
      <c r="G669" s="21"/>
      <c r="H669" s="21"/>
      <c r="I669" s="21"/>
      <c r="J669" s="21"/>
      <c r="K669" s="21"/>
      <c r="L669" s="21"/>
      <c r="M669" s="21"/>
      <c r="N669" s="21"/>
      <c r="O669" s="21"/>
      <c r="P669" s="21"/>
      <c r="Q669" s="21"/>
      <c r="R669" s="21"/>
      <c r="S669" s="21"/>
      <c r="T669" s="21"/>
      <c r="U669" s="21"/>
      <c r="V669" s="21"/>
      <c r="W669" s="21"/>
    </row>
    <row r="670" spans="1:23" ht="17" customHeight="1">
      <c r="A670" s="20">
        <v>45361</v>
      </c>
      <c r="B670" s="21" t="s">
        <v>1563</v>
      </c>
      <c r="C670" s="23" t="s">
        <v>1564</v>
      </c>
      <c r="D670" s="22" t="s">
        <v>1565</v>
      </c>
      <c r="E670" s="23" t="s">
        <v>152</v>
      </c>
      <c r="F670" s="21" t="s">
        <v>1261</v>
      </c>
      <c r="G670" s="21"/>
      <c r="H670" s="21"/>
      <c r="I670" s="21"/>
      <c r="J670" s="21"/>
      <c r="K670" s="21"/>
      <c r="L670" s="21"/>
      <c r="M670" s="21"/>
      <c r="N670" s="21"/>
      <c r="O670" s="21"/>
      <c r="P670" s="21"/>
      <c r="Q670" s="21"/>
      <c r="R670" s="21"/>
      <c r="S670" s="21"/>
      <c r="T670" s="21"/>
      <c r="U670" s="21"/>
      <c r="V670" s="21"/>
      <c r="W670" s="21"/>
    </row>
    <row r="671" spans="1:23" ht="17" customHeight="1">
      <c r="A671" s="20" t="s">
        <v>1566</v>
      </c>
      <c r="B671" s="21" t="s">
        <v>1567</v>
      </c>
      <c r="C671" s="23" t="s">
        <v>1568</v>
      </c>
      <c r="D671" s="22" t="s">
        <v>1569</v>
      </c>
      <c r="E671" s="23" t="s">
        <v>16</v>
      </c>
      <c r="F671" s="21" t="s">
        <v>1261</v>
      </c>
      <c r="G671" s="21"/>
      <c r="H671" s="21"/>
      <c r="I671" s="21"/>
      <c r="J671" s="21"/>
      <c r="K671" s="21"/>
      <c r="L671" s="21"/>
      <c r="M671" s="21"/>
      <c r="N671" s="21"/>
      <c r="O671" s="21"/>
      <c r="P671" s="21"/>
      <c r="Q671" s="21"/>
      <c r="R671" s="21"/>
      <c r="S671" s="21"/>
      <c r="T671" s="21"/>
      <c r="U671" s="21"/>
      <c r="V671" s="21"/>
      <c r="W671" s="21"/>
    </row>
    <row r="672" spans="1:23" ht="17" customHeight="1">
      <c r="A672" s="20" t="s">
        <v>1169</v>
      </c>
      <c r="B672" s="21" t="s">
        <v>1170</v>
      </c>
      <c r="C672" s="23" t="s">
        <v>1570</v>
      </c>
      <c r="D672" s="22" t="s">
        <v>1172</v>
      </c>
      <c r="E672" s="23" t="s">
        <v>16</v>
      </c>
      <c r="F672" s="21" t="s">
        <v>1261</v>
      </c>
      <c r="G672" s="21"/>
      <c r="H672" s="21"/>
      <c r="I672" s="21"/>
      <c r="J672" s="21"/>
      <c r="K672" s="21"/>
      <c r="L672" s="21"/>
      <c r="M672" s="21"/>
      <c r="N672" s="21"/>
      <c r="O672" s="21"/>
      <c r="P672" s="21"/>
      <c r="Q672" s="21"/>
      <c r="R672" s="21"/>
      <c r="S672" s="21"/>
      <c r="T672" s="21"/>
      <c r="U672" s="21"/>
      <c r="V672" s="21"/>
      <c r="W672" s="21"/>
    </row>
    <row r="673" spans="1:23" ht="17" customHeight="1">
      <c r="A673" s="20">
        <v>45379</v>
      </c>
      <c r="B673" s="21" t="s">
        <v>1129</v>
      </c>
      <c r="C673" s="23" t="s">
        <v>1571</v>
      </c>
      <c r="D673" s="22" t="s">
        <v>1131</v>
      </c>
      <c r="E673" s="23" t="s">
        <v>16</v>
      </c>
      <c r="F673" s="21" t="s">
        <v>1261</v>
      </c>
      <c r="G673" s="21"/>
      <c r="H673" s="21"/>
      <c r="I673" s="21"/>
      <c r="J673" s="21"/>
      <c r="K673" s="21"/>
      <c r="L673" s="21"/>
      <c r="M673" s="21"/>
      <c r="N673" s="21"/>
      <c r="O673" s="21"/>
      <c r="P673" s="21"/>
      <c r="Q673" s="21"/>
      <c r="R673" s="21"/>
      <c r="S673" s="21"/>
      <c r="T673" s="21"/>
      <c r="U673" s="21"/>
      <c r="V673" s="21"/>
      <c r="W673" s="21"/>
    </row>
    <row r="674" spans="1:23" ht="17" customHeight="1">
      <c r="A674" s="20" t="s">
        <v>768</v>
      </c>
      <c r="B674" s="21" t="s">
        <v>769</v>
      </c>
      <c r="C674" s="23" t="s">
        <v>1572</v>
      </c>
      <c r="D674" s="22" t="s">
        <v>771</v>
      </c>
      <c r="E674" s="23" t="s">
        <v>7</v>
      </c>
      <c r="F674" s="21" t="s">
        <v>1261</v>
      </c>
      <c r="G674" s="21"/>
      <c r="H674" s="21"/>
      <c r="I674" s="21"/>
      <c r="J674" s="21"/>
      <c r="K674" s="21"/>
      <c r="L674" s="21"/>
      <c r="M674" s="21"/>
      <c r="N674" s="21"/>
      <c r="O674" s="21"/>
      <c r="P674" s="21"/>
      <c r="Q674" s="21"/>
      <c r="R674" s="21"/>
      <c r="S674" s="21"/>
      <c r="T674" s="21"/>
      <c r="U674" s="21"/>
      <c r="V674" s="21"/>
      <c r="W674" s="21"/>
    </row>
    <row r="675" spans="1:23" ht="17" customHeight="1">
      <c r="A675" s="20">
        <v>45393</v>
      </c>
      <c r="B675" s="21" t="s">
        <v>199</v>
      </c>
      <c r="C675" s="23" t="s">
        <v>1573</v>
      </c>
      <c r="D675" s="22" t="s">
        <v>201</v>
      </c>
      <c r="E675" s="23" t="s">
        <v>7</v>
      </c>
      <c r="F675" s="21" t="s">
        <v>1261</v>
      </c>
      <c r="G675" s="21"/>
      <c r="H675" s="21"/>
      <c r="I675" s="21"/>
      <c r="J675" s="21"/>
      <c r="K675" s="21"/>
      <c r="L675" s="21"/>
      <c r="M675" s="21"/>
      <c r="N675" s="21"/>
      <c r="O675" s="21"/>
      <c r="P675" s="21"/>
      <c r="Q675" s="21"/>
      <c r="R675" s="21"/>
      <c r="S675" s="21"/>
      <c r="T675" s="21"/>
      <c r="U675" s="21"/>
      <c r="V675" s="21"/>
      <c r="W675" s="21"/>
    </row>
    <row r="676" spans="1:23" ht="17" customHeight="1">
      <c r="A676" s="20">
        <v>45364</v>
      </c>
      <c r="B676" s="21" t="s">
        <v>1574</v>
      </c>
      <c r="C676" s="23" t="s">
        <v>1575</v>
      </c>
      <c r="D676" s="22" t="s">
        <v>1576</v>
      </c>
      <c r="E676" s="23" t="s">
        <v>16</v>
      </c>
      <c r="F676" s="21" t="s">
        <v>1261</v>
      </c>
      <c r="G676" s="21"/>
      <c r="H676" s="21"/>
      <c r="I676" s="21"/>
      <c r="J676" s="21"/>
      <c r="K676" s="21"/>
      <c r="L676" s="21"/>
      <c r="M676" s="21"/>
      <c r="N676" s="21"/>
      <c r="O676" s="21"/>
      <c r="P676" s="21"/>
      <c r="Q676" s="21"/>
      <c r="R676" s="21"/>
      <c r="S676" s="21"/>
      <c r="T676" s="21"/>
      <c r="U676" s="21"/>
      <c r="V676" s="21"/>
      <c r="W676" s="21"/>
    </row>
    <row r="677" spans="1:23" ht="17" customHeight="1">
      <c r="A677" s="31">
        <v>45370</v>
      </c>
      <c r="B677" s="29" t="s">
        <v>1577</v>
      </c>
      <c r="C677" s="23" t="s">
        <v>1578</v>
      </c>
      <c r="D677" s="30" t="s">
        <v>1579</v>
      </c>
      <c r="E677" s="23" t="s">
        <v>152</v>
      </c>
      <c r="F677" s="21" t="s">
        <v>1261</v>
      </c>
      <c r="G677" s="26"/>
      <c r="H677" s="26"/>
      <c r="I677" s="26"/>
      <c r="J677" s="26"/>
      <c r="K677" s="26"/>
      <c r="L677" s="26"/>
      <c r="M677" s="26"/>
      <c r="N677" s="26"/>
      <c r="O677" s="26"/>
      <c r="P677" s="26"/>
      <c r="Q677" s="26"/>
      <c r="R677" s="26"/>
      <c r="S677" s="26"/>
      <c r="T677" s="26"/>
      <c r="U677" s="26"/>
      <c r="V677" s="26"/>
      <c r="W677" s="26"/>
    </row>
    <row r="678" spans="1:23" ht="17" customHeight="1">
      <c r="A678" s="20">
        <v>45316</v>
      </c>
      <c r="B678" s="21" t="s">
        <v>1580</v>
      </c>
      <c r="C678" s="23" t="s">
        <v>1581</v>
      </c>
      <c r="D678" s="22" t="s">
        <v>1582</v>
      </c>
      <c r="E678" s="23" t="s">
        <v>4834</v>
      </c>
      <c r="F678" s="21" t="s">
        <v>1261</v>
      </c>
      <c r="G678" s="21"/>
      <c r="H678" s="21"/>
      <c r="I678" s="21"/>
      <c r="J678" s="21"/>
      <c r="K678" s="21"/>
      <c r="L678" s="21"/>
      <c r="M678" s="21"/>
      <c r="N678" s="21"/>
      <c r="O678" s="21"/>
      <c r="P678" s="21"/>
      <c r="Q678" s="21"/>
      <c r="R678" s="21"/>
      <c r="S678" s="21"/>
      <c r="T678" s="21"/>
      <c r="U678" s="21"/>
      <c r="V678" s="21"/>
      <c r="W678" s="21"/>
    </row>
    <row r="679" spans="1:23" ht="17" customHeight="1">
      <c r="A679" s="20" t="s">
        <v>1583</v>
      </c>
      <c r="B679" s="21" t="s">
        <v>1584</v>
      </c>
      <c r="C679" s="23" t="s">
        <v>1585</v>
      </c>
      <c r="D679" s="22" t="s">
        <v>1586</v>
      </c>
      <c r="E679" s="23" t="s">
        <v>7</v>
      </c>
      <c r="F679" s="21" t="s">
        <v>1261</v>
      </c>
      <c r="G679" s="21"/>
      <c r="H679" s="21"/>
      <c r="I679" s="21"/>
      <c r="J679" s="21"/>
      <c r="K679" s="21"/>
      <c r="L679" s="21"/>
      <c r="M679" s="21"/>
      <c r="N679" s="21"/>
      <c r="O679" s="21"/>
      <c r="P679" s="21"/>
      <c r="Q679" s="21"/>
      <c r="R679" s="21"/>
      <c r="S679" s="21"/>
      <c r="T679" s="21"/>
      <c r="U679" s="21"/>
      <c r="V679" s="21"/>
      <c r="W679" s="21"/>
    </row>
    <row r="680" spans="1:23" ht="17" customHeight="1">
      <c r="A680" s="20">
        <v>45141</v>
      </c>
      <c r="B680" s="21" t="s">
        <v>1587</v>
      </c>
      <c r="C680" s="23" t="s">
        <v>1588</v>
      </c>
      <c r="D680" s="22" t="s">
        <v>1589</v>
      </c>
      <c r="E680" s="23" t="s">
        <v>16</v>
      </c>
      <c r="F680" s="21" t="s">
        <v>1261</v>
      </c>
      <c r="G680" s="21"/>
      <c r="H680" s="21"/>
      <c r="I680" s="21"/>
      <c r="J680" s="21"/>
      <c r="K680" s="21"/>
      <c r="L680" s="21"/>
      <c r="M680" s="21"/>
      <c r="N680" s="21"/>
      <c r="O680" s="21"/>
      <c r="P680" s="21"/>
      <c r="Q680" s="21"/>
      <c r="R680" s="21"/>
      <c r="S680" s="21"/>
      <c r="T680" s="21"/>
      <c r="U680" s="21"/>
      <c r="V680" s="21"/>
      <c r="W680" s="21"/>
    </row>
    <row r="681" spans="1:23" ht="17" customHeight="1">
      <c r="A681" s="20">
        <v>45290</v>
      </c>
      <c r="B681" s="21" t="s">
        <v>1297</v>
      </c>
      <c r="C681" s="23" t="s">
        <v>1590</v>
      </c>
      <c r="D681" s="22" t="s">
        <v>1299</v>
      </c>
      <c r="E681" s="23" t="s">
        <v>16</v>
      </c>
      <c r="F681" s="21" t="s">
        <v>1261</v>
      </c>
      <c r="G681" s="21"/>
      <c r="H681" s="21"/>
      <c r="I681" s="21"/>
      <c r="J681" s="21"/>
      <c r="K681" s="21"/>
      <c r="L681" s="21"/>
      <c r="M681" s="21"/>
      <c r="N681" s="21"/>
      <c r="O681" s="21"/>
      <c r="P681" s="21"/>
      <c r="Q681" s="21"/>
      <c r="R681" s="21"/>
      <c r="S681" s="21"/>
      <c r="T681" s="21"/>
      <c r="U681" s="21"/>
      <c r="V681" s="21"/>
      <c r="W681" s="21"/>
    </row>
    <row r="682" spans="1:23" ht="17" customHeight="1">
      <c r="A682" s="20">
        <v>45314</v>
      </c>
      <c r="B682" s="21" t="s">
        <v>1591</v>
      </c>
      <c r="C682" s="23" t="s">
        <v>1592</v>
      </c>
      <c r="D682" s="22" t="s">
        <v>1593</v>
      </c>
      <c r="E682" s="23" t="s">
        <v>4834</v>
      </c>
      <c r="F682" s="21" t="s">
        <v>1261</v>
      </c>
      <c r="G682" s="21"/>
      <c r="H682" s="21"/>
      <c r="I682" s="21"/>
      <c r="J682" s="21"/>
      <c r="K682" s="21"/>
      <c r="L682" s="21"/>
      <c r="M682" s="21"/>
      <c r="N682" s="21"/>
      <c r="O682" s="21"/>
      <c r="P682" s="21"/>
      <c r="Q682" s="21"/>
      <c r="R682" s="21"/>
      <c r="S682" s="21"/>
      <c r="T682" s="21"/>
      <c r="U682" s="21"/>
      <c r="V682" s="21"/>
      <c r="W682" s="21"/>
    </row>
    <row r="683" spans="1:23" ht="17" customHeight="1">
      <c r="A683" s="20">
        <v>45335</v>
      </c>
      <c r="B683" s="21" t="s">
        <v>1594</v>
      </c>
      <c r="C683" s="23" t="s">
        <v>1595</v>
      </c>
      <c r="D683" s="22" t="s">
        <v>1596</v>
      </c>
      <c r="E683" s="23" t="s">
        <v>4834</v>
      </c>
      <c r="F683" s="21" t="s">
        <v>1261</v>
      </c>
      <c r="G683" s="21"/>
      <c r="H683" s="21"/>
      <c r="I683" s="21"/>
      <c r="J683" s="21"/>
      <c r="K683" s="21"/>
      <c r="L683" s="21"/>
      <c r="M683" s="21"/>
      <c r="N683" s="21"/>
      <c r="O683" s="21"/>
      <c r="P683" s="21"/>
      <c r="Q683" s="21"/>
      <c r="R683" s="21"/>
      <c r="S683" s="21"/>
      <c r="T683" s="21"/>
      <c r="U683" s="21"/>
      <c r="V683" s="21"/>
      <c r="W683" s="21"/>
    </row>
    <row r="684" spans="1:23" ht="17" customHeight="1">
      <c r="A684" s="24">
        <v>45354</v>
      </c>
      <c r="B684" s="21" t="s">
        <v>1597</v>
      </c>
      <c r="C684" s="23" t="s">
        <v>1598</v>
      </c>
      <c r="D684" s="25" t="s">
        <v>1599</v>
      </c>
      <c r="E684" s="23" t="s">
        <v>16</v>
      </c>
      <c r="F684" s="21" t="s">
        <v>1261</v>
      </c>
      <c r="G684" s="26"/>
      <c r="H684" s="26"/>
      <c r="I684" s="26"/>
      <c r="J684" s="26"/>
      <c r="K684" s="26"/>
      <c r="L684" s="26"/>
      <c r="M684" s="26"/>
      <c r="N684" s="26"/>
      <c r="O684" s="26"/>
      <c r="P684" s="26"/>
      <c r="Q684" s="26"/>
      <c r="R684" s="26"/>
      <c r="S684" s="26"/>
      <c r="T684" s="26"/>
      <c r="U684" s="26"/>
      <c r="V684" s="26"/>
      <c r="W684" s="26"/>
    </row>
    <row r="685" spans="1:23" ht="17" customHeight="1">
      <c r="A685" s="20">
        <v>45279</v>
      </c>
      <c r="B685" s="21" t="s">
        <v>1600</v>
      </c>
      <c r="C685" s="23" t="s">
        <v>1601</v>
      </c>
      <c r="D685" s="22" t="s">
        <v>1602</v>
      </c>
      <c r="E685" s="23" t="s">
        <v>4834</v>
      </c>
      <c r="F685" s="21" t="s">
        <v>1261</v>
      </c>
      <c r="G685" s="21"/>
      <c r="H685" s="21"/>
      <c r="I685" s="21"/>
      <c r="J685" s="21"/>
      <c r="K685" s="21"/>
      <c r="L685" s="21"/>
      <c r="M685" s="21"/>
      <c r="N685" s="21"/>
      <c r="O685" s="21"/>
      <c r="P685" s="21"/>
      <c r="Q685" s="21"/>
      <c r="R685" s="21"/>
      <c r="S685" s="21"/>
      <c r="T685" s="21"/>
      <c r="U685" s="21"/>
      <c r="V685" s="21"/>
      <c r="W685" s="21"/>
    </row>
    <row r="686" spans="1:23" ht="17" customHeight="1">
      <c r="A686" s="20">
        <v>45286</v>
      </c>
      <c r="B686" s="21" t="s">
        <v>1603</v>
      </c>
      <c r="C686" s="23" t="s">
        <v>1604</v>
      </c>
      <c r="D686" s="22" t="s">
        <v>1605</v>
      </c>
      <c r="E686" s="23" t="s">
        <v>4834</v>
      </c>
      <c r="F686" s="21" t="s">
        <v>1261</v>
      </c>
      <c r="G686" s="21"/>
      <c r="H686" s="21"/>
      <c r="I686" s="21"/>
      <c r="J686" s="21"/>
      <c r="K686" s="21"/>
      <c r="L686" s="21"/>
      <c r="M686" s="21"/>
      <c r="N686" s="21"/>
      <c r="O686" s="21"/>
      <c r="P686" s="21"/>
      <c r="Q686" s="21"/>
      <c r="R686" s="21"/>
      <c r="S686" s="21"/>
      <c r="T686" s="21"/>
      <c r="U686" s="21"/>
      <c r="V686" s="21"/>
      <c r="W686" s="21"/>
    </row>
    <row r="687" spans="1:23" ht="17" customHeight="1">
      <c r="A687" s="20">
        <v>45308</v>
      </c>
      <c r="B687" s="21" t="s">
        <v>1606</v>
      </c>
      <c r="C687" s="23" t="s">
        <v>1607</v>
      </c>
      <c r="D687" s="22" t="s">
        <v>1608</v>
      </c>
      <c r="E687" s="23" t="s">
        <v>4834</v>
      </c>
      <c r="F687" s="21" t="s">
        <v>1261</v>
      </c>
      <c r="G687" s="21"/>
      <c r="H687" s="21"/>
      <c r="I687" s="21"/>
      <c r="J687" s="21"/>
      <c r="K687" s="21"/>
      <c r="L687" s="21"/>
      <c r="M687" s="21"/>
      <c r="N687" s="21"/>
      <c r="O687" s="21"/>
      <c r="P687" s="21"/>
      <c r="Q687" s="21"/>
      <c r="R687" s="21"/>
      <c r="S687" s="21"/>
      <c r="T687" s="21"/>
      <c r="U687" s="21"/>
      <c r="V687" s="21"/>
      <c r="W687" s="21"/>
    </row>
    <row r="688" spans="1:23" ht="17" customHeight="1">
      <c r="A688" s="20">
        <v>45361</v>
      </c>
      <c r="B688" s="21" t="s">
        <v>1563</v>
      </c>
      <c r="C688" s="23" t="s">
        <v>1609</v>
      </c>
      <c r="D688" s="22" t="s">
        <v>1565</v>
      </c>
      <c r="E688" s="23" t="s">
        <v>16</v>
      </c>
      <c r="F688" s="21" t="s">
        <v>1261</v>
      </c>
      <c r="G688" s="21"/>
      <c r="H688" s="21"/>
      <c r="I688" s="21"/>
      <c r="J688" s="21"/>
      <c r="K688" s="21"/>
      <c r="L688" s="21"/>
      <c r="M688" s="21"/>
      <c r="N688" s="21"/>
      <c r="O688" s="21"/>
      <c r="P688" s="21"/>
      <c r="Q688" s="21"/>
      <c r="R688" s="21"/>
      <c r="S688" s="21"/>
      <c r="T688" s="21"/>
      <c r="U688" s="21"/>
      <c r="V688" s="21"/>
      <c r="W688" s="21"/>
    </row>
    <row r="689" spans="1:23" ht="17" customHeight="1">
      <c r="A689" s="20">
        <v>45259</v>
      </c>
      <c r="B689" s="21" t="s">
        <v>1610</v>
      </c>
      <c r="C689" s="23" t="s">
        <v>1611</v>
      </c>
      <c r="D689" s="22" t="s">
        <v>1612</v>
      </c>
      <c r="E689" s="23" t="s">
        <v>16</v>
      </c>
      <c r="F689" s="21" t="s">
        <v>1261</v>
      </c>
      <c r="G689" s="21"/>
      <c r="H689" s="21"/>
      <c r="I689" s="21"/>
      <c r="J689" s="21"/>
      <c r="K689" s="21"/>
      <c r="L689" s="21"/>
      <c r="M689" s="21"/>
      <c r="N689" s="21"/>
      <c r="O689" s="21"/>
      <c r="P689" s="21"/>
      <c r="Q689" s="21"/>
      <c r="R689" s="21"/>
      <c r="S689" s="21"/>
      <c r="T689" s="21"/>
      <c r="U689" s="21"/>
      <c r="V689" s="21"/>
      <c r="W689" s="21"/>
    </row>
    <row r="690" spans="1:23" ht="17" customHeight="1">
      <c r="A690" s="20">
        <v>45385</v>
      </c>
      <c r="B690" s="21" t="s">
        <v>1613</v>
      </c>
      <c r="C690" s="23" t="s">
        <v>1614</v>
      </c>
      <c r="D690" s="22" t="s">
        <v>1615</v>
      </c>
      <c r="E690" s="23" t="s">
        <v>152</v>
      </c>
      <c r="F690" s="21" t="s">
        <v>1261</v>
      </c>
      <c r="G690" s="21"/>
      <c r="H690" s="21"/>
      <c r="I690" s="21"/>
      <c r="J690" s="21"/>
      <c r="K690" s="21"/>
      <c r="L690" s="21"/>
      <c r="M690" s="21"/>
      <c r="N690" s="21"/>
      <c r="O690" s="21"/>
      <c r="P690" s="21"/>
      <c r="Q690" s="21"/>
      <c r="R690" s="21"/>
      <c r="S690" s="21"/>
      <c r="T690" s="21"/>
      <c r="U690" s="21"/>
      <c r="V690" s="21"/>
      <c r="W690" s="21"/>
    </row>
    <row r="691" spans="1:23" ht="17" customHeight="1">
      <c r="A691" s="20">
        <v>45385</v>
      </c>
      <c r="B691" s="21" t="s">
        <v>1613</v>
      </c>
      <c r="C691" s="23" t="s">
        <v>1616</v>
      </c>
      <c r="D691" s="22" t="s">
        <v>1615</v>
      </c>
      <c r="E691" s="23" t="s">
        <v>152</v>
      </c>
      <c r="F691" s="21" t="s">
        <v>1261</v>
      </c>
      <c r="G691" s="21"/>
      <c r="H691" s="21"/>
      <c r="I691" s="21"/>
      <c r="J691" s="21"/>
      <c r="K691" s="21"/>
      <c r="L691" s="21"/>
      <c r="M691" s="21"/>
      <c r="N691" s="21"/>
      <c r="O691" s="21"/>
      <c r="P691" s="21"/>
      <c r="Q691" s="21"/>
      <c r="R691" s="21"/>
      <c r="S691" s="21"/>
      <c r="T691" s="21"/>
      <c r="U691" s="21"/>
      <c r="V691" s="21"/>
      <c r="W691" s="21"/>
    </row>
    <row r="692" spans="1:23" ht="17" customHeight="1">
      <c r="A692" s="20">
        <v>45306</v>
      </c>
      <c r="B692" s="21" t="s">
        <v>1617</v>
      </c>
      <c r="C692" s="23" t="s">
        <v>1618</v>
      </c>
      <c r="D692" s="22" t="s">
        <v>1619</v>
      </c>
      <c r="E692" s="23" t="s">
        <v>4834</v>
      </c>
      <c r="F692" s="21" t="s">
        <v>1261</v>
      </c>
      <c r="G692" s="21"/>
      <c r="H692" s="21"/>
      <c r="I692" s="21"/>
      <c r="J692" s="21"/>
      <c r="K692" s="21"/>
      <c r="L692" s="21"/>
      <c r="M692" s="21"/>
      <c r="N692" s="21"/>
      <c r="O692" s="21"/>
      <c r="P692" s="21"/>
      <c r="Q692" s="21"/>
      <c r="R692" s="21"/>
      <c r="S692" s="21"/>
      <c r="T692" s="21"/>
      <c r="U692" s="21"/>
      <c r="V692" s="21"/>
      <c r="W692" s="21"/>
    </row>
    <row r="693" spans="1:23" ht="17" customHeight="1">
      <c r="A693" s="20">
        <v>45395</v>
      </c>
      <c r="B693" s="21" t="s">
        <v>549</v>
      </c>
      <c r="C693" s="23" t="s">
        <v>1620</v>
      </c>
      <c r="D693" s="22" t="s">
        <v>551</v>
      </c>
      <c r="E693" s="23" t="s">
        <v>7</v>
      </c>
      <c r="F693" s="21" t="s">
        <v>1261</v>
      </c>
      <c r="G693" s="21"/>
      <c r="H693" s="21"/>
      <c r="I693" s="21"/>
      <c r="J693" s="21"/>
      <c r="K693" s="21"/>
      <c r="L693" s="21"/>
      <c r="M693" s="21"/>
      <c r="N693" s="21"/>
      <c r="O693" s="21"/>
      <c r="P693" s="21"/>
      <c r="Q693" s="21"/>
      <c r="R693" s="21"/>
      <c r="S693" s="21"/>
      <c r="T693" s="21"/>
      <c r="U693" s="21"/>
      <c r="V693" s="21"/>
      <c r="W693" s="21"/>
    </row>
    <row r="694" spans="1:23" ht="17" customHeight="1">
      <c r="A694" s="20">
        <v>45393</v>
      </c>
      <c r="B694" s="21" t="s">
        <v>199</v>
      </c>
      <c r="C694" s="23" t="s">
        <v>1621</v>
      </c>
      <c r="D694" s="22" t="s">
        <v>201</v>
      </c>
      <c r="E694" s="23" t="s">
        <v>7</v>
      </c>
      <c r="F694" s="21" t="s">
        <v>1261</v>
      </c>
      <c r="G694" s="21"/>
      <c r="H694" s="21"/>
      <c r="I694" s="21"/>
      <c r="J694" s="21"/>
      <c r="K694" s="21"/>
      <c r="L694" s="21"/>
      <c r="M694" s="21"/>
      <c r="N694" s="21"/>
      <c r="O694" s="21"/>
      <c r="P694" s="21"/>
      <c r="Q694" s="21"/>
      <c r="R694" s="21"/>
      <c r="S694" s="21"/>
      <c r="T694" s="21"/>
      <c r="U694" s="21"/>
      <c r="V694" s="21"/>
      <c r="W694" s="21"/>
    </row>
    <row r="695" spans="1:23" ht="17" customHeight="1">
      <c r="A695" s="37">
        <v>45355</v>
      </c>
      <c r="B695" s="29" t="s">
        <v>1622</v>
      </c>
      <c r="C695" s="23" t="s">
        <v>1623</v>
      </c>
      <c r="D695" s="30" t="s">
        <v>1624</v>
      </c>
      <c r="E695" s="23" t="s">
        <v>152</v>
      </c>
      <c r="F695" s="21" t="s">
        <v>1261</v>
      </c>
      <c r="G695" s="26"/>
      <c r="H695" s="26"/>
      <c r="I695" s="26"/>
      <c r="J695" s="26"/>
      <c r="K695" s="26"/>
      <c r="L695" s="26"/>
      <c r="M695" s="26"/>
      <c r="N695" s="26"/>
      <c r="O695" s="26"/>
      <c r="P695" s="26"/>
      <c r="Q695" s="26"/>
      <c r="R695" s="26"/>
      <c r="S695" s="26"/>
      <c r="T695" s="26"/>
      <c r="U695" s="26"/>
      <c r="V695" s="26"/>
      <c r="W695" s="26"/>
    </row>
    <row r="696" spans="1:23" ht="17" customHeight="1">
      <c r="A696" s="20">
        <v>45387</v>
      </c>
      <c r="B696" s="21" t="s">
        <v>1625</v>
      </c>
      <c r="C696" s="23" t="s">
        <v>1626</v>
      </c>
      <c r="D696" s="22" t="s">
        <v>1627</v>
      </c>
      <c r="E696" s="23" t="s">
        <v>7</v>
      </c>
      <c r="F696" s="21" t="s">
        <v>1261</v>
      </c>
      <c r="G696" s="21"/>
      <c r="H696" s="21"/>
      <c r="I696" s="21"/>
      <c r="J696" s="21"/>
      <c r="K696" s="21"/>
      <c r="L696" s="21"/>
      <c r="M696" s="21"/>
      <c r="N696" s="21"/>
      <c r="O696" s="21"/>
      <c r="P696" s="21"/>
      <c r="Q696" s="21"/>
      <c r="R696" s="21"/>
      <c r="S696" s="21"/>
      <c r="T696" s="21"/>
      <c r="U696" s="21"/>
      <c r="V696" s="21"/>
      <c r="W696" s="21"/>
    </row>
    <row r="697" spans="1:23" ht="17" customHeight="1">
      <c r="A697" s="20">
        <v>45383</v>
      </c>
      <c r="B697" s="21" t="s">
        <v>1628</v>
      </c>
      <c r="C697" s="23" t="s">
        <v>1629</v>
      </c>
      <c r="D697" s="22" t="s">
        <v>1630</v>
      </c>
      <c r="E697" s="23" t="s">
        <v>7</v>
      </c>
      <c r="F697" s="21" t="s">
        <v>1261</v>
      </c>
      <c r="G697" s="21"/>
      <c r="H697" s="21"/>
      <c r="I697" s="21"/>
      <c r="J697" s="21"/>
      <c r="K697" s="21"/>
      <c r="L697" s="21"/>
      <c r="M697" s="21"/>
      <c r="N697" s="21"/>
      <c r="O697" s="21"/>
      <c r="P697" s="21"/>
      <c r="Q697" s="21"/>
      <c r="R697" s="21"/>
      <c r="S697" s="21"/>
      <c r="T697" s="21"/>
      <c r="U697" s="21"/>
      <c r="V697" s="21"/>
      <c r="W697" s="21"/>
    </row>
    <row r="698" spans="1:23" ht="17" customHeight="1">
      <c r="A698" s="20">
        <v>45396</v>
      </c>
      <c r="B698" s="21" t="s">
        <v>516</v>
      </c>
      <c r="C698" s="23" t="s">
        <v>1631</v>
      </c>
      <c r="D698" s="22" t="s">
        <v>518</v>
      </c>
      <c r="E698" s="23" t="s">
        <v>7</v>
      </c>
      <c r="F698" s="21" t="s">
        <v>1261</v>
      </c>
      <c r="G698" s="21"/>
      <c r="H698" s="21"/>
      <c r="I698" s="21"/>
      <c r="J698" s="21"/>
      <c r="K698" s="21"/>
      <c r="L698" s="21"/>
      <c r="M698" s="21"/>
      <c r="N698" s="21"/>
      <c r="O698" s="21"/>
      <c r="P698" s="21"/>
      <c r="Q698" s="21"/>
      <c r="R698" s="21"/>
      <c r="S698" s="21"/>
      <c r="T698" s="21"/>
      <c r="U698" s="21"/>
      <c r="V698" s="21"/>
      <c r="W698" s="21"/>
    </row>
    <row r="699" spans="1:23" ht="17" customHeight="1">
      <c r="A699" s="20">
        <v>45375</v>
      </c>
      <c r="B699" s="21" t="s">
        <v>1424</v>
      </c>
      <c r="C699" s="23" t="s">
        <v>1632</v>
      </c>
      <c r="D699" s="22" t="s">
        <v>1426</v>
      </c>
      <c r="E699" s="23" t="s">
        <v>7</v>
      </c>
      <c r="F699" s="21" t="s">
        <v>1261</v>
      </c>
      <c r="G699" s="21"/>
      <c r="H699" s="21"/>
      <c r="I699" s="21"/>
      <c r="J699" s="21"/>
      <c r="K699" s="21"/>
      <c r="L699" s="21"/>
      <c r="M699" s="21"/>
      <c r="N699" s="21"/>
      <c r="O699" s="21"/>
      <c r="P699" s="21"/>
      <c r="Q699" s="21"/>
      <c r="R699" s="21"/>
      <c r="S699" s="21"/>
      <c r="T699" s="21"/>
      <c r="U699" s="21"/>
      <c r="V699" s="21"/>
      <c r="W699" s="21"/>
    </row>
    <row r="700" spans="1:23" ht="17" customHeight="1">
      <c r="A700" s="20" t="s">
        <v>1633</v>
      </c>
      <c r="B700" s="21" t="s">
        <v>1634</v>
      </c>
      <c r="C700" s="23" t="s">
        <v>1635</v>
      </c>
      <c r="D700" s="22" t="s">
        <v>1636</v>
      </c>
      <c r="E700" s="23" t="s">
        <v>7</v>
      </c>
      <c r="F700" s="21" t="s">
        <v>1261</v>
      </c>
      <c r="G700" s="21"/>
      <c r="H700" s="21"/>
      <c r="I700" s="21"/>
      <c r="J700" s="21"/>
      <c r="K700" s="21"/>
      <c r="L700" s="21"/>
      <c r="M700" s="21"/>
      <c r="N700" s="21"/>
      <c r="O700" s="21"/>
      <c r="P700" s="21"/>
      <c r="Q700" s="21"/>
      <c r="R700" s="21"/>
      <c r="S700" s="21"/>
      <c r="T700" s="21"/>
      <c r="U700" s="21"/>
      <c r="V700" s="21"/>
      <c r="W700" s="21"/>
    </row>
    <row r="701" spans="1:23" ht="17" customHeight="1">
      <c r="A701" s="20">
        <v>45366</v>
      </c>
      <c r="B701" s="21" t="s">
        <v>707</v>
      </c>
      <c r="C701" s="23" t="s">
        <v>1637</v>
      </c>
      <c r="D701" s="22" t="s">
        <v>709</v>
      </c>
      <c r="E701" s="23" t="s">
        <v>7</v>
      </c>
      <c r="F701" s="21" t="s">
        <v>1261</v>
      </c>
      <c r="G701" s="21"/>
      <c r="H701" s="21"/>
      <c r="I701" s="21"/>
      <c r="J701" s="21"/>
      <c r="K701" s="21"/>
      <c r="L701" s="21"/>
      <c r="M701" s="21"/>
      <c r="N701" s="21"/>
      <c r="O701" s="21"/>
      <c r="P701" s="21"/>
      <c r="Q701" s="21"/>
      <c r="R701" s="21"/>
      <c r="S701" s="21"/>
      <c r="T701" s="21"/>
      <c r="U701" s="21"/>
      <c r="V701" s="21"/>
      <c r="W701" s="21"/>
    </row>
    <row r="702" spans="1:23" ht="17" customHeight="1">
      <c r="A702" s="20">
        <v>45237</v>
      </c>
      <c r="B702" s="21" t="s">
        <v>1638</v>
      </c>
      <c r="C702" s="23" t="s">
        <v>1639</v>
      </c>
      <c r="D702" s="22" t="s">
        <v>1640</v>
      </c>
      <c r="E702" s="23" t="s">
        <v>152</v>
      </c>
      <c r="F702" s="21" t="s">
        <v>1261</v>
      </c>
      <c r="G702" s="21"/>
      <c r="H702" s="21"/>
      <c r="I702" s="21"/>
      <c r="J702" s="21"/>
      <c r="K702" s="21"/>
      <c r="L702" s="21"/>
      <c r="M702" s="21"/>
      <c r="N702" s="21"/>
      <c r="O702" s="21"/>
      <c r="P702" s="21"/>
      <c r="Q702" s="21"/>
      <c r="R702" s="21"/>
      <c r="S702" s="21"/>
      <c r="T702" s="21"/>
      <c r="U702" s="21"/>
      <c r="V702" s="21"/>
      <c r="W702" s="21"/>
    </row>
    <row r="703" spans="1:23" ht="17" customHeight="1">
      <c r="A703" s="20">
        <v>45395</v>
      </c>
      <c r="B703" s="21" t="s">
        <v>549</v>
      </c>
      <c r="C703" s="23" t="s">
        <v>1641</v>
      </c>
      <c r="D703" s="22" t="s">
        <v>551</v>
      </c>
      <c r="E703" s="23" t="s">
        <v>7</v>
      </c>
      <c r="F703" s="21" t="s">
        <v>1261</v>
      </c>
      <c r="G703" s="21"/>
      <c r="H703" s="21"/>
      <c r="I703" s="21"/>
      <c r="J703" s="21"/>
      <c r="K703" s="21"/>
      <c r="L703" s="21"/>
      <c r="M703" s="21"/>
      <c r="N703" s="21"/>
      <c r="O703" s="21"/>
      <c r="P703" s="21"/>
      <c r="Q703" s="21"/>
      <c r="R703" s="21"/>
      <c r="S703" s="21"/>
      <c r="T703" s="21"/>
      <c r="U703" s="21"/>
      <c r="V703" s="21"/>
      <c r="W703" s="21"/>
    </row>
    <row r="704" spans="1:23" ht="17" customHeight="1">
      <c r="A704" s="20" t="s">
        <v>804</v>
      </c>
      <c r="B704" s="21" t="s">
        <v>1308</v>
      </c>
      <c r="C704" s="23" t="s">
        <v>1642</v>
      </c>
      <c r="D704" s="22" t="s">
        <v>1310</v>
      </c>
      <c r="E704" s="23" t="s">
        <v>7</v>
      </c>
      <c r="F704" s="21" t="s">
        <v>1261</v>
      </c>
      <c r="G704" s="21"/>
      <c r="H704" s="21"/>
      <c r="I704" s="21"/>
      <c r="J704" s="21"/>
      <c r="K704" s="21"/>
      <c r="L704" s="21"/>
      <c r="M704" s="21"/>
      <c r="N704" s="21"/>
      <c r="O704" s="21"/>
      <c r="P704" s="21"/>
      <c r="Q704" s="21"/>
      <c r="R704" s="21"/>
      <c r="S704" s="21"/>
      <c r="T704" s="21"/>
      <c r="U704" s="21"/>
      <c r="V704" s="21"/>
      <c r="W704" s="21"/>
    </row>
    <row r="705" spans="1:23" ht="17" customHeight="1">
      <c r="A705" s="20" t="s">
        <v>1558</v>
      </c>
      <c r="B705" s="21" t="s">
        <v>1559</v>
      </c>
      <c r="C705" s="23" t="s">
        <v>1643</v>
      </c>
      <c r="D705" s="22" t="s">
        <v>1561</v>
      </c>
      <c r="E705" s="23" t="s">
        <v>7</v>
      </c>
      <c r="F705" s="21" t="s">
        <v>1261</v>
      </c>
      <c r="G705" s="21"/>
      <c r="H705" s="21"/>
      <c r="I705" s="21"/>
      <c r="J705" s="21"/>
      <c r="K705" s="21"/>
      <c r="L705" s="21"/>
      <c r="M705" s="21"/>
      <c r="N705" s="21"/>
      <c r="O705" s="21"/>
      <c r="P705" s="21"/>
      <c r="Q705" s="21"/>
      <c r="R705" s="21"/>
      <c r="S705" s="21"/>
      <c r="T705" s="21"/>
      <c r="U705" s="21"/>
      <c r="V705" s="21"/>
      <c r="W705" s="21"/>
    </row>
    <row r="706" spans="1:23" ht="17" customHeight="1">
      <c r="A706" s="20">
        <v>45389</v>
      </c>
      <c r="B706" s="21" t="s">
        <v>1559</v>
      </c>
      <c r="C706" s="23" t="s">
        <v>1644</v>
      </c>
      <c r="D706" s="22" t="s">
        <v>1561</v>
      </c>
      <c r="E706" s="23" t="s">
        <v>7</v>
      </c>
      <c r="F706" s="21" t="s">
        <v>1261</v>
      </c>
      <c r="G706" s="21"/>
      <c r="H706" s="21"/>
      <c r="I706" s="21"/>
      <c r="J706" s="21"/>
      <c r="K706" s="21"/>
      <c r="L706" s="21"/>
      <c r="M706" s="21"/>
      <c r="N706" s="21"/>
      <c r="O706" s="21"/>
      <c r="P706" s="21"/>
      <c r="Q706" s="21"/>
      <c r="R706" s="21"/>
      <c r="S706" s="21"/>
      <c r="T706" s="21"/>
      <c r="U706" s="21"/>
      <c r="V706" s="21"/>
      <c r="W706" s="21"/>
    </row>
    <row r="707" spans="1:23" ht="17" customHeight="1">
      <c r="A707" s="20">
        <v>45240</v>
      </c>
      <c r="B707" s="21" t="s">
        <v>1645</v>
      </c>
      <c r="C707" s="23" t="s">
        <v>1646</v>
      </c>
      <c r="D707" s="22" t="s">
        <v>1647</v>
      </c>
      <c r="E707" s="23" t="s">
        <v>152</v>
      </c>
      <c r="F707" s="21" t="s">
        <v>1261</v>
      </c>
      <c r="G707" s="21"/>
      <c r="H707" s="21"/>
      <c r="I707" s="21"/>
      <c r="J707" s="21"/>
      <c r="K707" s="21"/>
      <c r="L707" s="21"/>
      <c r="M707" s="21"/>
      <c r="N707" s="21"/>
      <c r="O707" s="21"/>
      <c r="P707" s="21"/>
      <c r="Q707" s="21"/>
      <c r="R707" s="21"/>
      <c r="S707" s="21"/>
      <c r="T707" s="21"/>
      <c r="U707" s="21"/>
      <c r="V707" s="21"/>
      <c r="W707" s="21"/>
    </row>
    <row r="708" spans="1:23" ht="17" customHeight="1">
      <c r="A708" s="20">
        <v>45391</v>
      </c>
      <c r="B708" s="21" t="s">
        <v>871</v>
      </c>
      <c r="C708" s="23" t="s">
        <v>1648</v>
      </c>
      <c r="D708" s="22" t="s">
        <v>873</v>
      </c>
      <c r="E708" s="23" t="s">
        <v>7</v>
      </c>
      <c r="F708" s="21" t="s">
        <v>1261</v>
      </c>
      <c r="G708" s="21"/>
      <c r="H708" s="21"/>
      <c r="I708" s="21"/>
      <c r="J708" s="21"/>
      <c r="K708" s="21"/>
      <c r="L708" s="21"/>
      <c r="M708" s="21"/>
      <c r="N708" s="21"/>
      <c r="O708" s="21"/>
      <c r="P708" s="21"/>
      <c r="Q708" s="21"/>
      <c r="R708" s="21"/>
      <c r="S708" s="21"/>
      <c r="T708" s="21"/>
      <c r="U708" s="21"/>
      <c r="V708" s="21"/>
      <c r="W708" s="21"/>
    </row>
    <row r="709" spans="1:23" ht="17" customHeight="1">
      <c r="A709" s="20">
        <v>45384</v>
      </c>
      <c r="B709" s="21" t="s">
        <v>625</v>
      </c>
      <c r="C709" s="23" t="s">
        <v>1649</v>
      </c>
      <c r="D709" s="22" t="s">
        <v>627</v>
      </c>
      <c r="E709" s="23" t="s">
        <v>16</v>
      </c>
      <c r="F709" s="21" t="s">
        <v>1261</v>
      </c>
      <c r="G709" s="21"/>
      <c r="H709" s="21"/>
      <c r="I709" s="21"/>
      <c r="J709" s="21"/>
      <c r="K709" s="21"/>
      <c r="L709" s="21"/>
      <c r="M709" s="21"/>
      <c r="N709" s="21"/>
      <c r="O709" s="21"/>
      <c r="P709" s="21"/>
      <c r="Q709" s="21"/>
      <c r="R709" s="21"/>
      <c r="S709" s="21"/>
      <c r="T709" s="21"/>
      <c r="U709" s="21"/>
      <c r="V709" s="21"/>
      <c r="W709" s="21"/>
    </row>
    <row r="710" spans="1:23" ht="17" customHeight="1">
      <c r="A710" s="20">
        <v>45385</v>
      </c>
      <c r="B710" s="21" t="s">
        <v>1613</v>
      </c>
      <c r="C710" s="23" t="s">
        <v>1650</v>
      </c>
      <c r="D710" s="22" t="s">
        <v>1615</v>
      </c>
      <c r="E710" s="23" t="s">
        <v>152</v>
      </c>
      <c r="F710" s="21" t="s">
        <v>1261</v>
      </c>
      <c r="G710" s="21"/>
      <c r="H710" s="21"/>
      <c r="I710" s="21"/>
      <c r="J710" s="21"/>
      <c r="K710" s="21"/>
      <c r="L710" s="21"/>
      <c r="M710" s="21"/>
      <c r="N710" s="21"/>
      <c r="O710" s="21"/>
      <c r="P710" s="21"/>
      <c r="Q710" s="21"/>
      <c r="R710" s="21"/>
      <c r="S710" s="21"/>
      <c r="T710" s="21"/>
      <c r="U710" s="21"/>
      <c r="V710" s="21"/>
      <c r="W710" s="21"/>
    </row>
    <row r="711" spans="1:23" ht="17" customHeight="1">
      <c r="A711" s="20" t="s">
        <v>1651</v>
      </c>
      <c r="B711" s="21" t="s">
        <v>1652</v>
      </c>
      <c r="C711" s="23" t="s">
        <v>1653</v>
      </c>
      <c r="D711" s="22" t="s">
        <v>1654</v>
      </c>
      <c r="E711" s="23" t="s">
        <v>5832</v>
      </c>
      <c r="F711" s="21" t="s">
        <v>1261</v>
      </c>
      <c r="G711" s="21"/>
      <c r="H711" s="21"/>
      <c r="I711" s="21"/>
      <c r="J711" s="21"/>
      <c r="K711" s="21"/>
      <c r="L711" s="21"/>
      <c r="M711" s="21"/>
      <c r="N711" s="21"/>
      <c r="O711" s="21"/>
      <c r="P711" s="21"/>
      <c r="Q711" s="21"/>
      <c r="R711" s="21"/>
      <c r="S711" s="21"/>
      <c r="T711" s="21"/>
      <c r="U711" s="21"/>
      <c r="V711" s="21"/>
      <c r="W711" s="21"/>
    </row>
    <row r="712" spans="1:23" ht="17" customHeight="1">
      <c r="A712" s="20" t="s">
        <v>922</v>
      </c>
      <c r="B712" s="21" t="s">
        <v>923</v>
      </c>
      <c r="C712" s="23" t="s">
        <v>1655</v>
      </c>
      <c r="D712" s="22" t="s">
        <v>925</v>
      </c>
      <c r="E712" s="23" t="s">
        <v>16</v>
      </c>
      <c r="F712" s="21" t="s">
        <v>1261</v>
      </c>
      <c r="G712" s="21"/>
      <c r="H712" s="21"/>
      <c r="I712" s="21"/>
      <c r="J712" s="21"/>
      <c r="K712" s="21"/>
      <c r="L712" s="21"/>
      <c r="M712" s="21"/>
      <c r="N712" s="21"/>
      <c r="O712" s="21"/>
      <c r="P712" s="21"/>
      <c r="Q712" s="21"/>
      <c r="R712" s="21"/>
      <c r="S712" s="21"/>
      <c r="T712" s="21"/>
      <c r="U712" s="21"/>
      <c r="V712" s="21"/>
      <c r="W712" s="21"/>
    </row>
    <row r="713" spans="1:23" ht="17" customHeight="1">
      <c r="A713" s="24">
        <v>45358</v>
      </c>
      <c r="B713" s="21" t="s">
        <v>1656</v>
      </c>
      <c r="C713" s="23" t="s">
        <v>1657</v>
      </c>
      <c r="D713" s="25" t="s">
        <v>1658</v>
      </c>
      <c r="E713" s="23" t="s">
        <v>4834</v>
      </c>
      <c r="F713" s="21" t="s">
        <v>1261</v>
      </c>
      <c r="G713" s="26"/>
      <c r="H713" s="26"/>
      <c r="I713" s="26"/>
      <c r="J713" s="26"/>
      <c r="K713" s="26"/>
      <c r="L713" s="26"/>
      <c r="M713" s="26"/>
      <c r="N713" s="26"/>
      <c r="O713" s="26"/>
      <c r="P713" s="26"/>
      <c r="Q713" s="26"/>
      <c r="R713" s="26"/>
      <c r="S713" s="26"/>
      <c r="T713" s="26"/>
      <c r="U713" s="26"/>
      <c r="V713" s="26"/>
      <c r="W713" s="26"/>
    </row>
    <row r="714" spans="1:23" ht="17" customHeight="1">
      <c r="A714" s="20" t="s">
        <v>122</v>
      </c>
      <c r="B714" s="21" t="s">
        <v>123</v>
      </c>
      <c r="C714" s="23" t="s">
        <v>1659</v>
      </c>
      <c r="D714" s="22" t="s">
        <v>125</v>
      </c>
      <c r="E714" s="23" t="s">
        <v>16</v>
      </c>
      <c r="F714" s="21" t="s">
        <v>1261</v>
      </c>
      <c r="G714" s="21"/>
      <c r="H714" s="21"/>
      <c r="I714" s="21"/>
      <c r="J714" s="21"/>
      <c r="K714" s="21"/>
      <c r="L714" s="21"/>
      <c r="M714" s="21"/>
      <c r="N714" s="21"/>
      <c r="O714" s="21"/>
      <c r="P714" s="21"/>
      <c r="Q714" s="21"/>
      <c r="R714" s="21"/>
      <c r="S714" s="21"/>
      <c r="T714" s="21"/>
      <c r="U714" s="21"/>
      <c r="V714" s="21"/>
      <c r="W714" s="21"/>
    </row>
    <row r="715" spans="1:23" ht="17" customHeight="1">
      <c r="A715" s="20">
        <v>45395</v>
      </c>
      <c r="B715" s="21" t="s">
        <v>1660</v>
      </c>
      <c r="C715" s="23" t="s">
        <v>1661</v>
      </c>
      <c r="D715" s="22" t="s">
        <v>1662</v>
      </c>
      <c r="E715" s="23" t="s">
        <v>7</v>
      </c>
      <c r="F715" s="21" t="s">
        <v>1261</v>
      </c>
      <c r="G715" s="21"/>
      <c r="H715" s="21"/>
      <c r="I715" s="21"/>
      <c r="J715" s="21"/>
      <c r="K715" s="21"/>
      <c r="L715" s="21"/>
      <c r="M715" s="21"/>
      <c r="N715" s="21"/>
      <c r="O715" s="21"/>
      <c r="P715" s="21"/>
      <c r="Q715" s="21"/>
      <c r="R715" s="21"/>
      <c r="S715" s="21"/>
      <c r="T715" s="21"/>
      <c r="U715" s="21"/>
      <c r="V715" s="21"/>
      <c r="W715" s="21"/>
    </row>
    <row r="716" spans="1:23" ht="17" customHeight="1">
      <c r="A716" s="20">
        <v>45331</v>
      </c>
      <c r="B716" s="21" t="s">
        <v>1663</v>
      </c>
      <c r="C716" s="23" t="s">
        <v>1664</v>
      </c>
      <c r="D716" s="22" t="s">
        <v>1665</v>
      </c>
      <c r="E716" s="23" t="s">
        <v>16</v>
      </c>
      <c r="F716" s="21" t="s">
        <v>1261</v>
      </c>
      <c r="G716" s="21"/>
      <c r="H716" s="21"/>
      <c r="I716" s="21"/>
      <c r="J716" s="21"/>
      <c r="K716" s="21"/>
      <c r="L716" s="21"/>
      <c r="M716" s="21"/>
      <c r="N716" s="21"/>
      <c r="O716" s="21"/>
      <c r="P716" s="21"/>
      <c r="Q716" s="21"/>
      <c r="R716" s="21"/>
      <c r="S716" s="21"/>
      <c r="T716" s="21"/>
      <c r="U716" s="21"/>
      <c r="V716" s="21"/>
      <c r="W716" s="21"/>
    </row>
    <row r="717" spans="1:23" ht="17" customHeight="1">
      <c r="A717" s="20">
        <v>45350</v>
      </c>
      <c r="B717" s="21" t="s">
        <v>894</v>
      </c>
      <c r="C717" s="23" t="s">
        <v>1666</v>
      </c>
      <c r="D717" s="22" t="s">
        <v>896</v>
      </c>
      <c r="E717" s="23" t="s">
        <v>16</v>
      </c>
      <c r="F717" s="21" t="s">
        <v>1261</v>
      </c>
      <c r="G717" s="21"/>
      <c r="H717" s="21"/>
      <c r="I717" s="21"/>
      <c r="J717" s="21"/>
      <c r="K717" s="21"/>
      <c r="L717" s="21"/>
      <c r="M717" s="21"/>
      <c r="N717" s="21"/>
      <c r="O717" s="21"/>
      <c r="P717" s="21"/>
      <c r="Q717" s="21"/>
      <c r="R717" s="21"/>
      <c r="S717" s="21"/>
      <c r="T717" s="21"/>
      <c r="U717" s="21"/>
      <c r="V717" s="21"/>
      <c r="W717" s="21"/>
    </row>
    <row r="718" spans="1:23" ht="17" customHeight="1">
      <c r="A718" s="20" t="s">
        <v>362</v>
      </c>
      <c r="B718" s="21" t="s">
        <v>363</v>
      </c>
      <c r="C718" s="23" t="s">
        <v>1667</v>
      </c>
      <c r="D718" s="22" t="s">
        <v>365</v>
      </c>
      <c r="E718" s="23" t="s">
        <v>16</v>
      </c>
      <c r="F718" s="21" t="s">
        <v>1261</v>
      </c>
      <c r="G718" s="21"/>
      <c r="H718" s="21"/>
      <c r="I718" s="21"/>
      <c r="J718" s="21"/>
      <c r="K718" s="21"/>
      <c r="L718" s="21"/>
      <c r="M718" s="21"/>
      <c r="N718" s="21"/>
      <c r="O718" s="21"/>
      <c r="P718" s="21"/>
      <c r="Q718" s="21"/>
      <c r="R718" s="21"/>
      <c r="S718" s="21"/>
      <c r="T718" s="21"/>
      <c r="U718" s="21"/>
      <c r="V718" s="21"/>
      <c r="W718" s="21"/>
    </row>
    <row r="719" spans="1:23" ht="17" customHeight="1">
      <c r="A719" s="20">
        <v>45050</v>
      </c>
      <c r="B719" s="21" t="s">
        <v>292</v>
      </c>
      <c r="C719" s="23" t="s">
        <v>1668</v>
      </c>
      <c r="D719" s="22" t="s">
        <v>294</v>
      </c>
      <c r="E719" s="23" t="s">
        <v>7</v>
      </c>
      <c r="F719" s="21" t="s">
        <v>1261</v>
      </c>
      <c r="G719" s="21"/>
      <c r="H719" s="21"/>
      <c r="I719" s="21"/>
      <c r="J719" s="21"/>
      <c r="K719" s="21"/>
      <c r="L719" s="21"/>
      <c r="M719" s="21"/>
      <c r="N719" s="21"/>
      <c r="O719" s="21"/>
      <c r="P719" s="21"/>
      <c r="Q719" s="21"/>
      <c r="R719" s="21"/>
      <c r="S719" s="21"/>
      <c r="T719" s="21"/>
      <c r="U719" s="21"/>
      <c r="V719" s="21"/>
      <c r="W719" s="21"/>
    </row>
    <row r="720" spans="1:23" ht="17" customHeight="1">
      <c r="A720" s="24" t="s">
        <v>1669</v>
      </c>
      <c r="B720" s="21" t="s">
        <v>1670</v>
      </c>
      <c r="C720" s="23" t="s">
        <v>1671</v>
      </c>
      <c r="D720" s="25" t="s">
        <v>1672</v>
      </c>
      <c r="E720" s="23" t="s">
        <v>4834</v>
      </c>
      <c r="F720" s="21" t="s">
        <v>1261</v>
      </c>
      <c r="G720" s="26"/>
      <c r="H720" s="26"/>
      <c r="I720" s="26"/>
      <c r="J720" s="26"/>
      <c r="K720" s="26"/>
      <c r="L720" s="26"/>
      <c r="M720" s="26"/>
      <c r="N720" s="26"/>
      <c r="O720" s="26"/>
      <c r="P720" s="26"/>
      <c r="Q720" s="26"/>
      <c r="R720" s="26"/>
      <c r="S720" s="26"/>
      <c r="T720" s="26"/>
      <c r="U720" s="26"/>
      <c r="V720" s="26"/>
      <c r="W720" s="26"/>
    </row>
    <row r="721" spans="1:23" ht="17" customHeight="1">
      <c r="A721" s="20" t="s">
        <v>737</v>
      </c>
      <c r="B721" s="21" t="s">
        <v>738</v>
      </c>
      <c r="C721" s="23" t="s">
        <v>1673</v>
      </c>
      <c r="D721" s="22" t="s">
        <v>740</v>
      </c>
      <c r="E721" s="23" t="s">
        <v>16</v>
      </c>
      <c r="F721" s="21" t="s">
        <v>1261</v>
      </c>
      <c r="G721" s="21"/>
      <c r="H721" s="21"/>
      <c r="I721" s="21"/>
      <c r="J721" s="21"/>
      <c r="K721" s="21"/>
      <c r="L721" s="21"/>
      <c r="M721" s="21"/>
      <c r="N721" s="21"/>
      <c r="O721" s="21"/>
      <c r="P721" s="21"/>
      <c r="Q721" s="21"/>
      <c r="R721" s="21"/>
      <c r="S721" s="21"/>
      <c r="T721" s="21"/>
      <c r="U721" s="21"/>
      <c r="V721" s="21"/>
      <c r="W721" s="21"/>
    </row>
    <row r="722" spans="1:23" ht="17" customHeight="1">
      <c r="A722" s="20" t="s">
        <v>87</v>
      </c>
      <c r="B722" s="21" t="s">
        <v>88</v>
      </c>
      <c r="C722" s="23" t="s">
        <v>1674</v>
      </c>
      <c r="D722" s="22" t="s">
        <v>90</v>
      </c>
      <c r="E722" s="23" t="s">
        <v>7</v>
      </c>
      <c r="F722" s="21" t="s">
        <v>1261</v>
      </c>
      <c r="G722" s="21"/>
      <c r="H722" s="21"/>
      <c r="I722" s="21"/>
      <c r="J722" s="21"/>
      <c r="K722" s="21"/>
      <c r="L722" s="21"/>
      <c r="M722" s="21"/>
      <c r="N722" s="21"/>
      <c r="O722" s="21"/>
      <c r="P722" s="21"/>
      <c r="Q722" s="21"/>
      <c r="R722" s="21"/>
      <c r="S722" s="21"/>
      <c r="T722" s="21"/>
      <c r="U722" s="21"/>
      <c r="V722" s="21"/>
      <c r="W722" s="21"/>
    </row>
    <row r="723" spans="1:23" ht="17" customHeight="1">
      <c r="A723" s="20">
        <v>45125</v>
      </c>
      <c r="B723" s="21" t="s">
        <v>424</v>
      </c>
      <c r="C723" s="23" t="s">
        <v>1675</v>
      </c>
      <c r="D723" s="22" t="s">
        <v>426</v>
      </c>
      <c r="E723" s="23" t="s">
        <v>16</v>
      </c>
      <c r="F723" s="21" t="s">
        <v>1261</v>
      </c>
      <c r="G723" s="21"/>
      <c r="H723" s="21"/>
      <c r="I723" s="21"/>
      <c r="J723" s="21"/>
      <c r="K723" s="21"/>
      <c r="L723" s="21"/>
      <c r="M723" s="21"/>
      <c r="N723" s="21"/>
      <c r="O723" s="21"/>
      <c r="P723" s="21"/>
      <c r="Q723" s="21"/>
      <c r="R723" s="21"/>
      <c r="S723" s="21"/>
      <c r="T723" s="21"/>
      <c r="U723" s="21"/>
      <c r="V723" s="21"/>
      <c r="W723" s="21"/>
    </row>
    <row r="724" spans="1:23" ht="17" customHeight="1">
      <c r="A724" s="20">
        <v>45357</v>
      </c>
      <c r="B724" s="21" t="s">
        <v>1676</v>
      </c>
      <c r="C724" s="23" t="s">
        <v>1677</v>
      </c>
      <c r="D724" s="22" t="s">
        <v>1678</v>
      </c>
      <c r="E724" s="23" t="s">
        <v>152</v>
      </c>
      <c r="F724" s="21" t="s">
        <v>1261</v>
      </c>
      <c r="G724" s="21"/>
      <c r="H724" s="21"/>
      <c r="I724" s="21"/>
      <c r="J724" s="21"/>
      <c r="K724" s="21"/>
      <c r="L724" s="21"/>
      <c r="M724" s="21"/>
      <c r="N724" s="21"/>
      <c r="O724" s="21"/>
      <c r="P724" s="21"/>
      <c r="Q724" s="21"/>
      <c r="R724" s="21"/>
      <c r="S724" s="21"/>
      <c r="T724" s="21"/>
      <c r="U724" s="21"/>
      <c r="V724" s="21"/>
      <c r="W724" s="21"/>
    </row>
    <row r="725" spans="1:23" ht="17" customHeight="1">
      <c r="A725" s="20">
        <v>45362</v>
      </c>
      <c r="B725" s="21" t="s">
        <v>1679</v>
      </c>
      <c r="C725" s="23" t="s">
        <v>1680</v>
      </c>
      <c r="D725" s="22" t="s">
        <v>1681</v>
      </c>
      <c r="E725" s="23" t="s">
        <v>7</v>
      </c>
      <c r="F725" s="21" t="s">
        <v>1261</v>
      </c>
      <c r="G725" s="21"/>
      <c r="H725" s="21"/>
      <c r="I725" s="21"/>
      <c r="J725" s="21"/>
      <c r="K725" s="21"/>
      <c r="L725" s="21"/>
      <c r="M725" s="21"/>
      <c r="N725" s="21"/>
      <c r="O725" s="21"/>
      <c r="P725" s="21"/>
      <c r="Q725" s="21"/>
      <c r="R725" s="21"/>
      <c r="S725" s="21"/>
      <c r="T725" s="21"/>
      <c r="U725" s="21"/>
      <c r="V725" s="21"/>
      <c r="W725" s="21"/>
    </row>
    <row r="726" spans="1:23" ht="17" customHeight="1">
      <c r="A726" s="20">
        <v>45343</v>
      </c>
      <c r="B726" s="21" t="s">
        <v>1682</v>
      </c>
      <c r="C726" s="23" t="s">
        <v>1683</v>
      </c>
      <c r="D726" s="22" t="s">
        <v>1684</v>
      </c>
      <c r="E726" s="23" t="s">
        <v>4862</v>
      </c>
      <c r="F726" s="21" t="s">
        <v>1261</v>
      </c>
      <c r="G726" s="21"/>
      <c r="H726" s="21"/>
      <c r="I726" s="21"/>
      <c r="J726" s="21"/>
      <c r="K726" s="21"/>
      <c r="L726" s="21"/>
      <c r="M726" s="21"/>
      <c r="N726" s="21"/>
      <c r="O726" s="21"/>
      <c r="P726" s="21"/>
      <c r="Q726" s="21"/>
      <c r="R726" s="21"/>
      <c r="S726" s="21"/>
      <c r="T726" s="21"/>
      <c r="U726" s="21"/>
      <c r="V726" s="21"/>
      <c r="W726" s="21"/>
    </row>
    <row r="727" spans="1:23" ht="17" customHeight="1">
      <c r="A727" s="20" t="s">
        <v>1685</v>
      </c>
      <c r="B727" s="21" t="s">
        <v>1686</v>
      </c>
      <c r="C727" s="23" t="s">
        <v>1687</v>
      </c>
      <c r="D727" s="22" t="s">
        <v>1688</v>
      </c>
      <c r="E727" s="23" t="s">
        <v>16</v>
      </c>
      <c r="F727" s="21" t="s">
        <v>1261</v>
      </c>
      <c r="G727" s="21"/>
      <c r="H727" s="21"/>
      <c r="I727" s="21"/>
      <c r="J727" s="21"/>
      <c r="K727" s="21"/>
      <c r="L727" s="21"/>
      <c r="M727" s="21"/>
      <c r="N727" s="21"/>
      <c r="O727" s="21"/>
      <c r="P727" s="21"/>
      <c r="Q727" s="21"/>
      <c r="R727" s="21"/>
      <c r="S727" s="21"/>
      <c r="T727" s="21"/>
      <c r="U727" s="21"/>
      <c r="V727" s="21"/>
      <c r="W727" s="21"/>
    </row>
    <row r="728" spans="1:23" ht="17" customHeight="1">
      <c r="A728" s="20">
        <v>45327</v>
      </c>
      <c r="B728" s="21" t="s">
        <v>1689</v>
      </c>
      <c r="C728" s="23" t="s">
        <v>1690</v>
      </c>
      <c r="D728" s="22" t="s">
        <v>1691</v>
      </c>
      <c r="E728" s="23" t="s">
        <v>4834</v>
      </c>
      <c r="F728" s="21" t="s">
        <v>1261</v>
      </c>
      <c r="G728" s="21"/>
      <c r="H728" s="21"/>
      <c r="I728" s="21"/>
      <c r="J728" s="21"/>
      <c r="K728" s="21"/>
      <c r="L728" s="21"/>
      <c r="M728" s="21"/>
      <c r="N728" s="21"/>
      <c r="O728" s="21"/>
      <c r="P728" s="21"/>
      <c r="Q728" s="21"/>
      <c r="R728" s="21"/>
      <c r="S728" s="21"/>
      <c r="T728" s="21"/>
      <c r="U728" s="21"/>
      <c r="V728" s="21"/>
      <c r="W728" s="21"/>
    </row>
    <row r="729" spans="1:23" ht="17" customHeight="1">
      <c r="A729" s="20">
        <v>45358</v>
      </c>
      <c r="B729" s="21" t="s">
        <v>1692</v>
      </c>
      <c r="C729" s="23" t="s">
        <v>1693</v>
      </c>
      <c r="D729" s="22" t="s">
        <v>1694</v>
      </c>
      <c r="E729" s="23" t="s">
        <v>152</v>
      </c>
      <c r="F729" s="21" t="s">
        <v>1261</v>
      </c>
      <c r="G729" s="21"/>
      <c r="H729" s="21"/>
      <c r="I729" s="21"/>
      <c r="J729" s="21"/>
      <c r="K729" s="21"/>
      <c r="L729" s="21"/>
      <c r="M729" s="21"/>
      <c r="N729" s="21"/>
      <c r="O729" s="21"/>
      <c r="P729" s="21"/>
      <c r="Q729" s="21"/>
      <c r="R729" s="21"/>
      <c r="S729" s="21"/>
      <c r="T729" s="21"/>
      <c r="U729" s="21"/>
      <c r="V729" s="21"/>
      <c r="W729" s="21"/>
    </row>
    <row r="730" spans="1:23" ht="17" customHeight="1">
      <c r="A730" s="20">
        <v>45392</v>
      </c>
      <c r="B730" s="21" t="s">
        <v>1518</v>
      </c>
      <c r="C730" s="23" t="s">
        <v>1695</v>
      </c>
      <c r="D730" s="22" t="s">
        <v>1520</v>
      </c>
      <c r="E730" s="23" t="s">
        <v>152</v>
      </c>
      <c r="F730" s="21" t="s">
        <v>1261</v>
      </c>
      <c r="G730" s="21"/>
      <c r="H730" s="21"/>
      <c r="I730" s="21"/>
      <c r="J730" s="21"/>
      <c r="K730" s="21"/>
      <c r="L730" s="21"/>
      <c r="M730" s="21"/>
      <c r="N730" s="21"/>
      <c r="O730" s="21"/>
      <c r="P730" s="21"/>
      <c r="Q730" s="21"/>
      <c r="R730" s="21"/>
      <c r="S730" s="21"/>
      <c r="T730" s="21"/>
      <c r="U730" s="21"/>
      <c r="V730" s="21"/>
      <c r="W730" s="21"/>
    </row>
    <row r="731" spans="1:23" ht="17" customHeight="1">
      <c r="A731" s="20">
        <v>45379</v>
      </c>
      <c r="B731" s="21" t="s">
        <v>1696</v>
      </c>
      <c r="C731" s="49" t="s">
        <v>5843</v>
      </c>
      <c r="D731" s="22" t="s">
        <v>1697</v>
      </c>
      <c r="E731" s="23" t="s">
        <v>206</v>
      </c>
      <c r="F731" s="21" t="s">
        <v>1261</v>
      </c>
      <c r="G731" s="21"/>
      <c r="H731" s="21"/>
      <c r="I731" s="21"/>
      <c r="J731" s="21"/>
      <c r="K731" s="21"/>
      <c r="L731" s="21"/>
      <c r="M731" s="21"/>
      <c r="N731" s="21"/>
      <c r="O731" s="21"/>
      <c r="P731" s="21"/>
      <c r="Q731" s="21"/>
      <c r="R731" s="21"/>
      <c r="S731" s="21"/>
      <c r="T731" s="21"/>
      <c r="U731" s="21"/>
      <c r="V731" s="21"/>
      <c r="W731" s="21"/>
    </row>
    <row r="732" spans="1:23" ht="17" customHeight="1">
      <c r="A732" s="20">
        <v>45384</v>
      </c>
      <c r="B732" s="21" t="s">
        <v>1698</v>
      </c>
      <c r="C732" s="23" t="s">
        <v>1699</v>
      </c>
      <c r="D732" s="22" t="s">
        <v>1700</v>
      </c>
      <c r="E732" s="23" t="s">
        <v>152</v>
      </c>
      <c r="F732" s="21" t="s">
        <v>1261</v>
      </c>
      <c r="G732" s="21"/>
      <c r="H732" s="21"/>
      <c r="I732" s="21"/>
      <c r="J732" s="21"/>
      <c r="K732" s="21"/>
      <c r="L732" s="21"/>
      <c r="M732" s="21"/>
      <c r="N732" s="21"/>
      <c r="O732" s="21"/>
      <c r="P732" s="21"/>
      <c r="Q732" s="21"/>
      <c r="R732" s="21"/>
      <c r="S732" s="21"/>
      <c r="T732" s="21"/>
      <c r="U732" s="21"/>
      <c r="V732" s="21"/>
      <c r="W732" s="21"/>
    </row>
    <row r="733" spans="1:23" ht="17" customHeight="1">
      <c r="A733" s="20">
        <v>45391</v>
      </c>
      <c r="B733" s="21" t="s">
        <v>871</v>
      </c>
      <c r="C733" s="23" t="s">
        <v>1701</v>
      </c>
      <c r="D733" s="22" t="s">
        <v>873</v>
      </c>
      <c r="E733" s="23" t="s">
        <v>152</v>
      </c>
      <c r="F733" s="21" t="s">
        <v>1261</v>
      </c>
      <c r="G733" s="21"/>
      <c r="H733" s="21"/>
      <c r="I733" s="21"/>
      <c r="J733" s="21"/>
      <c r="K733" s="21"/>
      <c r="L733" s="21"/>
      <c r="M733" s="21"/>
      <c r="N733" s="21"/>
      <c r="O733" s="21"/>
      <c r="P733" s="21"/>
      <c r="Q733" s="21"/>
      <c r="R733" s="21"/>
      <c r="S733" s="21"/>
      <c r="T733" s="21"/>
      <c r="U733" s="21"/>
      <c r="V733" s="21"/>
      <c r="W733" s="21"/>
    </row>
    <row r="734" spans="1:23" ht="17" customHeight="1">
      <c r="A734" s="20" t="s">
        <v>1702</v>
      </c>
      <c r="B734" s="21" t="s">
        <v>586</v>
      </c>
      <c r="C734" s="23" t="s">
        <v>1703</v>
      </c>
      <c r="D734" s="22" t="s">
        <v>588</v>
      </c>
      <c r="E734" s="23" t="s">
        <v>152</v>
      </c>
      <c r="F734" s="21" t="s">
        <v>1261</v>
      </c>
      <c r="G734" s="21"/>
      <c r="H734" s="21"/>
      <c r="I734" s="21"/>
      <c r="J734" s="21"/>
      <c r="K734" s="21"/>
      <c r="L734" s="21"/>
      <c r="M734" s="21"/>
      <c r="N734" s="21"/>
      <c r="O734" s="21"/>
      <c r="P734" s="21"/>
      <c r="Q734" s="21"/>
      <c r="R734" s="21"/>
      <c r="S734" s="21"/>
      <c r="T734" s="21"/>
      <c r="U734" s="21"/>
      <c r="V734" s="21"/>
      <c r="W734" s="21"/>
    </row>
    <row r="735" spans="1:23" ht="17" customHeight="1">
      <c r="A735" s="20">
        <v>45121</v>
      </c>
      <c r="B735" s="21" t="s">
        <v>1704</v>
      </c>
      <c r="C735" s="23" t="s">
        <v>1705</v>
      </c>
      <c r="D735" s="22" t="s">
        <v>1706</v>
      </c>
      <c r="E735" s="23" t="s">
        <v>152</v>
      </c>
      <c r="F735" s="21" t="s">
        <v>1261</v>
      </c>
      <c r="G735" s="21"/>
      <c r="H735" s="21"/>
      <c r="I735" s="21"/>
      <c r="J735" s="21"/>
      <c r="K735" s="21"/>
      <c r="L735" s="21"/>
      <c r="M735" s="21"/>
      <c r="N735" s="21"/>
      <c r="O735" s="21"/>
      <c r="P735" s="21"/>
      <c r="Q735" s="21"/>
      <c r="R735" s="21"/>
      <c r="S735" s="21"/>
      <c r="T735" s="21"/>
      <c r="U735" s="21"/>
      <c r="V735" s="21"/>
      <c r="W735" s="21"/>
    </row>
    <row r="736" spans="1:23" ht="17" customHeight="1">
      <c r="A736" s="20">
        <v>45390</v>
      </c>
      <c r="B736" s="21" t="s">
        <v>10</v>
      </c>
      <c r="C736" s="23" t="s">
        <v>1707</v>
      </c>
      <c r="D736" s="22" t="s">
        <v>12</v>
      </c>
      <c r="E736" s="23" t="s">
        <v>152</v>
      </c>
      <c r="F736" s="21" t="s">
        <v>1261</v>
      </c>
      <c r="G736" s="21"/>
      <c r="H736" s="21"/>
      <c r="I736" s="21"/>
      <c r="J736" s="21"/>
      <c r="K736" s="21"/>
      <c r="L736" s="21"/>
      <c r="M736" s="21"/>
      <c r="N736" s="21"/>
      <c r="O736" s="21"/>
      <c r="P736" s="21"/>
      <c r="Q736" s="21"/>
      <c r="R736" s="21"/>
      <c r="S736" s="21"/>
      <c r="T736" s="21"/>
      <c r="U736" s="21"/>
      <c r="V736" s="21"/>
      <c r="W736" s="21"/>
    </row>
    <row r="737" spans="1:23" ht="17" customHeight="1">
      <c r="A737" s="20">
        <v>45391</v>
      </c>
      <c r="B737" s="21" t="s">
        <v>1708</v>
      </c>
      <c r="C737" s="23" t="s">
        <v>1709</v>
      </c>
      <c r="D737" s="22" t="s">
        <v>1520</v>
      </c>
      <c r="E737" s="23" t="s">
        <v>152</v>
      </c>
      <c r="F737" s="21" t="s">
        <v>1261</v>
      </c>
      <c r="G737" s="21"/>
      <c r="H737" s="21"/>
      <c r="I737" s="21"/>
      <c r="J737" s="21"/>
      <c r="K737" s="21"/>
      <c r="L737" s="21"/>
      <c r="M737" s="21"/>
      <c r="N737" s="21"/>
      <c r="O737" s="21"/>
      <c r="P737" s="21"/>
      <c r="Q737" s="21"/>
      <c r="R737" s="21"/>
      <c r="S737" s="21"/>
      <c r="T737" s="21"/>
      <c r="U737" s="21"/>
      <c r="V737" s="21"/>
      <c r="W737" s="21"/>
    </row>
    <row r="738" spans="1:23" ht="17" customHeight="1">
      <c r="A738" s="20">
        <v>45391</v>
      </c>
      <c r="B738" s="21" t="s">
        <v>1708</v>
      </c>
      <c r="C738" s="23" t="s">
        <v>1710</v>
      </c>
      <c r="D738" s="22" t="s">
        <v>1711</v>
      </c>
      <c r="E738" s="23" t="s">
        <v>206</v>
      </c>
      <c r="F738" s="21" t="s">
        <v>1261</v>
      </c>
      <c r="G738" s="21"/>
      <c r="H738" s="21"/>
      <c r="I738" s="21"/>
      <c r="J738" s="21"/>
      <c r="K738" s="21"/>
      <c r="L738" s="21"/>
      <c r="M738" s="21"/>
      <c r="N738" s="21"/>
      <c r="O738" s="21"/>
      <c r="P738" s="21"/>
      <c r="Q738" s="21"/>
      <c r="R738" s="21"/>
      <c r="S738" s="21"/>
      <c r="T738" s="21"/>
      <c r="U738" s="21"/>
      <c r="V738" s="21"/>
      <c r="W738" s="21"/>
    </row>
    <row r="739" spans="1:23" ht="17" customHeight="1">
      <c r="A739" s="24" t="s">
        <v>582</v>
      </c>
      <c r="B739" s="21" t="s">
        <v>583</v>
      </c>
      <c r="C739" s="23" t="s">
        <v>1712</v>
      </c>
      <c r="D739" s="25" t="s">
        <v>585</v>
      </c>
      <c r="E739" s="23" t="s">
        <v>4834</v>
      </c>
      <c r="F739" s="21" t="s">
        <v>1261</v>
      </c>
      <c r="G739" s="26"/>
      <c r="H739" s="26"/>
      <c r="I739" s="26"/>
      <c r="J739" s="26"/>
      <c r="K739" s="26"/>
      <c r="L739" s="26"/>
      <c r="M739" s="26"/>
      <c r="N739" s="26"/>
      <c r="O739" s="26"/>
      <c r="P739" s="26"/>
      <c r="Q739" s="26"/>
      <c r="R739" s="26"/>
      <c r="S739" s="26"/>
      <c r="T739" s="26"/>
      <c r="U739" s="26"/>
      <c r="V739" s="26"/>
      <c r="W739" s="26"/>
    </row>
    <row r="740" spans="1:23" ht="17" customHeight="1">
      <c r="A740" s="20">
        <v>45371</v>
      </c>
      <c r="B740" s="21" t="s">
        <v>1403</v>
      </c>
      <c r="C740" s="23" t="s">
        <v>1713</v>
      </c>
      <c r="D740" s="22" t="s">
        <v>1405</v>
      </c>
      <c r="E740" s="23" t="s">
        <v>152</v>
      </c>
      <c r="F740" s="21" t="s">
        <v>1261</v>
      </c>
      <c r="G740" s="21"/>
      <c r="H740" s="21"/>
      <c r="I740" s="21"/>
      <c r="J740" s="21"/>
      <c r="K740" s="21"/>
      <c r="L740" s="21"/>
      <c r="M740" s="21"/>
      <c r="N740" s="21"/>
      <c r="O740" s="21"/>
      <c r="P740" s="21"/>
      <c r="Q740" s="21"/>
      <c r="R740" s="21"/>
      <c r="S740" s="21"/>
      <c r="T740" s="21"/>
      <c r="U740" s="21"/>
      <c r="V740" s="21"/>
      <c r="W740" s="21"/>
    </row>
    <row r="741" spans="1:23" ht="17" customHeight="1">
      <c r="A741" s="20">
        <v>45388</v>
      </c>
      <c r="B741" s="21" t="s">
        <v>443</v>
      </c>
      <c r="C741" s="23" t="s">
        <v>1714</v>
      </c>
      <c r="D741" s="22" t="s">
        <v>445</v>
      </c>
      <c r="E741" s="23" t="s">
        <v>152</v>
      </c>
      <c r="F741" s="21" t="s">
        <v>1261</v>
      </c>
      <c r="G741" s="21"/>
      <c r="H741" s="21"/>
      <c r="I741" s="21"/>
      <c r="J741" s="21"/>
      <c r="K741" s="21"/>
      <c r="L741" s="21"/>
      <c r="M741" s="21"/>
      <c r="N741" s="21"/>
      <c r="O741" s="21"/>
      <c r="P741" s="21"/>
      <c r="Q741" s="21"/>
      <c r="R741" s="21"/>
      <c r="S741" s="21"/>
      <c r="T741" s="21"/>
      <c r="U741" s="21"/>
      <c r="V741" s="21"/>
      <c r="W741" s="21"/>
    </row>
    <row r="742" spans="1:23" ht="17" customHeight="1">
      <c r="A742" s="31">
        <v>45352</v>
      </c>
      <c r="B742" s="29" t="s">
        <v>1715</v>
      </c>
      <c r="C742" s="23" t="s">
        <v>1716</v>
      </c>
      <c r="D742" s="30" t="s">
        <v>1717</v>
      </c>
      <c r="E742" s="23" t="s">
        <v>152</v>
      </c>
      <c r="F742" s="21" t="s">
        <v>1261</v>
      </c>
      <c r="G742" s="26"/>
      <c r="H742" s="26"/>
      <c r="I742" s="26"/>
      <c r="J742" s="26"/>
      <c r="K742" s="26"/>
      <c r="L742" s="26"/>
      <c r="M742" s="26"/>
      <c r="N742" s="26"/>
      <c r="O742" s="26"/>
      <c r="P742" s="26"/>
      <c r="Q742" s="26"/>
      <c r="R742" s="26"/>
      <c r="S742" s="26"/>
      <c r="T742" s="26"/>
      <c r="U742" s="26"/>
      <c r="V742" s="26"/>
      <c r="W742" s="26"/>
    </row>
    <row r="743" spans="1:23" ht="17" customHeight="1">
      <c r="A743" s="31">
        <v>45352</v>
      </c>
      <c r="B743" s="29" t="s">
        <v>1715</v>
      </c>
      <c r="C743" s="23" t="s">
        <v>1718</v>
      </c>
      <c r="D743" s="30" t="s">
        <v>1717</v>
      </c>
      <c r="E743" s="23" t="s">
        <v>152</v>
      </c>
      <c r="F743" s="21" t="s">
        <v>1261</v>
      </c>
      <c r="G743" s="26"/>
      <c r="H743" s="26"/>
      <c r="I743" s="26"/>
      <c r="J743" s="26"/>
      <c r="K743" s="26"/>
      <c r="L743" s="26"/>
      <c r="M743" s="26"/>
      <c r="N743" s="26"/>
      <c r="O743" s="26"/>
      <c r="P743" s="26"/>
      <c r="Q743" s="26"/>
      <c r="R743" s="26"/>
      <c r="S743" s="26"/>
      <c r="T743" s="26"/>
      <c r="U743" s="26"/>
      <c r="V743" s="26"/>
      <c r="W743" s="26"/>
    </row>
    <row r="744" spans="1:23" ht="17" customHeight="1">
      <c r="A744" s="31">
        <v>45352</v>
      </c>
      <c r="B744" s="29" t="s">
        <v>1715</v>
      </c>
      <c r="C744" s="23" t="s">
        <v>1719</v>
      </c>
      <c r="D744" s="30" t="s">
        <v>1717</v>
      </c>
      <c r="E744" s="23" t="s">
        <v>152</v>
      </c>
      <c r="F744" s="21" t="s">
        <v>1261</v>
      </c>
      <c r="G744" s="26"/>
      <c r="H744" s="26"/>
      <c r="I744" s="26"/>
      <c r="J744" s="26"/>
      <c r="K744" s="26"/>
      <c r="L744" s="26"/>
      <c r="M744" s="26"/>
      <c r="N744" s="26"/>
      <c r="O744" s="26"/>
      <c r="P744" s="26"/>
      <c r="Q744" s="26"/>
      <c r="R744" s="26"/>
      <c r="S744" s="26"/>
      <c r="T744" s="26"/>
      <c r="U744" s="26"/>
      <c r="V744" s="26"/>
      <c r="W744" s="26"/>
    </row>
    <row r="745" spans="1:23" ht="17" customHeight="1">
      <c r="A745" s="20">
        <v>45020</v>
      </c>
      <c r="B745" s="21" t="s">
        <v>1720</v>
      </c>
      <c r="C745" s="23" t="s">
        <v>1721</v>
      </c>
      <c r="D745" s="22" t="s">
        <v>1722</v>
      </c>
      <c r="E745" s="23" t="s">
        <v>16</v>
      </c>
      <c r="F745" s="21" t="s">
        <v>1261</v>
      </c>
      <c r="G745" s="21"/>
      <c r="H745" s="21"/>
      <c r="I745" s="21"/>
      <c r="J745" s="21"/>
      <c r="K745" s="21"/>
      <c r="L745" s="21"/>
      <c r="M745" s="21"/>
      <c r="N745" s="21"/>
      <c r="O745" s="21"/>
      <c r="P745" s="21"/>
      <c r="Q745" s="21"/>
      <c r="R745" s="21"/>
      <c r="S745" s="21"/>
      <c r="T745" s="21"/>
      <c r="U745" s="21"/>
      <c r="V745" s="21"/>
      <c r="W745" s="21"/>
    </row>
    <row r="746" spans="1:23" ht="17" customHeight="1">
      <c r="A746" s="20">
        <v>45384</v>
      </c>
      <c r="B746" s="21" t="s">
        <v>625</v>
      </c>
      <c r="C746" s="23" t="s">
        <v>1723</v>
      </c>
      <c r="D746" s="22" t="s">
        <v>627</v>
      </c>
      <c r="E746" s="23" t="s">
        <v>16</v>
      </c>
      <c r="F746" s="21" t="s">
        <v>1261</v>
      </c>
      <c r="G746" s="21"/>
      <c r="H746" s="21"/>
      <c r="I746" s="21"/>
      <c r="J746" s="21"/>
      <c r="K746" s="21"/>
      <c r="L746" s="21"/>
      <c r="M746" s="21"/>
      <c r="N746" s="21"/>
      <c r="O746" s="21"/>
      <c r="P746" s="21"/>
      <c r="Q746" s="21"/>
      <c r="R746" s="21"/>
      <c r="S746" s="21"/>
      <c r="T746" s="21"/>
      <c r="U746" s="21"/>
      <c r="V746" s="21"/>
      <c r="W746" s="21"/>
    </row>
    <row r="747" spans="1:23" ht="17" customHeight="1">
      <c r="A747" s="20">
        <v>45373</v>
      </c>
      <c r="B747" s="21" t="s">
        <v>183</v>
      </c>
      <c r="C747" s="23" t="s">
        <v>1724</v>
      </c>
      <c r="D747" s="22" t="s">
        <v>472</v>
      </c>
      <c r="E747" s="23" t="s">
        <v>7</v>
      </c>
      <c r="F747" s="21" t="s">
        <v>1261</v>
      </c>
      <c r="G747" s="21"/>
      <c r="H747" s="21"/>
      <c r="I747" s="21"/>
      <c r="J747" s="21"/>
      <c r="K747" s="21"/>
      <c r="L747" s="21"/>
      <c r="M747" s="21"/>
      <c r="N747" s="21"/>
      <c r="O747" s="21"/>
      <c r="P747" s="21"/>
      <c r="Q747" s="21"/>
      <c r="R747" s="21"/>
      <c r="S747" s="21"/>
      <c r="T747" s="21"/>
      <c r="U747" s="21"/>
      <c r="V747" s="21"/>
      <c r="W747" s="21"/>
    </row>
    <row r="748" spans="1:23" ht="17" customHeight="1">
      <c r="A748" s="20">
        <v>45395</v>
      </c>
      <c r="B748" s="21" t="s">
        <v>1660</v>
      </c>
      <c r="C748" s="23" t="s">
        <v>1725</v>
      </c>
      <c r="D748" s="22" t="s">
        <v>1662</v>
      </c>
      <c r="E748" s="23" t="s">
        <v>7</v>
      </c>
      <c r="F748" s="21" t="s">
        <v>1261</v>
      </c>
      <c r="G748" s="21"/>
      <c r="H748" s="21"/>
      <c r="I748" s="21"/>
      <c r="J748" s="21"/>
      <c r="K748" s="21"/>
      <c r="L748" s="21"/>
      <c r="M748" s="21"/>
      <c r="N748" s="21"/>
      <c r="O748" s="21"/>
      <c r="P748" s="21"/>
      <c r="Q748" s="21"/>
      <c r="R748" s="21"/>
      <c r="S748" s="21"/>
      <c r="T748" s="21"/>
      <c r="U748" s="21"/>
      <c r="V748" s="21"/>
      <c r="W748" s="21"/>
    </row>
    <row r="749" spans="1:23" ht="17" customHeight="1">
      <c r="A749" s="20" t="s">
        <v>529</v>
      </c>
      <c r="B749" s="21" t="s">
        <v>530</v>
      </c>
      <c r="C749" s="23" t="s">
        <v>1726</v>
      </c>
      <c r="D749" s="22" t="s">
        <v>532</v>
      </c>
      <c r="E749" s="23" t="s">
        <v>16</v>
      </c>
      <c r="F749" s="21" t="s">
        <v>1261</v>
      </c>
      <c r="G749" s="21"/>
      <c r="H749" s="21"/>
      <c r="I749" s="21"/>
      <c r="J749" s="21"/>
      <c r="K749" s="21"/>
      <c r="L749" s="21"/>
      <c r="M749" s="21"/>
      <c r="N749" s="21"/>
      <c r="O749" s="21"/>
      <c r="P749" s="21"/>
      <c r="Q749" s="21"/>
      <c r="R749" s="21"/>
      <c r="S749" s="21"/>
      <c r="T749" s="21"/>
      <c r="U749" s="21"/>
      <c r="V749" s="21"/>
      <c r="W749" s="21"/>
    </row>
    <row r="750" spans="1:23" ht="17" customHeight="1">
      <c r="A750" s="20">
        <v>45390</v>
      </c>
      <c r="B750" s="21" t="s">
        <v>10</v>
      </c>
      <c r="C750" s="23" t="s">
        <v>1727</v>
      </c>
      <c r="D750" s="22" t="s">
        <v>12</v>
      </c>
      <c r="E750" s="23" t="s">
        <v>4048</v>
      </c>
      <c r="F750" s="21" t="s">
        <v>1261</v>
      </c>
      <c r="G750" s="21"/>
      <c r="H750" s="21"/>
      <c r="I750" s="21"/>
      <c r="J750" s="21"/>
      <c r="K750" s="21"/>
      <c r="L750" s="21"/>
      <c r="M750" s="21"/>
      <c r="N750" s="21"/>
      <c r="O750" s="21"/>
      <c r="P750" s="21"/>
      <c r="Q750" s="21"/>
      <c r="R750" s="21"/>
      <c r="S750" s="21"/>
      <c r="T750" s="21"/>
      <c r="U750" s="21"/>
      <c r="V750" s="21"/>
      <c r="W750" s="21"/>
    </row>
    <row r="751" spans="1:23" ht="17" customHeight="1">
      <c r="A751" s="20" t="s">
        <v>914</v>
      </c>
      <c r="B751" s="21" t="s">
        <v>915</v>
      </c>
      <c r="C751" s="23" t="s">
        <v>1728</v>
      </c>
      <c r="D751" s="22" t="s">
        <v>917</v>
      </c>
      <c r="E751" s="23" t="s">
        <v>16</v>
      </c>
      <c r="F751" s="21" t="s">
        <v>1261</v>
      </c>
      <c r="G751" s="21"/>
      <c r="H751" s="21"/>
      <c r="I751" s="21"/>
      <c r="J751" s="21"/>
      <c r="K751" s="21"/>
      <c r="L751" s="21"/>
      <c r="M751" s="21"/>
      <c r="N751" s="21"/>
      <c r="O751" s="21"/>
      <c r="P751" s="21"/>
      <c r="Q751" s="21"/>
      <c r="R751" s="21"/>
      <c r="S751" s="21"/>
      <c r="T751" s="21"/>
      <c r="U751" s="21"/>
      <c r="V751" s="21"/>
      <c r="W751" s="21"/>
    </row>
    <row r="752" spans="1:23" ht="17" customHeight="1">
      <c r="A752" s="20">
        <v>45376</v>
      </c>
      <c r="B752" s="21" t="s">
        <v>742</v>
      </c>
      <c r="C752" s="23" t="s">
        <v>1729</v>
      </c>
      <c r="D752" s="22" t="s">
        <v>744</v>
      </c>
      <c r="E752" s="23" t="s">
        <v>5215</v>
      </c>
      <c r="F752" s="21" t="s">
        <v>1261</v>
      </c>
      <c r="G752" s="21"/>
      <c r="H752" s="21"/>
      <c r="I752" s="21"/>
      <c r="J752" s="21"/>
      <c r="K752" s="21"/>
      <c r="L752" s="21"/>
      <c r="M752" s="21"/>
      <c r="N752" s="21"/>
      <c r="O752" s="21"/>
      <c r="P752" s="21"/>
      <c r="Q752" s="21"/>
      <c r="R752" s="21"/>
      <c r="S752" s="21"/>
      <c r="T752" s="21"/>
      <c r="U752" s="21"/>
      <c r="V752" s="21"/>
      <c r="W752" s="21"/>
    </row>
    <row r="753" spans="1:23" ht="17" customHeight="1">
      <c r="A753" s="20" t="s">
        <v>554</v>
      </c>
      <c r="B753" s="21" t="s">
        <v>555</v>
      </c>
      <c r="C753" s="23" t="s">
        <v>1730</v>
      </c>
      <c r="D753" s="22" t="s">
        <v>557</v>
      </c>
      <c r="E753" s="23" t="s">
        <v>7</v>
      </c>
      <c r="F753" s="21" t="s">
        <v>1261</v>
      </c>
      <c r="G753" s="21"/>
      <c r="H753" s="21"/>
      <c r="I753" s="21"/>
      <c r="J753" s="21"/>
      <c r="K753" s="21"/>
      <c r="L753" s="21"/>
      <c r="M753" s="21"/>
      <c r="N753" s="21"/>
      <c r="O753" s="21"/>
      <c r="P753" s="21"/>
      <c r="Q753" s="21"/>
      <c r="R753" s="21"/>
      <c r="S753" s="21"/>
      <c r="T753" s="21"/>
      <c r="U753" s="21"/>
      <c r="V753" s="21"/>
      <c r="W753" s="21"/>
    </row>
    <row r="754" spans="1:23" ht="17" customHeight="1">
      <c r="A754" s="20">
        <v>45357</v>
      </c>
      <c r="B754" s="21" t="s">
        <v>1731</v>
      </c>
      <c r="C754" s="23" t="s">
        <v>1732</v>
      </c>
      <c r="D754" s="22" t="s">
        <v>1733</v>
      </c>
      <c r="E754" s="23" t="s">
        <v>16</v>
      </c>
      <c r="F754" s="21" t="s">
        <v>1261</v>
      </c>
      <c r="G754" s="21"/>
      <c r="H754" s="21"/>
      <c r="I754" s="21"/>
      <c r="J754" s="21"/>
      <c r="K754" s="21"/>
      <c r="L754" s="21"/>
      <c r="M754" s="21"/>
      <c r="N754" s="21"/>
      <c r="O754" s="21"/>
      <c r="P754" s="21"/>
      <c r="Q754" s="21"/>
      <c r="R754" s="21"/>
      <c r="S754" s="21"/>
      <c r="T754" s="21"/>
      <c r="U754" s="21"/>
      <c r="V754" s="21"/>
      <c r="W754" s="21"/>
    </row>
    <row r="755" spans="1:23" ht="17" customHeight="1">
      <c r="A755" s="20">
        <v>45111</v>
      </c>
      <c r="B755" s="21" t="s">
        <v>1326</v>
      </c>
      <c r="C755" s="23" t="s">
        <v>1734</v>
      </c>
      <c r="D755" s="22" t="s">
        <v>1328</v>
      </c>
      <c r="E755" s="23" t="s">
        <v>7</v>
      </c>
      <c r="F755" s="21" t="s">
        <v>1261</v>
      </c>
      <c r="G755" s="21"/>
      <c r="H755" s="21"/>
      <c r="I755" s="21"/>
      <c r="J755" s="21"/>
      <c r="K755" s="21"/>
      <c r="L755" s="21"/>
      <c r="M755" s="21"/>
      <c r="N755" s="21"/>
      <c r="O755" s="21"/>
      <c r="P755" s="21"/>
      <c r="Q755" s="21"/>
      <c r="R755" s="21"/>
      <c r="S755" s="21"/>
      <c r="T755" s="21"/>
      <c r="U755" s="21"/>
      <c r="V755" s="21"/>
      <c r="W755" s="21"/>
    </row>
    <row r="756" spans="1:23" ht="17" customHeight="1">
      <c r="A756" s="20" t="s">
        <v>1358</v>
      </c>
      <c r="B756" s="21" t="s">
        <v>1359</v>
      </c>
      <c r="C756" s="23" t="s">
        <v>1735</v>
      </c>
      <c r="D756" s="22" t="s">
        <v>1361</v>
      </c>
      <c r="E756" s="23" t="s">
        <v>16</v>
      </c>
      <c r="F756" s="21" t="s">
        <v>1261</v>
      </c>
      <c r="G756" s="21"/>
      <c r="H756" s="21"/>
      <c r="I756" s="21"/>
      <c r="J756" s="21"/>
      <c r="K756" s="21"/>
      <c r="L756" s="21"/>
      <c r="M756" s="21"/>
      <c r="N756" s="21"/>
      <c r="O756" s="21"/>
      <c r="P756" s="21"/>
      <c r="Q756" s="21"/>
      <c r="R756" s="21"/>
      <c r="S756" s="21"/>
      <c r="T756" s="21"/>
      <c r="U756" s="21"/>
      <c r="V756" s="21"/>
      <c r="W756" s="21"/>
    </row>
    <row r="757" spans="1:23" ht="17" customHeight="1">
      <c r="A757" s="20">
        <v>45358</v>
      </c>
      <c r="B757" s="21" t="s">
        <v>1736</v>
      </c>
      <c r="C757" s="23" t="s">
        <v>1737</v>
      </c>
      <c r="D757" s="22" t="s">
        <v>1738</v>
      </c>
      <c r="E757" s="23" t="s">
        <v>7</v>
      </c>
      <c r="F757" s="21" t="s">
        <v>1261</v>
      </c>
      <c r="G757" s="21"/>
      <c r="H757" s="21"/>
      <c r="I757" s="21"/>
      <c r="J757" s="21"/>
      <c r="K757" s="21"/>
      <c r="L757" s="21"/>
      <c r="M757" s="21"/>
      <c r="N757" s="21"/>
      <c r="O757" s="21"/>
      <c r="P757" s="21"/>
      <c r="Q757" s="21"/>
      <c r="R757" s="21"/>
      <c r="S757" s="21"/>
      <c r="T757" s="21"/>
      <c r="U757" s="21"/>
      <c r="V757" s="21"/>
      <c r="W757" s="21"/>
    </row>
    <row r="758" spans="1:23" ht="17" customHeight="1">
      <c r="A758" s="20" t="s">
        <v>139</v>
      </c>
      <c r="B758" s="21" t="s">
        <v>140</v>
      </c>
      <c r="C758" s="23" t="s">
        <v>1739</v>
      </c>
      <c r="D758" s="22" t="s">
        <v>142</v>
      </c>
      <c r="E758" s="23" t="s">
        <v>16</v>
      </c>
      <c r="F758" s="21" t="s">
        <v>1261</v>
      </c>
      <c r="G758" s="21"/>
      <c r="H758" s="21"/>
      <c r="I758" s="21"/>
      <c r="J758" s="21"/>
      <c r="K758" s="21"/>
      <c r="L758" s="21"/>
      <c r="M758" s="21"/>
      <c r="N758" s="21"/>
      <c r="O758" s="21"/>
      <c r="P758" s="21"/>
      <c r="Q758" s="21"/>
      <c r="R758" s="21"/>
      <c r="S758" s="21"/>
      <c r="T758" s="21"/>
      <c r="U758" s="21"/>
      <c r="V758" s="21"/>
      <c r="W758" s="21"/>
    </row>
    <row r="759" spans="1:23" ht="17" customHeight="1">
      <c r="A759" s="20">
        <v>44971</v>
      </c>
      <c r="B759" s="21" t="s">
        <v>129</v>
      </c>
      <c r="C759" s="23" t="s">
        <v>1740</v>
      </c>
      <c r="D759" s="22" t="s">
        <v>131</v>
      </c>
      <c r="E759" s="23" t="s">
        <v>16</v>
      </c>
      <c r="F759" s="21" t="s">
        <v>1261</v>
      </c>
      <c r="G759" s="21"/>
      <c r="H759" s="21"/>
      <c r="I759" s="21"/>
      <c r="J759" s="21"/>
      <c r="K759" s="21"/>
      <c r="L759" s="21"/>
      <c r="M759" s="21"/>
      <c r="N759" s="21"/>
      <c r="O759" s="21"/>
      <c r="P759" s="21"/>
      <c r="Q759" s="21"/>
      <c r="R759" s="21"/>
      <c r="S759" s="21"/>
      <c r="T759" s="21"/>
      <c r="U759" s="21"/>
      <c r="V759" s="21"/>
      <c r="W759" s="21"/>
    </row>
    <row r="760" spans="1:23" ht="17" customHeight="1">
      <c r="A760" s="20" t="s">
        <v>628</v>
      </c>
      <c r="B760" s="21" t="s">
        <v>629</v>
      </c>
      <c r="C760" s="23" t="s">
        <v>1741</v>
      </c>
      <c r="D760" s="22" t="s">
        <v>631</v>
      </c>
      <c r="E760" s="23" t="s">
        <v>16</v>
      </c>
      <c r="F760" s="21" t="s">
        <v>1261</v>
      </c>
      <c r="G760" s="21"/>
      <c r="H760" s="21"/>
      <c r="I760" s="21"/>
      <c r="J760" s="21"/>
      <c r="K760" s="21"/>
      <c r="L760" s="21"/>
      <c r="M760" s="21"/>
      <c r="N760" s="21"/>
      <c r="O760" s="21"/>
      <c r="P760" s="21"/>
      <c r="Q760" s="21"/>
      <c r="R760" s="21"/>
      <c r="S760" s="21"/>
      <c r="T760" s="21"/>
      <c r="U760" s="21"/>
      <c r="V760" s="21"/>
      <c r="W760" s="21"/>
    </row>
    <row r="761" spans="1:23" ht="17" customHeight="1">
      <c r="A761" s="20">
        <v>45191</v>
      </c>
      <c r="B761" s="21" t="s">
        <v>47</v>
      </c>
      <c r="C761" s="23" t="s">
        <v>1742</v>
      </c>
      <c r="D761" s="22" t="s">
        <v>49</v>
      </c>
      <c r="E761" s="23" t="s">
        <v>16</v>
      </c>
      <c r="F761" s="21" t="s">
        <v>1261</v>
      </c>
      <c r="G761" s="21"/>
      <c r="H761" s="21"/>
      <c r="I761" s="21"/>
      <c r="J761" s="21"/>
      <c r="K761" s="21"/>
      <c r="L761" s="21"/>
      <c r="M761" s="21"/>
      <c r="N761" s="21"/>
      <c r="O761" s="21"/>
      <c r="P761" s="21"/>
      <c r="Q761" s="21"/>
      <c r="R761" s="21"/>
      <c r="S761" s="21"/>
      <c r="T761" s="21"/>
      <c r="U761" s="21"/>
      <c r="V761" s="21"/>
      <c r="W761" s="21"/>
    </row>
    <row r="762" spans="1:23" ht="17" customHeight="1">
      <c r="A762" s="20">
        <v>45382</v>
      </c>
      <c r="B762" s="21" t="s">
        <v>1163</v>
      </c>
      <c r="C762" s="23" t="s">
        <v>1743</v>
      </c>
      <c r="D762" s="22" t="s">
        <v>1165</v>
      </c>
      <c r="E762" s="23" t="s">
        <v>152</v>
      </c>
      <c r="F762" s="21" t="s">
        <v>1261</v>
      </c>
      <c r="G762" s="21"/>
      <c r="H762" s="21"/>
      <c r="I762" s="21"/>
      <c r="J762" s="21"/>
      <c r="K762" s="21"/>
      <c r="L762" s="21"/>
      <c r="M762" s="21"/>
      <c r="N762" s="21"/>
      <c r="O762" s="21"/>
      <c r="P762" s="21"/>
      <c r="Q762" s="21"/>
      <c r="R762" s="21"/>
      <c r="S762" s="21"/>
      <c r="T762" s="21"/>
      <c r="U762" s="21"/>
      <c r="V762" s="21"/>
      <c r="W762" s="21"/>
    </row>
    <row r="763" spans="1:23" ht="17" customHeight="1">
      <c r="A763" s="20" t="s">
        <v>241</v>
      </c>
      <c r="B763" s="21" t="s">
        <v>242</v>
      </c>
      <c r="C763" s="23" t="s">
        <v>1744</v>
      </c>
      <c r="D763" s="22" t="s">
        <v>244</v>
      </c>
      <c r="E763" s="23" t="s">
        <v>7</v>
      </c>
      <c r="F763" s="21" t="s">
        <v>1261</v>
      </c>
      <c r="G763" s="21"/>
      <c r="H763" s="21"/>
      <c r="I763" s="21"/>
      <c r="J763" s="21"/>
      <c r="K763" s="21"/>
      <c r="L763" s="21"/>
      <c r="M763" s="21"/>
      <c r="N763" s="21"/>
      <c r="O763" s="21"/>
      <c r="P763" s="21"/>
      <c r="Q763" s="21"/>
      <c r="R763" s="21"/>
      <c r="S763" s="21"/>
      <c r="T763" s="21"/>
      <c r="U763" s="21"/>
      <c r="V763" s="21"/>
      <c r="W763" s="21"/>
    </row>
    <row r="764" spans="1:23" ht="17" customHeight="1">
      <c r="A764" s="24" t="s">
        <v>1745</v>
      </c>
      <c r="B764" s="21" t="s">
        <v>1746</v>
      </c>
      <c r="C764" s="23" t="s">
        <v>1747</v>
      </c>
      <c r="D764" s="25" t="s">
        <v>1748</v>
      </c>
      <c r="E764" s="23" t="s">
        <v>4834</v>
      </c>
      <c r="F764" s="21" t="s">
        <v>1261</v>
      </c>
      <c r="G764" s="26"/>
      <c r="H764" s="26"/>
      <c r="I764" s="26"/>
      <c r="J764" s="26"/>
      <c r="K764" s="26"/>
      <c r="L764" s="26"/>
      <c r="M764" s="26"/>
      <c r="N764" s="26"/>
      <c r="O764" s="26"/>
      <c r="P764" s="26"/>
      <c r="Q764" s="26"/>
      <c r="R764" s="26"/>
      <c r="S764" s="26"/>
      <c r="T764" s="26"/>
      <c r="U764" s="26"/>
      <c r="V764" s="26"/>
      <c r="W764" s="26"/>
    </row>
    <row r="765" spans="1:23" ht="17" customHeight="1">
      <c r="A765" s="20">
        <v>45306</v>
      </c>
      <c r="B765" s="21" t="s">
        <v>1749</v>
      </c>
      <c r="C765" s="23" t="s">
        <v>1750</v>
      </c>
      <c r="D765" s="22" t="s">
        <v>1751</v>
      </c>
      <c r="E765" s="23" t="s">
        <v>4834</v>
      </c>
      <c r="F765" s="21" t="s">
        <v>1261</v>
      </c>
      <c r="G765" s="21"/>
      <c r="H765" s="21"/>
      <c r="I765" s="21"/>
      <c r="J765" s="21"/>
      <c r="K765" s="21"/>
      <c r="L765" s="21"/>
      <c r="M765" s="21"/>
      <c r="N765" s="21"/>
      <c r="O765" s="21"/>
      <c r="P765" s="21"/>
      <c r="Q765" s="21"/>
      <c r="R765" s="21"/>
      <c r="S765" s="21"/>
      <c r="T765" s="21"/>
      <c r="U765" s="21"/>
      <c r="V765" s="21"/>
      <c r="W765" s="21"/>
    </row>
    <row r="766" spans="1:23" ht="17" customHeight="1">
      <c r="A766" s="20">
        <v>45286</v>
      </c>
      <c r="B766" s="21" t="s">
        <v>1752</v>
      </c>
      <c r="C766" s="23" t="s">
        <v>1753</v>
      </c>
      <c r="D766" s="22" t="s">
        <v>1754</v>
      </c>
      <c r="E766" s="23" t="s">
        <v>4834</v>
      </c>
      <c r="F766" s="21" t="s">
        <v>1261</v>
      </c>
      <c r="G766" s="21"/>
      <c r="H766" s="21"/>
      <c r="I766" s="21"/>
      <c r="J766" s="21"/>
      <c r="K766" s="21"/>
      <c r="L766" s="21"/>
      <c r="M766" s="21"/>
      <c r="N766" s="21"/>
      <c r="O766" s="21"/>
      <c r="P766" s="21"/>
      <c r="Q766" s="21"/>
      <c r="R766" s="21"/>
      <c r="S766" s="21"/>
      <c r="T766" s="21"/>
      <c r="U766" s="21"/>
      <c r="V766" s="21"/>
      <c r="W766" s="21"/>
    </row>
    <row r="767" spans="1:23" ht="17" customHeight="1">
      <c r="A767" s="20">
        <v>45310</v>
      </c>
      <c r="B767" s="21" t="s">
        <v>1755</v>
      </c>
      <c r="C767" s="23" t="s">
        <v>1756</v>
      </c>
      <c r="D767" s="22" t="s">
        <v>1757</v>
      </c>
      <c r="E767" s="23" t="s">
        <v>4834</v>
      </c>
      <c r="F767" s="21" t="s">
        <v>1261</v>
      </c>
      <c r="G767" s="21"/>
      <c r="H767" s="21"/>
      <c r="I767" s="21"/>
      <c r="J767" s="21"/>
      <c r="K767" s="21"/>
      <c r="L767" s="21"/>
      <c r="M767" s="21"/>
      <c r="N767" s="21"/>
      <c r="O767" s="21"/>
      <c r="P767" s="21"/>
      <c r="Q767" s="21"/>
      <c r="R767" s="21"/>
      <c r="S767" s="21"/>
      <c r="T767" s="21"/>
      <c r="U767" s="21"/>
      <c r="V767" s="21"/>
      <c r="W767" s="21"/>
    </row>
    <row r="768" spans="1:23" ht="17" customHeight="1">
      <c r="A768" s="24">
        <v>45356</v>
      </c>
      <c r="B768" s="21" t="s">
        <v>691</v>
      </c>
      <c r="C768" s="23" t="s">
        <v>1758</v>
      </c>
      <c r="D768" s="25" t="s">
        <v>693</v>
      </c>
      <c r="E768" s="23" t="s">
        <v>152</v>
      </c>
      <c r="F768" s="21" t="s">
        <v>1261</v>
      </c>
      <c r="G768" s="26"/>
      <c r="H768" s="26"/>
      <c r="I768" s="26"/>
      <c r="J768" s="26"/>
      <c r="K768" s="26"/>
      <c r="L768" s="26"/>
      <c r="M768" s="26"/>
      <c r="N768" s="26"/>
      <c r="O768" s="26"/>
      <c r="P768" s="26"/>
      <c r="Q768" s="26"/>
      <c r="R768" s="26"/>
      <c r="S768" s="26"/>
      <c r="T768" s="26"/>
      <c r="U768" s="26"/>
      <c r="V768" s="26"/>
      <c r="W768" s="26"/>
    </row>
    <row r="769" spans="1:23" ht="17" customHeight="1">
      <c r="A769" s="24">
        <v>45363</v>
      </c>
      <c r="B769" s="21" t="s">
        <v>1759</v>
      </c>
      <c r="C769" s="23" t="s">
        <v>1760</v>
      </c>
      <c r="D769" s="25" t="s">
        <v>1761</v>
      </c>
      <c r="E769" s="23" t="s">
        <v>4834</v>
      </c>
      <c r="F769" s="21" t="s">
        <v>1261</v>
      </c>
      <c r="G769" s="26"/>
      <c r="H769" s="26"/>
      <c r="I769" s="26"/>
      <c r="J769" s="26"/>
      <c r="K769" s="26"/>
      <c r="L769" s="26"/>
      <c r="M769" s="26"/>
      <c r="N769" s="26"/>
      <c r="O769" s="26"/>
      <c r="P769" s="26"/>
      <c r="Q769" s="26"/>
      <c r="R769" s="26"/>
      <c r="S769" s="26"/>
      <c r="T769" s="26"/>
      <c r="U769" s="26"/>
      <c r="V769" s="26"/>
      <c r="W769" s="26"/>
    </row>
    <row r="770" spans="1:23" ht="17" customHeight="1">
      <c r="A770" s="20">
        <v>45323</v>
      </c>
      <c r="B770" s="21" t="s">
        <v>1762</v>
      </c>
      <c r="C770" s="23" t="s">
        <v>1763</v>
      </c>
      <c r="D770" s="22" t="s">
        <v>1764</v>
      </c>
      <c r="E770" s="23" t="s">
        <v>4834</v>
      </c>
      <c r="F770" s="21" t="s">
        <v>1261</v>
      </c>
      <c r="G770" s="21"/>
      <c r="H770" s="21"/>
      <c r="I770" s="21"/>
      <c r="J770" s="21"/>
      <c r="K770" s="21"/>
      <c r="L770" s="21"/>
      <c r="M770" s="21"/>
      <c r="N770" s="21"/>
      <c r="O770" s="21"/>
      <c r="P770" s="21"/>
      <c r="Q770" s="21"/>
      <c r="R770" s="21"/>
      <c r="S770" s="21"/>
      <c r="T770" s="21"/>
      <c r="U770" s="21"/>
      <c r="V770" s="21"/>
      <c r="W770" s="21"/>
    </row>
    <row r="771" spans="1:23" ht="17" customHeight="1">
      <c r="A771" s="24">
        <v>45352</v>
      </c>
      <c r="B771" s="21" t="s">
        <v>1765</v>
      </c>
      <c r="C771" s="23" t="s">
        <v>1766</v>
      </c>
      <c r="D771" s="25" t="s">
        <v>1767</v>
      </c>
      <c r="E771" s="23" t="s">
        <v>4834</v>
      </c>
      <c r="F771" s="21" t="s">
        <v>1261</v>
      </c>
      <c r="G771" s="26"/>
      <c r="H771" s="26"/>
      <c r="I771" s="26"/>
      <c r="J771" s="26"/>
      <c r="K771" s="26"/>
      <c r="L771" s="26"/>
      <c r="M771" s="26"/>
      <c r="N771" s="26"/>
      <c r="O771" s="26"/>
      <c r="P771" s="26"/>
      <c r="Q771" s="26"/>
      <c r="R771" s="26"/>
      <c r="S771" s="26"/>
      <c r="T771" s="26"/>
      <c r="U771" s="26"/>
      <c r="V771" s="26"/>
      <c r="W771" s="26"/>
    </row>
    <row r="772" spans="1:23" ht="17" customHeight="1">
      <c r="A772" s="24" t="s">
        <v>1768</v>
      </c>
      <c r="B772" s="21" t="s">
        <v>1769</v>
      </c>
      <c r="C772" s="23" t="s">
        <v>1770</v>
      </c>
      <c r="D772" s="25" t="s">
        <v>1405</v>
      </c>
      <c r="E772" s="21" t="s">
        <v>4834</v>
      </c>
      <c r="F772" s="21" t="s">
        <v>1261</v>
      </c>
      <c r="G772" s="26"/>
      <c r="H772" s="26"/>
      <c r="I772" s="26"/>
      <c r="J772" s="26"/>
      <c r="K772" s="26"/>
      <c r="L772" s="26"/>
      <c r="M772" s="26"/>
      <c r="N772" s="26"/>
      <c r="O772" s="26"/>
      <c r="P772" s="26"/>
      <c r="Q772" s="26"/>
      <c r="R772" s="26"/>
      <c r="S772" s="26"/>
      <c r="T772" s="26"/>
      <c r="U772" s="26"/>
      <c r="V772" s="26"/>
      <c r="W772" s="26"/>
    </row>
    <row r="773" spans="1:23" ht="17" customHeight="1">
      <c r="A773" s="20">
        <v>45371</v>
      </c>
      <c r="B773" s="21" t="s">
        <v>1403</v>
      </c>
      <c r="C773" s="23" t="s">
        <v>1771</v>
      </c>
      <c r="D773" s="22" t="s">
        <v>1405</v>
      </c>
      <c r="E773" s="23" t="s">
        <v>4834</v>
      </c>
      <c r="F773" s="21" t="s">
        <v>1261</v>
      </c>
      <c r="G773" s="21"/>
      <c r="H773" s="21"/>
      <c r="I773" s="21"/>
      <c r="J773" s="21"/>
      <c r="K773" s="21"/>
      <c r="L773" s="21"/>
      <c r="M773" s="21"/>
      <c r="N773" s="21"/>
      <c r="O773" s="21"/>
      <c r="P773" s="21"/>
      <c r="Q773" s="21"/>
      <c r="R773" s="21"/>
      <c r="S773" s="21"/>
      <c r="T773" s="21"/>
      <c r="U773" s="21"/>
      <c r="V773" s="21"/>
      <c r="W773" s="21"/>
    </row>
    <row r="774" spans="1:23" ht="17" customHeight="1">
      <c r="A774" s="24" t="s">
        <v>1772</v>
      </c>
      <c r="B774" s="21" t="s">
        <v>1773</v>
      </c>
      <c r="C774" s="23" t="s">
        <v>1774</v>
      </c>
      <c r="D774" s="25" t="s">
        <v>1775</v>
      </c>
      <c r="E774" s="23" t="s">
        <v>4834</v>
      </c>
      <c r="F774" s="21" t="s">
        <v>1261</v>
      </c>
      <c r="G774" s="26"/>
      <c r="H774" s="26"/>
      <c r="I774" s="26"/>
      <c r="J774" s="26"/>
      <c r="K774" s="26"/>
      <c r="L774" s="26"/>
      <c r="M774" s="26"/>
      <c r="N774" s="26"/>
      <c r="O774" s="26"/>
      <c r="P774" s="26"/>
      <c r="Q774" s="26"/>
      <c r="R774" s="26"/>
      <c r="S774" s="26"/>
      <c r="T774" s="26"/>
      <c r="U774" s="26"/>
      <c r="V774" s="26"/>
      <c r="W774" s="26"/>
    </row>
    <row r="775" spans="1:23" ht="17" customHeight="1">
      <c r="A775" s="27">
        <v>45428</v>
      </c>
      <c r="B775" s="21" t="s">
        <v>1776</v>
      </c>
      <c r="C775" s="23" t="s">
        <v>1777</v>
      </c>
      <c r="D775" s="25" t="s">
        <v>1778</v>
      </c>
      <c r="E775" s="23" t="s">
        <v>4862</v>
      </c>
      <c r="F775" s="21" t="s">
        <v>1261</v>
      </c>
      <c r="G775" s="26"/>
      <c r="H775" s="26"/>
      <c r="I775" s="26"/>
      <c r="J775" s="26"/>
      <c r="K775" s="26"/>
      <c r="L775" s="26"/>
      <c r="M775" s="26"/>
      <c r="N775" s="26"/>
      <c r="O775" s="26"/>
      <c r="P775" s="26"/>
      <c r="Q775" s="26"/>
      <c r="R775" s="26"/>
      <c r="S775" s="26"/>
      <c r="T775" s="26"/>
      <c r="U775" s="26"/>
      <c r="V775" s="26"/>
      <c r="W775" s="26"/>
    </row>
    <row r="776" spans="1:23" ht="17" customHeight="1">
      <c r="A776" s="24">
        <v>45352</v>
      </c>
      <c r="B776" s="21" t="s">
        <v>1779</v>
      </c>
      <c r="C776" s="23" t="s">
        <v>1780</v>
      </c>
      <c r="D776" s="25" t="s">
        <v>1781</v>
      </c>
      <c r="E776" s="23" t="s">
        <v>4834</v>
      </c>
      <c r="F776" s="21" t="s">
        <v>1261</v>
      </c>
      <c r="G776" s="26"/>
      <c r="H776" s="26"/>
      <c r="I776" s="26"/>
      <c r="J776" s="26"/>
      <c r="K776" s="26"/>
      <c r="L776" s="26"/>
      <c r="M776" s="26"/>
      <c r="N776" s="26"/>
      <c r="O776" s="26"/>
      <c r="P776" s="26"/>
      <c r="Q776" s="26"/>
      <c r="R776" s="26"/>
      <c r="S776" s="26"/>
      <c r="T776" s="26"/>
      <c r="U776" s="26"/>
      <c r="V776" s="26"/>
      <c r="W776" s="26"/>
    </row>
    <row r="777" spans="1:23" ht="17" customHeight="1">
      <c r="A777" s="20">
        <v>45323</v>
      </c>
      <c r="B777" s="21" t="s">
        <v>1782</v>
      </c>
      <c r="C777" s="23" t="s">
        <v>1783</v>
      </c>
      <c r="D777" s="22" t="s">
        <v>1784</v>
      </c>
      <c r="E777" s="23" t="s">
        <v>4834</v>
      </c>
      <c r="F777" s="21" t="s">
        <v>1261</v>
      </c>
      <c r="G777" s="21"/>
      <c r="H777" s="21"/>
      <c r="I777" s="21"/>
      <c r="J777" s="21"/>
      <c r="K777" s="21"/>
      <c r="L777" s="21"/>
      <c r="M777" s="21"/>
      <c r="N777" s="21"/>
      <c r="O777" s="21"/>
      <c r="P777" s="21"/>
      <c r="Q777" s="21"/>
      <c r="R777" s="21"/>
      <c r="S777" s="21"/>
      <c r="T777" s="21"/>
      <c r="U777" s="21"/>
      <c r="V777" s="21"/>
      <c r="W777" s="21"/>
    </row>
    <row r="778" spans="1:23" ht="17" customHeight="1">
      <c r="A778" s="20">
        <v>45330</v>
      </c>
      <c r="B778" s="21" t="s">
        <v>1785</v>
      </c>
      <c r="C778" s="23" t="s">
        <v>1786</v>
      </c>
      <c r="D778" s="22" t="s">
        <v>1787</v>
      </c>
      <c r="E778" s="23" t="s">
        <v>4834</v>
      </c>
      <c r="F778" s="21" t="s">
        <v>1261</v>
      </c>
      <c r="G778" s="21"/>
      <c r="H778" s="21"/>
      <c r="I778" s="21"/>
      <c r="J778" s="21"/>
      <c r="K778" s="21"/>
      <c r="L778" s="21"/>
      <c r="M778" s="21"/>
      <c r="N778" s="21"/>
      <c r="O778" s="21"/>
      <c r="P778" s="21"/>
      <c r="Q778" s="21"/>
      <c r="R778" s="21"/>
      <c r="S778" s="21"/>
      <c r="T778" s="21"/>
      <c r="U778" s="21"/>
      <c r="V778" s="21"/>
      <c r="W778" s="21"/>
    </row>
    <row r="779" spans="1:23" ht="17" customHeight="1">
      <c r="A779" s="20">
        <v>45309</v>
      </c>
      <c r="B779" s="21" t="s">
        <v>1788</v>
      </c>
      <c r="C779" s="23" t="s">
        <v>1789</v>
      </c>
      <c r="D779" s="22" t="s">
        <v>1790</v>
      </c>
      <c r="E779" s="23" t="s">
        <v>4834</v>
      </c>
      <c r="F779" s="21" t="s">
        <v>1261</v>
      </c>
      <c r="G779" s="21"/>
      <c r="H779" s="21"/>
      <c r="I779" s="21"/>
      <c r="J779" s="21"/>
      <c r="K779" s="21"/>
      <c r="L779" s="21"/>
      <c r="M779" s="21"/>
      <c r="N779" s="21"/>
      <c r="O779" s="21"/>
      <c r="P779" s="21"/>
      <c r="Q779" s="21"/>
      <c r="R779" s="21"/>
      <c r="S779" s="21"/>
      <c r="T779" s="21"/>
      <c r="U779" s="21"/>
      <c r="V779" s="21"/>
      <c r="W779" s="21"/>
    </row>
    <row r="780" spans="1:23" ht="17" customHeight="1">
      <c r="A780" s="20">
        <v>45341</v>
      </c>
      <c r="B780" s="21" t="s">
        <v>666</v>
      </c>
      <c r="C780" s="23" t="s">
        <v>1791</v>
      </c>
      <c r="D780" s="22" t="s">
        <v>1792</v>
      </c>
      <c r="E780" s="23" t="s">
        <v>4834</v>
      </c>
      <c r="F780" s="21" t="s">
        <v>1261</v>
      </c>
      <c r="G780" s="21"/>
      <c r="H780" s="21"/>
      <c r="I780" s="21"/>
      <c r="J780" s="21"/>
      <c r="K780" s="21"/>
      <c r="L780" s="21"/>
      <c r="M780" s="21"/>
      <c r="N780" s="21"/>
      <c r="O780" s="21"/>
      <c r="P780" s="21"/>
      <c r="Q780" s="21"/>
      <c r="R780" s="21"/>
      <c r="S780" s="21"/>
      <c r="T780" s="21"/>
      <c r="U780" s="21"/>
      <c r="V780" s="21"/>
      <c r="W780" s="21"/>
    </row>
    <row r="781" spans="1:23" ht="17" customHeight="1">
      <c r="A781" s="20">
        <v>45314</v>
      </c>
      <c r="B781" s="21" t="s">
        <v>1793</v>
      </c>
      <c r="C781" s="23" t="s">
        <v>1794</v>
      </c>
      <c r="D781" s="22" t="s">
        <v>1795</v>
      </c>
      <c r="E781" s="23" t="s">
        <v>4834</v>
      </c>
      <c r="F781" s="21" t="s">
        <v>1261</v>
      </c>
      <c r="G781" s="21"/>
      <c r="H781" s="21"/>
      <c r="I781" s="21"/>
      <c r="J781" s="21"/>
      <c r="K781" s="21"/>
      <c r="L781" s="21"/>
      <c r="M781" s="21"/>
      <c r="N781" s="21"/>
      <c r="O781" s="21"/>
      <c r="P781" s="21"/>
      <c r="Q781" s="21"/>
      <c r="R781" s="21"/>
      <c r="S781" s="21"/>
      <c r="T781" s="21"/>
      <c r="U781" s="21"/>
      <c r="V781" s="21"/>
      <c r="W781" s="21"/>
    </row>
    <row r="782" spans="1:23" ht="17" customHeight="1">
      <c r="A782" s="27">
        <v>45413</v>
      </c>
      <c r="B782" s="21" t="s">
        <v>1796</v>
      </c>
      <c r="C782" s="23" t="s">
        <v>1797</v>
      </c>
      <c r="D782" s="25" t="s">
        <v>1798</v>
      </c>
      <c r="E782" s="23" t="s">
        <v>4834</v>
      </c>
      <c r="F782" s="21" t="s">
        <v>1261</v>
      </c>
      <c r="G782" s="26"/>
      <c r="H782" s="26"/>
      <c r="I782" s="26"/>
      <c r="J782" s="26"/>
      <c r="K782" s="26"/>
      <c r="L782" s="26"/>
      <c r="M782" s="26"/>
      <c r="N782" s="26"/>
      <c r="O782" s="26"/>
      <c r="P782" s="26"/>
      <c r="Q782" s="26"/>
      <c r="R782" s="26"/>
      <c r="S782" s="26"/>
      <c r="T782" s="26"/>
      <c r="U782" s="26"/>
      <c r="V782" s="26"/>
      <c r="W782" s="26"/>
    </row>
    <row r="783" spans="1:23" ht="17" customHeight="1">
      <c r="A783" s="24" t="s">
        <v>1799</v>
      </c>
      <c r="B783" s="21" t="s">
        <v>672</v>
      </c>
      <c r="C783" s="23" t="s">
        <v>1800</v>
      </c>
      <c r="D783" s="25" t="s">
        <v>674</v>
      </c>
      <c r="E783" s="23" t="s">
        <v>4834</v>
      </c>
      <c r="F783" s="21" t="s">
        <v>1261</v>
      </c>
      <c r="G783" s="26"/>
      <c r="H783" s="26"/>
      <c r="I783" s="26"/>
      <c r="J783" s="26"/>
      <c r="K783" s="26"/>
      <c r="L783" s="26"/>
      <c r="M783" s="26"/>
      <c r="N783" s="26"/>
      <c r="O783" s="26"/>
      <c r="P783" s="26"/>
      <c r="Q783" s="26"/>
      <c r="R783" s="26"/>
      <c r="S783" s="26"/>
      <c r="T783" s="26"/>
      <c r="U783" s="26"/>
      <c r="V783" s="26"/>
      <c r="W783" s="26"/>
    </row>
    <row r="784" spans="1:23" ht="17" customHeight="1">
      <c r="A784" s="24" t="s">
        <v>1801</v>
      </c>
      <c r="B784" s="21" t="s">
        <v>1802</v>
      </c>
      <c r="C784" s="23" t="s">
        <v>1803</v>
      </c>
      <c r="D784" s="25" t="s">
        <v>1804</v>
      </c>
      <c r="E784" s="23" t="s">
        <v>4834</v>
      </c>
      <c r="F784" s="21" t="s">
        <v>1261</v>
      </c>
      <c r="G784" s="26"/>
      <c r="H784" s="26"/>
      <c r="I784" s="26"/>
      <c r="J784" s="26"/>
      <c r="K784" s="26"/>
      <c r="L784" s="26"/>
      <c r="M784" s="26"/>
      <c r="N784" s="26"/>
      <c r="O784" s="26"/>
      <c r="P784" s="26"/>
      <c r="Q784" s="26"/>
      <c r="R784" s="26"/>
      <c r="S784" s="26"/>
      <c r="T784" s="26"/>
      <c r="U784" s="26"/>
      <c r="V784" s="26"/>
      <c r="W784" s="26"/>
    </row>
    <row r="785" spans="1:23" ht="17" customHeight="1">
      <c r="A785" s="20">
        <v>45348</v>
      </c>
      <c r="B785" s="21" t="s">
        <v>192</v>
      </c>
      <c r="C785" s="23" t="s">
        <v>1805</v>
      </c>
      <c r="D785" s="22" t="s">
        <v>194</v>
      </c>
      <c r="E785" s="23" t="s">
        <v>7</v>
      </c>
      <c r="F785" s="21" t="s">
        <v>1261</v>
      </c>
      <c r="G785" s="21"/>
      <c r="H785" s="21"/>
      <c r="I785" s="21"/>
      <c r="J785" s="21"/>
      <c r="K785" s="21"/>
      <c r="L785" s="21"/>
      <c r="M785" s="21"/>
      <c r="N785" s="21"/>
      <c r="O785" s="21"/>
      <c r="P785" s="21"/>
      <c r="Q785" s="21"/>
      <c r="R785" s="21"/>
      <c r="S785" s="21"/>
      <c r="T785" s="21"/>
      <c r="U785" s="21"/>
      <c r="V785" s="21"/>
      <c r="W785" s="21"/>
    </row>
    <row r="786" spans="1:23" ht="17" customHeight="1">
      <c r="A786" s="20">
        <v>45313</v>
      </c>
      <c r="B786" s="21" t="s">
        <v>1806</v>
      </c>
      <c r="C786" s="23" t="s">
        <v>1807</v>
      </c>
      <c r="D786" s="22" t="s">
        <v>1808</v>
      </c>
      <c r="E786" s="23" t="s">
        <v>4834</v>
      </c>
      <c r="F786" s="21" t="s">
        <v>1261</v>
      </c>
      <c r="G786" s="21"/>
      <c r="H786" s="21"/>
      <c r="I786" s="21"/>
      <c r="J786" s="21"/>
      <c r="K786" s="21"/>
      <c r="L786" s="21"/>
      <c r="M786" s="21"/>
      <c r="N786" s="21"/>
      <c r="O786" s="21"/>
      <c r="P786" s="21"/>
      <c r="Q786" s="21"/>
      <c r="R786" s="21"/>
      <c r="S786" s="21"/>
      <c r="T786" s="21"/>
      <c r="U786" s="21"/>
      <c r="V786" s="21"/>
      <c r="W786" s="21"/>
    </row>
    <row r="787" spans="1:23" ht="17" customHeight="1">
      <c r="A787" s="20">
        <v>45357</v>
      </c>
      <c r="B787" s="21" t="s">
        <v>1809</v>
      </c>
      <c r="C787" s="23" t="s">
        <v>1810</v>
      </c>
      <c r="D787" s="22" t="s">
        <v>1811</v>
      </c>
      <c r="E787" s="23" t="s">
        <v>4834</v>
      </c>
      <c r="F787" s="21" t="s">
        <v>1261</v>
      </c>
      <c r="G787" s="21"/>
      <c r="H787" s="21"/>
      <c r="I787" s="21"/>
      <c r="J787" s="21"/>
      <c r="K787" s="21"/>
      <c r="L787" s="21"/>
      <c r="M787" s="21"/>
      <c r="N787" s="21"/>
      <c r="O787" s="21"/>
      <c r="P787" s="21"/>
      <c r="Q787" s="21"/>
      <c r="R787" s="21"/>
      <c r="S787" s="21"/>
      <c r="T787" s="21"/>
      <c r="U787" s="21"/>
      <c r="V787" s="21"/>
      <c r="W787" s="21"/>
    </row>
    <row r="788" spans="1:23" ht="17" customHeight="1">
      <c r="A788" s="20" t="s">
        <v>1011</v>
      </c>
      <c r="B788" s="21" t="s">
        <v>1012</v>
      </c>
      <c r="C788" s="23" t="s">
        <v>1812</v>
      </c>
      <c r="D788" s="22" t="s">
        <v>1014</v>
      </c>
      <c r="E788" s="23" t="s">
        <v>16</v>
      </c>
      <c r="F788" s="21" t="s">
        <v>1261</v>
      </c>
      <c r="G788" s="21"/>
      <c r="H788" s="21"/>
      <c r="I788" s="21"/>
      <c r="J788" s="21"/>
      <c r="K788" s="21"/>
      <c r="L788" s="21"/>
      <c r="M788" s="21"/>
      <c r="N788" s="21"/>
      <c r="O788" s="21"/>
      <c r="P788" s="21"/>
      <c r="Q788" s="21"/>
      <c r="R788" s="21"/>
      <c r="S788" s="21"/>
      <c r="T788" s="21"/>
      <c r="U788" s="21"/>
      <c r="V788" s="21"/>
      <c r="W788" s="21"/>
    </row>
    <row r="789" spans="1:23" ht="17" customHeight="1">
      <c r="A789" s="20" t="s">
        <v>1813</v>
      </c>
      <c r="B789" s="21" t="s">
        <v>1814</v>
      </c>
      <c r="C789" s="23" t="s">
        <v>1815</v>
      </c>
      <c r="D789" s="22" t="s">
        <v>1816</v>
      </c>
      <c r="E789" s="23" t="s">
        <v>16</v>
      </c>
      <c r="F789" s="21" t="s">
        <v>1261</v>
      </c>
      <c r="G789" s="21"/>
      <c r="H789" s="21"/>
      <c r="I789" s="21"/>
      <c r="J789" s="21"/>
      <c r="K789" s="21"/>
      <c r="L789" s="21"/>
      <c r="M789" s="21"/>
      <c r="N789" s="21"/>
      <c r="O789" s="21"/>
      <c r="P789" s="21"/>
      <c r="Q789" s="21"/>
      <c r="R789" s="21"/>
      <c r="S789" s="21"/>
      <c r="T789" s="21"/>
      <c r="U789" s="21"/>
      <c r="V789" s="21"/>
      <c r="W789" s="21"/>
    </row>
    <row r="790" spans="1:23" ht="17" customHeight="1">
      <c r="A790" s="20">
        <v>45367</v>
      </c>
      <c r="B790" s="21" t="s">
        <v>602</v>
      </c>
      <c r="C790" s="23" t="s">
        <v>1817</v>
      </c>
      <c r="D790" s="22" t="s">
        <v>604</v>
      </c>
      <c r="E790" s="23" t="s">
        <v>7</v>
      </c>
      <c r="F790" s="21" t="s">
        <v>1261</v>
      </c>
      <c r="G790" s="21"/>
      <c r="H790" s="21"/>
      <c r="I790" s="21"/>
      <c r="J790" s="21"/>
      <c r="K790" s="21"/>
      <c r="L790" s="21"/>
      <c r="M790" s="21"/>
      <c r="N790" s="21"/>
      <c r="O790" s="21"/>
      <c r="P790" s="21"/>
      <c r="Q790" s="21"/>
      <c r="R790" s="21"/>
      <c r="S790" s="21"/>
      <c r="T790" s="21"/>
      <c r="U790" s="21"/>
      <c r="V790" s="21"/>
      <c r="W790" s="21"/>
    </row>
    <row r="791" spans="1:23" ht="17" customHeight="1">
      <c r="A791" s="20">
        <v>45270</v>
      </c>
      <c r="B791" s="21" t="s">
        <v>1818</v>
      </c>
      <c r="C791" s="23" t="s">
        <v>1819</v>
      </c>
      <c r="D791" s="22" t="s">
        <v>1820</v>
      </c>
      <c r="E791" s="23" t="s">
        <v>4834</v>
      </c>
      <c r="F791" s="21" t="s">
        <v>1261</v>
      </c>
      <c r="G791" s="21"/>
      <c r="H791" s="21"/>
      <c r="I791" s="21"/>
      <c r="J791" s="21"/>
      <c r="K791" s="21"/>
      <c r="L791" s="21"/>
      <c r="M791" s="21"/>
      <c r="N791" s="21"/>
      <c r="O791" s="21"/>
      <c r="P791" s="21"/>
      <c r="Q791" s="21"/>
      <c r="R791" s="21"/>
      <c r="S791" s="21"/>
      <c r="T791" s="21"/>
      <c r="U791" s="21"/>
      <c r="V791" s="21"/>
      <c r="W791" s="21"/>
    </row>
    <row r="792" spans="1:23" ht="17" customHeight="1">
      <c r="A792" s="20" t="s">
        <v>1633</v>
      </c>
      <c r="B792" s="21" t="s">
        <v>1634</v>
      </c>
      <c r="C792" s="23" t="s">
        <v>1821</v>
      </c>
      <c r="D792" s="22" t="s">
        <v>1636</v>
      </c>
      <c r="E792" s="23" t="s">
        <v>7</v>
      </c>
      <c r="F792" s="21" t="s">
        <v>1261</v>
      </c>
      <c r="G792" s="21"/>
      <c r="H792" s="21"/>
      <c r="I792" s="21"/>
      <c r="J792" s="21"/>
      <c r="K792" s="21"/>
      <c r="L792" s="21"/>
      <c r="M792" s="21"/>
      <c r="N792" s="21"/>
      <c r="O792" s="21"/>
      <c r="P792" s="21"/>
      <c r="Q792" s="21"/>
      <c r="R792" s="21"/>
      <c r="S792" s="21"/>
      <c r="T792" s="21"/>
      <c r="U792" s="21"/>
      <c r="V792" s="21"/>
      <c r="W792" s="21"/>
    </row>
    <row r="793" spans="1:23" ht="17" customHeight="1">
      <c r="A793" s="27">
        <v>45428</v>
      </c>
      <c r="B793" s="21" t="s">
        <v>1822</v>
      </c>
      <c r="C793" s="23" t="s">
        <v>1823</v>
      </c>
      <c r="D793" s="25" t="s">
        <v>1824</v>
      </c>
      <c r="E793" s="23" t="s">
        <v>5836</v>
      </c>
      <c r="F793" s="21" t="s">
        <v>1261</v>
      </c>
      <c r="G793" s="26"/>
      <c r="H793" s="26"/>
      <c r="I793" s="26"/>
      <c r="J793" s="26"/>
      <c r="K793" s="26"/>
      <c r="L793" s="26"/>
      <c r="M793" s="26"/>
      <c r="N793" s="26"/>
      <c r="O793" s="26"/>
      <c r="P793" s="26"/>
      <c r="Q793" s="26"/>
      <c r="R793" s="26"/>
      <c r="S793" s="26"/>
      <c r="T793" s="26"/>
      <c r="U793" s="26"/>
      <c r="V793" s="26"/>
      <c r="W793" s="26"/>
    </row>
    <row r="794" spans="1:23" ht="17" customHeight="1">
      <c r="A794" s="20">
        <v>45336</v>
      </c>
      <c r="B794" s="21" t="s">
        <v>1825</v>
      </c>
      <c r="C794" s="23" t="s">
        <v>1826</v>
      </c>
      <c r="D794" s="22" t="s">
        <v>1827</v>
      </c>
      <c r="E794" s="23" t="s">
        <v>16</v>
      </c>
      <c r="F794" s="21" t="s">
        <v>1261</v>
      </c>
      <c r="G794" s="21"/>
      <c r="H794" s="21"/>
      <c r="I794" s="21"/>
      <c r="J794" s="21"/>
      <c r="K794" s="21"/>
      <c r="L794" s="21"/>
      <c r="M794" s="21"/>
      <c r="N794" s="21"/>
      <c r="O794" s="21"/>
      <c r="P794" s="21"/>
      <c r="Q794" s="21"/>
      <c r="R794" s="21"/>
      <c r="S794" s="21"/>
      <c r="T794" s="21"/>
      <c r="U794" s="21"/>
      <c r="V794" s="21"/>
      <c r="W794" s="21"/>
    </row>
    <row r="795" spans="1:23" ht="17" customHeight="1">
      <c r="A795" s="20">
        <v>45359</v>
      </c>
      <c r="B795" s="21" t="s">
        <v>1091</v>
      </c>
      <c r="C795" s="23" t="s">
        <v>1828</v>
      </c>
      <c r="D795" s="22" t="s">
        <v>1093</v>
      </c>
      <c r="E795" s="23" t="s">
        <v>7</v>
      </c>
      <c r="F795" s="21" t="s">
        <v>1261</v>
      </c>
      <c r="G795" s="21"/>
      <c r="H795" s="21"/>
      <c r="I795" s="21"/>
      <c r="J795" s="21"/>
      <c r="K795" s="21"/>
      <c r="L795" s="21"/>
      <c r="M795" s="21"/>
      <c r="N795" s="21"/>
      <c r="O795" s="21"/>
      <c r="P795" s="21"/>
      <c r="Q795" s="21"/>
      <c r="R795" s="21"/>
      <c r="S795" s="21"/>
      <c r="T795" s="21"/>
      <c r="U795" s="21"/>
      <c r="V795" s="21"/>
      <c r="W795" s="21"/>
    </row>
    <row r="796" spans="1:23" ht="17" customHeight="1">
      <c r="A796" s="20" t="s">
        <v>757</v>
      </c>
      <c r="B796" s="21" t="s">
        <v>758</v>
      </c>
      <c r="C796" s="23" t="s">
        <v>1829</v>
      </c>
      <c r="D796" s="22" t="s">
        <v>760</v>
      </c>
      <c r="E796" s="23" t="s">
        <v>7</v>
      </c>
      <c r="F796" s="21" t="s">
        <v>1261</v>
      </c>
      <c r="G796" s="21"/>
      <c r="H796" s="21"/>
      <c r="I796" s="21"/>
      <c r="J796" s="21"/>
      <c r="K796" s="21"/>
      <c r="L796" s="21"/>
      <c r="M796" s="21"/>
      <c r="N796" s="21"/>
      <c r="O796" s="21"/>
      <c r="P796" s="21"/>
      <c r="Q796" s="21"/>
      <c r="R796" s="21"/>
      <c r="S796" s="21"/>
      <c r="T796" s="21"/>
      <c r="U796" s="21"/>
      <c r="V796" s="21"/>
      <c r="W796" s="21"/>
    </row>
    <row r="797" spans="1:23" ht="17" customHeight="1">
      <c r="A797" s="20" t="s">
        <v>323</v>
      </c>
      <c r="B797" s="21" t="s">
        <v>324</v>
      </c>
      <c r="C797" s="23" t="s">
        <v>1830</v>
      </c>
      <c r="D797" s="22" t="s">
        <v>326</v>
      </c>
      <c r="E797" s="23" t="s">
        <v>16</v>
      </c>
      <c r="F797" s="21" t="s">
        <v>1261</v>
      </c>
      <c r="G797" s="21"/>
      <c r="H797" s="21"/>
      <c r="I797" s="21"/>
      <c r="J797" s="21"/>
      <c r="K797" s="21"/>
      <c r="L797" s="21"/>
      <c r="M797" s="21"/>
      <c r="N797" s="21"/>
      <c r="O797" s="21"/>
      <c r="P797" s="21"/>
      <c r="Q797" s="21"/>
      <c r="R797" s="21"/>
      <c r="S797" s="21"/>
      <c r="T797" s="21"/>
      <c r="U797" s="21"/>
      <c r="V797" s="21"/>
      <c r="W797" s="21"/>
    </row>
    <row r="798" spans="1:23" ht="17" customHeight="1">
      <c r="A798" s="20">
        <v>45395</v>
      </c>
      <c r="B798" s="21" t="s">
        <v>549</v>
      </c>
      <c r="C798" s="23" t="s">
        <v>1831</v>
      </c>
      <c r="D798" s="22" t="s">
        <v>551</v>
      </c>
      <c r="E798" s="23" t="s">
        <v>7</v>
      </c>
      <c r="F798" s="21" t="s">
        <v>1261</v>
      </c>
      <c r="G798" s="21"/>
      <c r="H798" s="21"/>
      <c r="I798" s="21"/>
      <c r="J798" s="21"/>
      <c r="K798" s="21"/>
      <c r="L798" s="21"/>
      <c r="M798" s="21"/>
      <c r="N798" s="21"/>
      <c r="O798" s="21"/>
      <c r="P798" s="21"/>
      <c r="Q798" s="21"/>
      <c r="R798" s="21"/>
      <c r="S798" s="21"/>
      <c r="T798" s="21"/>
      <c r="U798" s="21"/>
      <c r="V798" s="21"/>
      <c r="W798" s="21"/>
    </row>
    <row r="799" spans="1:23" ht="17" customHeight="1">
      <c r="A799" s="20">
        <v>45382</v>
      </c>
      <c r="B799" s="21" t="s">
        <v>1832</v>
      </c>
      <c r="C799" s="23" t="s">
        <v>1833</v>
      </c>
      <c r="D799" s="22" t="s">
        <v>1834</v>
      </c>
      <c r="E799" s="23" t="s">
        <v>7</v>
      </c>
      <c r="F799" s="21" t="s">
        <v>1261</v>
      </c>
      <c r="G799" s="21"/>
      <c r="H799" s="21"/>
      <c r="I799" s="21"/>
      <c r="J799" s="21"/>
      <c r="K799" s="21"/>
      <c r="L799" s="21"/>
      <c r="M799" s="21"/>
      <c r="N799" s="21"/>
      <c r="O799" s="21"/>
      <c r="P799" s="21"/>
      <c r="Q799" s="21"/>
      <c r="R799" s="21"/>
      <c r="S799" s="21"/>
      <c r="T799" s="21"/>
      <c r="U799" s="21"/>
      <c r="V799" s="21"/>
      <c r="W799" s="21"/>
    </row>
    <row r="800" spans="1:23" ht="17" customHeight="1">
      <c r="A800" s="20">
        <v>45376</v>
      </c>
      <c r="B800" s="21" t="s">
        <v>742</v>
      </c>
      <c r="C800" s="23" t="s">
        <v>1835</v>
      </c>
      <c r="D800" s="22" t="s">
        <v>744</v>
      </c>
      <c r="E800" s="23" t="s">
        <v>16</v>
      </c>
      <c r="F800" s="21" t="s">
        <v>1261</v>
      </c>
      <c r="G800" s="21"/>
      <c r="H800" s="21"/>
      <c r="I800" s="21"/>
      <c r="J800" s="21"/>
      <c r="K800" s="21"/>
      <c r="L800" s="21"/>
      <c r="M800" s="21"/>
      <c r="N800" s="21"/>
      <c r="O800" s="21"/>
      <c r="P800" s="21"/>
      <c r="Q800" s="21"/>
      <c r="R800" s="21"/>
      <c r="S800" s="21"/>
      <c r="T800" s="21"/>
      <c r="U800" s="21"/>
      <c r="V800" s="21"/>
      <c r="W800" s="21"/>
    </row>
    <row r="801" spans="1:23" ht="17" customHeight="1">
      <c r="A801" s="20">
        <v>45319</v>
      </c>
      <c r="B801" s="21" t="s">
        <v>495</v>
      </c>
      <c r="C801" s="23" t="s">
        <v>1836</v>
      </c>
      <c r="D801" s="22" t="s">
        <v>497</v>
      </c>
      <c r="E801" s="23" t="s">
        <v>16</v>
      </c>
      <c r="F801" s="21" t="s">
        <v>1261</v>
      </c>
      <c r="G801" s="21"/>
      <c r="H801" s="21"/>
      <c r="I801" s="21"/>
      <c r="J801" s="21"/>
      <c r="K801" s="21"/>
      <c r="L801" s="21"/>
      <c r="M801" s="21"/>
      <c r="N801" s="21"/>
      <c r="O801" s="21"/>
      <c r="P801" s="21"/>
      <c r="Q801" s="21"/>
      <c r="R801" s="21"/>
      <c r="S801" s="21"/>
      <c r="T801" s="21"/>
      <c r="U801" s="21"/>
      <c r="V801" s="21"/>
      <c r="W801" s="21"/>
    </row>
    <row r="802" spans="1:23" ht="17" customHeight="1">
      <c r="A802" s="20">
        <v>45363</v>
      </c>
      <c r="B802" s="21" t="s">
        <v>1837</v>
      </c>
      <c r="C802" s="23" t="s">
        <v>1838</v>
      </c>
      <c r="D802" s="22" t="s">
        <v>1839</v>
      </c>
      <c r="E802" s="23" t="s">
        <v>152</v>
      </c>
      <c r="F802" s="21" t="s">
        <v>1261</v>
      </c>
      <c r="G802" s="21"/>
      <c r="H802" s="21"/>
      <c r="I802" s="21"/>
      <c r="J802" s="21"/>
      <c r="K802" s="21"/>
      <c r="L802" s="21"/>
      <c r="M802" s="21"/>
      <c r="N802" s="21"/>
      <c r="O802" s="21"/>
      <c r="P802" s="21"/>
      <c r="Q802" s="21"/>
      <c r="R802" s="21"/>
      <c r="S802" s="21"/>
      <c r="T802" s="21"/>
      <c r="U802" s="21"/>
      <c r="V802" s="21"/>
      <c r="W802" s="21"/>
    </row>
    <row r="803" spans="1:23" ht="17" customHeight="1">
      <c r="A803" s="20">
        <v>45357</v>
      </c>
      <c r="B803" s="21" t="s">
        <v>1676</v>
      </c>
      <c r="C803" s="23" t="s">
        <v>1840</v>
      </c>
      <c r="D803" s="22" t="s">
        <v>1678</v>
      </c>
      <c r="E803" s="23" t="s">
        <v>152</v>
      </c>
      <c r="F803" s="21" t="s">
        <v>1261</v>
      </c>
      <c r="G803" s="21"/>
      <c r="H803" s="21"/>
      <c r="I803" s="21"/>
      <c r="J803" s="21"/>
      <c r="K803" s="21"/>
      <c r="L803" s="21"/>
      <c r="M803" s="21"/>
      <c r="N803" s="21"/>
      <c r="O803" s="21"/>
      <c r="P803" s="21"/>
      <c r="Q803" s="21"/>
      <c r="R803" s="21"/>
      <c r="S803" s="21"/>
      <c r="T803" s="21"/>
      <c r="U803" s="21"/>
      <c r="V803" s="21"/>
      <c r="W803" s="21"/>
    </row>
    <row r="804" spans="1:23" ht="17" customHeight="1">
      <c r="A804" s="20" t="s">
        <v>334</v>
      </c>
      <c r="B804" s="21" t="s">
        <v>335</v>
      </c>
      <c r="C804" s="23" t="s">
        <v>1841</v>
      </c>
      <c r="D804" s="22" t="s">
        <v>337</v>
      </c>
      <c r="E804" s="23" t="s">
        <v>16</v>
      </c>
      <c r="F804" s="21" t="s">
        <v>1261</v>
      </c>
      <c r="G804" s="21"/>
      <c r="H804" s="21"/>
      <c r="I804" s="21"/>
      <c r="J804" s="21"/>
      <c r="K804" s="21"/>
      <c r="L804" s="21"/>
      <c r="M804" s="21"/>
      <c r="N804" s="21"/>
      <c r="O804" s="21"/>
      <c r="P804" s="21"/>
      <c r="Q804" s="21"/>
      <c r="R804" s="21"/>
      <c r="S804" s="21"/>
      <c r="T804" s="21"/>
      <c r="U804" s="21"/>
      <c r="V804" s="21"/>
      <c r="W804" s="21"/>
    </row>
    <row r="805" spans="1:23" ht="17" customHeight="1">
      <c r="A805" s="34" t="s">
        <v>1842</v>
      </c>
      <c r="B805" s="35" t="s">
        <v>1843</v>
      </c>
      <c r="C805" s="50" t="s">
        <v>1844</v>
      </c>
      <c r="D805" s="36" t="s">
        <v>1845</v>
      </c>
      <c r="E805" s="21" t="s">
        <v>16</v>
      </c>
      <c r="F805" s="21" t="s">
        <v>1261</v>
      </c>
      <c r="G805" s="21"/>
      <c r="H805" s="21"/>
      <c r="I805" s="21"/>
      <c r="J805" s="21"/>
      <c r="K805" s="21"/>
      <c r="L805" s="21"/>
      <c r="M805" s="21"/>
      <c r="N805" s="21"/>
      <c r="O805" s="21"/>
      <c r="P805" s="21"/>
      <c r="Q805" s="21"/>
      <c r="R805" s="21"/>
      <c r="S805" s="21"/>
      <c r="T805" s="21"/>
      <c r="U805" s="21"/>
      <c r="V805" s="21"/>
      <c r="W805" s="21"/>
    </row>
    <row r="806" spans="1:23" ht="17" customHeight="1">
      <c r="A806" s="20">
        <v>45366</v>
      </c>
      <c r="B806" s="21" t="s">
        <v>1846</v>
      </c>
      <c r="C806" s="23" t="s">
        <v>1847</v>
      </c>
      <c r="D806" s="22" t="s">
        <v>1848</v>
      </c>
      <c r="E806" s="23" t="s">
        <v>7</v>
      </c>
      <c r="F806" s="21" t="s">
        <v>1261</v>
      </c>
      <c r="G806" s="21"/>
      <c r="H806" s="21"/>
      <c r="I806" s="21"/>
      <c r="J806" s="21"/>
      <c r="K806" s="21"/>
      <c r="L806" s="21"/>
      <c r="M806" s="21"/>
      <c r="N806" s="21"/>
      <c r="O806" s="21"/>
      <c r="P806" s="21"/>
      <c r="Q806" s="21"/>
      <c r="R806" s="21"/>
      <c r="S806" s="21"/>
      <c r="T806" s="21"/>
      <c r="U806" s="21"/>
      <c r="V806" s="21"/>
      <c r="W806" s="21"/>
    </row>
    <row r="807" spans="1:23" ht="17" customHeight="1">
      <c r="A807" s="20">
        <v>45252</v>
      </c>
      <c r="B807" s="21" t="s">
        <v>1849</v>
      </c>
      <c r="C807" s="23" t="s">
        <v>1850</v>
      </c>
      <c r="D807" s="22" t="s">
        <v>1533</v>
      </c>
      <c r="E807" s="23" t="s">
        <v>7</v>
      </c>
      <c r="F807" s="21" t="s">
        <v>1261</v>
      </c>
      <c r="G807" s="21"/>
      <c r="H807" s="21"/>
      <c r="I807" s="21"/>
      <c r="J807" s="21"/>
      <c r="K807" s="21"/>
      <c r="L807" s="21"/>
      <c r="M807" s="21"/>
      <c r="N807" s="21"/>
      <c r="O807" s="21"/>
      <c r="P807" s="21"/>
      <c r="Q807" s="21"/>
      <c r="R807" s="21"/>
      <c r="S807" s="21"/>
      <c r="T807" s="21"/>
      <c r="U807" s="21"/>
      <c r="V807" s="21"/>
      <c r="W807" s="21"/>
    </row>
    <row r="808" spans="1:23" ht="17" customHeight="1">
      <c r="A808" s="20">
        <v>45036</v>
      </c>
      <c r="B808" s="21" t="s">
        <v>986</v>
      </c>
      <c r="C808" s="23" t="s">
        <v>1851</v>
      </c>
      <c r="D808" s="22" t="s">
        <v>988</v>
      </c>
      <c r="E808" s="23" t="s">
        <v>16</v>
      </c>
      <c r="F808" s="21" t="s">
        <v>1261</v>
      </c>
      <c r="G808" s="21"/>
      <c r="H808" s="21"/>
      <c r="I808" s="21"/>
      <c r="J808" s="21"/>
      <c r="K808" s="21"/>
      <c r="L808" s="21"/>
      <c r="M808" s="21"/>
      <c r="N808" s="21"/>
      <c r="O808" s="21"/>
      <c r="P808" s="21"/>
      <c r="Q808" s="21"/>
      <c r="R808" s="21"/>
      <c r="S808" s="21"/>
      <c r="T808" s="21"/>
      <c r="U808" s="21"/>
      <c r="V808" s="21"/>
      <c r="W808" s="21"/>
    </row>
    <row r="809" spans="1:23" ht="17" customHeight="1">
      <c r="A809" s="20">
        <v>45154</v>
      </c>
      <c r="B809" s="21" t="s">
        <v>1852</v>
      </c>
      <c r="C809" s="23" t="s">
        <v>1853</v>
      </c>
      <c r="D809" s="22" t="s">
        <v>1854</v>
      </c>
      <c r="E809" s="23" t="s">
        <v>7</v>
      </c>
      <c r="F809" s="21" t="s">
        <v>1261</v>
      </c>
      <c r="G809" s="21"/>
      <c r="H809" s="21"/>
      <c r="I809" s="21"/>
      <c r="J809" s="21"/>
      <c r="K809" s="21"/>
      <c r="L809" s="21"/>
      <c r="M809" s="21"/>
      <c r="N809" s="21"/>
      <c r="O809" s="21"/>
      <c r="P809" s="21"/>
      <c r="Q809" s="21"/>
      <c r="R809" s="21"/>
      <c r="S809" s="21"/>
      <c r="T809" s="21"/>
      <c r="U809" s="21"/>
      <c r="V809" s="21"/>
      <c r="W809" s="21"/>
    </row>
    <row r="810" spans="1:23" ht="17" customHeight="1">
      <c r="A810" s="20">
        <v>45366</v>
      </c>
      <c r="B810" s="21" t="s">
        <v>1101</v>
      </c>
      <c r="C810" s="23" t="s">
        <v>1855</v>
      </c>
      <c r="D810" s="22" t="s">
        <v>1103</v>
      </c>
      <c r="E810" s="23" t="s">
        <v>7</v>
      </c>
      <c r="F810" s="21" t="s">
        <v>1261</v>
      </c>
      <c r="G810" s="21"/>
      <c r="H810" s="21"/>
      <c r="I810" s="21"/>
      <c r="J810" s="21"/>
      <c r="K810" s="21"/>
      <c r="L810" s="21"/>
      <c r="M810" s="21"/>
      <c r="N810" s="21"/>
      <c r="O810" s="21"/>
      <c r="P810" s="21"/>
      <c r="Q810" s="21"/>
      <c r="R810" s="21"/>
      <c r="S810" s="21"/>
      <c r="T810" s="21"/>
      <c r="U810" s="21"/>
      <c r="V810" s="21"/>
      <c r="W810" s="21"/>
    </row>
    <row r="811" spans="1:23" ht="17" customHeight="1">
      <c r="A811" s="20">
        <v>45377</v>
      </c>
      <c r="B811" s="21" t="s">
        <v>747</v>
      </c>
      <c r="C811" s="23" t="s">
        <v>1856</v>
      </c>
      <c r="D811" s="22" t="s">
        <v>749</v>
      </c>
      <c r="E811" s="23" t="s">
        <v>7</v>
      </c>
      <c r="F811" s="21" t="s">
        <v>1261</v>
      </c>
      <c r="G811" s="21"/>
      <c r="H811" s="21"/>
      <c r="I811" s="21"/>
      <c r="J811" s="21"/>
      <c r="K811" s="21"/>
      <c r="L811" s="21"/>
      <c r="M811" s="21"/>
      <c r="N811" s="21"/>
      <c r="O811" s="21"/>
      <c r="P811" s="21"/>
      <c r="Q811" s="21"/>
      <c r="R811" s="21"/>
      <c r="S811" s="21"/>
      <c r="T811" s="21"/>
      <c r="U811" s="21"/>
      <c r="V811" s="21"/>
      <c r="W811" s="21"/>
    </row>
    <row r="812" spans="1:23" ht="17" customHeight="1">
      <c r="A812" s="20">
        <v>45107</v>
      </c>
      <c r="B812" s="21" t="s">
        <v>1393</v>
      </c>
      <c r="C812" s="23" t="s">
        <v>1857</v>
      </c>
      <c r="D812" s="22" t="s">
        <v>1395</v>
      </c>
      <c r="E812" s="23" t="s">
        <v>16</v>
      </c>
      <c r="F812" s="21" t="s">
        <v>1261</v>
      </c>
      <c r="G812" s="21"/>
      <c r="H812" s="21"/>
      <c r="I812" s="21"/>
      <c r="J812" s="21"/>
      <c r="K812" s="21"/>
      <c r="L812" s="21"/>
      <c r="M812" s="21"/>
      <c r="N812" s="21"/>
      <c r="O812" s="21"/>
      <c r="P812" s="21"/>
      <c r="Q812" s="21"/>
      <c r="R812" s="21"/>
      <c r="S812" s="21"/>
      <c r="T812" s="21"/>
      <c r="U812" s="21"/>
      <c r="V812" s="21"/>
      <c r="W812" s="21"/>
    </row>
    <row r="813" spans="1:23" ht="17" customHeight="1">
      <c r="A813" s="34" t="s">
        <v>1858</v>
      </c>
      <c r="B813" s="35" t="s">
        <v>1859</v>
      </c>
      <c r="C813" s="50" t="s">
        <v>1860</v>
      </c>
      <c r="D813" s="36" t="s">
        <v>1861</v>
      </c>
      <c r="E813" s="21" t="s">
        <v>16</v>
      </c>
      <c r="F813" s="21" t="s">
        <v>1261</v>
      </c>
      <c r="G813" s="21"/>
      <c r="H813" s="21"/>
      <c r="I813" s="21"/>
      <c r="J813" s="21"/>
      <c r="K813" s="21"/>
      <c r="L813" s="21"/>
      <c r="M813" s="21"/>
      <c r="N813" s="21"/>
      <c r="O813" s="21"/>
      <c r="P813" s="21"/>
      <c r="Q813" s="21"/>
      <c r="R813" s="21"/>
      <c r="S813" s="21"/>
      <c r="T813" s="21"/>
      <c r="U813" s="21"/>
      <c r="V813" s="21"/>
      <c r="W813" s="21"/>
    </row>
    <row r="814" spans="1:23" ht="17" customHeight="1">
      <c r="A814" s="20" t="s">
        <v>228</v>
      </c>
      <c r="B814" s="21" t="s">
        <v>229</v>
      </c>
      <c r="C814" s="23" t="s">
        <v>1862</v>
      </c>
      <c r="D814" s="22" t="s">
        <v>231</v>
      </c>
      <c r="E814" s="23" t="s">
        <v>16</v>
      </c>
      <c r="F814" s="21" t="s">
        <v>1261</v>
      </c>
      <c r="G814" s="21"/>
      <c r="H814" s="21"/>
      <c r="I814" s="21"/>
      <c r="J814" s="21"/>
      <c r="K814" s="21"/>
      <c r="L814" s="21"/>
      <c r="M814" s="21"/>
      <c r="N814" s="21"/>
      <c r="O814" s="21"/>
      <c r="P814" s="21"/>
      <c r="Q814" s="21"/>
      <c r="R814" s="21"/>
      <c r="S814" s="21"/>
      <c r="T814" s="21"/>
      <c r="U814" s="21"/>
      <c r="V814" s="21"/>
      <c r="W814" s="21"/>
    </row>
    <row r="815" spans="1:23" ht="17" customHeight="1">
      <c r="A815" s="20">
        <v>45299</v>
      </c>
      <c r="B815" s="21" t="s">
        <v>1863</v>
      </c>
      <c r="C815" s="23" t="s">
        <v>1864</v>
      </c>
      <c r="D815" s="22" t="s">
        <v>521</v>
      </c>
      <c r="E815" s="23" t="s">
        <v>4834</v>
      </c>
      <c r="F815" s="21" t="s">
        <v>1261</v>
      </c>
      <c r="G815" s="21"/>
      <c r="H815" s="21"/>
      <c r="I815" s="21"/>
      <c r="J815" s="21"/>
      <c r="K815" s="21"/>
      <c r="L815" s="21"/>
      <c r="M815" s="21"/>
      <c r="N815" s="21"/>
      <c r="O815" s="21"/>
      <c r="P815" s="21"/>
      <c r="Q815" s="21"/>
      <c r="R815" s="21"/>
      <c r="S815" s="21"/>
      <c r="T815" s="21"/>
      <c r="U815" s="21"/>
      <c r="V815" s="21"/>
      <c r="W815" s="21"/>
    </row>
    <row r="816" spans="1:23" ht="17" customHeight="1">
      <c r="A816" s="20">
        <v>45304</v>
      </c>
      <c r="B816" s="21" t="s">
        <v>1865</v>
      </c>
      <c r="C816" s="23" t="s">
        <v>1866</v>
      </c>
      <c r="D816" s="22" t="s">
        <v>1074</v>
      </c>
      <c r="E816" s="23" t="s">
        <v>4834</v>
      </c>
      <c r="F816" s="21" t="s">
        <v>1261</v>
      </c>
      <c r="G816" s="21"/>
      <c r="H816" s="21"/>
      <c r="I816" s="21"/>
      <c r="J816" s="21"/>
      <c r="K816" s="21"/>
      <c r="L816" s="21"/>
      <c r="M816" s="21"/>
      <c r="N816" s="21"/>
      <c r="O816" s="21"/>
      <c r="P816" s="21"/>
      <c r="Q816" s="21"/>
      <c r="R816" s="21"/>
      <c r="S816" s="21"/>
      <c r="T816" s="21"/>
      <c r="U816" s="21"/>
      <c r="V816" s="21"/>
      <c r="W816" s="21"/>
    </row>
    <row r="817" spans="1:23" ht="17" customHeight="1">
      <c r="A817" s="20" t="s">
        <v>241</v>
      </c>
      <c r="B817" s="21" t="s">
        <v>242</v>
      </c>
      <c r="C817" s="23" t="s">
        <v>1867</v>
      </c>
      <c r="D817" s="22" t="s">
        <v>244</v>
      </c>
      <c r="E817" s="23" t="s">
        <v>7</v>
      </c>
      <c r="F817" s="21" t="s">
        <v>1261</v>
      </c>
      <c r="G817" s="21"/>
      <c r="H817" s="21"/>
      <c r="I817" s="21"/>
      <c r="J817" s="21"/>
      <c r="K817" s="21"/>
      <c r="L817" s="21"/>
      <c r="M817" s="21"/>
      <c r="N817" s="21"/>
      <c r="O817" s="21"/>
      <c r="P817" s="21"/>
      <c r="Q817" s="21"/>
      <c r="R817" s="21"/>
      <c r="S817" s="21"/>
      <c r="T817" s="21"/>
      <c r="U817" s="21"/>
      <c r="V817" s="21"/>
      <c r="W817" s="21"/>
    </row>
    <row r="818" spans="1:23" ht="17" customHeight="1">
      <c r="A818" s="20">
        <v>45362</v>
      </c>
      <c r="B818" s="21" t="s">
        <v>1126</v>
      </c>
      <c r="C818" s="23" t="s">
        <v>1868</v>
      </c>
      <c r="D818" s="22" t="s">
        <v>1128</v>
      </c>
      <c r="E818" s="23" t="s">
        <v>7</v>
      </c>
      <c r="F818" s="21" t="s">
        <v>1261</v>
      </c>
      <c r="G818" s="21"/>
      <c r="H818" s="21"/>
      <c r="I818" s="21"/>
      <c r="J818" s="21"/>
      <c r="K818" s="21"/>
      <c r="L818" s="21"/>
      <c r="M818" s="21"/>
      <c r="N818" s="21"/>
      <c r="O818" s="21"/>
      <c r="P818" s="21"/>
      <c r="Q818" s="21"/>
      <c r="R818" s="21"/>
      <c r="S818" s="21"/>
      <c r="T818" s="21"/>
      <c r="U818" s="21"/>
      <c r="V818" s="21"/>
      <c r="W818" s="21"/>
    </row>
    <row r="819" spans="1:23" ht="17" customHeight="1">
      <c r="A819" s="20" t="s">
        <v>536</v>
      </c>
      <c r="B819" s="21" t="s">
        <v>537</v>
      </c>
      <c r="C819" s="23" t="s">
        <v>1869</v>
      </c>
      <c r="D819" s="22" t="s">
        <v>539</v>
      </c>
      <c r="E819" s="23" t="s">
        <v>7</v>
      </c>
      <c r="F819" s="21" t="s">
        <v>1261</v>
      </c>
      <c r="G819" s="21"/>
      <c r="H819" s="21"/>
      <c r="I819" s="21"/>
      <c r="J819" s="21"/>
      <c r="K819" s="21"/>
      <c r="L819" s="21"/>
      <c r="M819" s="21"/>
      <c r="N819" s="21"/>
      <c r="O819" s="21"/>
      <c r="P819" s="21"/>
      <c r="Q819" s="21"/>
      <c r="R819" s="21"/>
      <c r="S819" s="21"/>
      <c r="T819" s="21"/>
      <c r="U819" s="21"/>
      <c r="V819" s="21"/>
      <c r="W819" s="21"/>
    </row>
    <row r="820" spans="1:23" ht="17" customHeight="1">
      <c r="A820" s="20">
        <v>45366</v>
      </c>
      <c r="B820" s="21" t="s">
        <v>1101</v>
      </c>
      <c r="C820" s="23" t="s">
        <v>1870</v>
      </c>
      <c r="D820" s="22" t="s">
        <v>1103</v>
      </c>
      <c r="E820" s="23" t="s">
        <v>7</v>
      </c>
      <c r="F820" s="21" t="s">
        <v>1261</v>
      </c>
      <c r="G820" s="21"/>
      <c r="H820" s="21"/>
      <c r="I820" s="21"/>
      <c r="J820" s="21"/>
      <c r="K820" s="21"/>
      <c r="L820" s="21"/>
      <c r="M820" s="21"/>
      <c r="N820" s="21"/>
      <c r="O820" s="21"/>
      <c r="P820" s="21"/>
      <c r="Q820" s="21"/>
      <c r="R820" s="21"/>
      <c r="S820" s="21"/>
      <c r="T820" s="21"/>
      <c r="U820" s="21"/>
      <c r="V820" s="21"/>
      <c r="W820" s="21"/>
    </row>
    <row r="821" spans="1:23" ht="17" customHeight="1">
      <c r="A821" s="20">
        <v>45366</v>
      </c>
      <c r="B821" s="21" t="s">
        <v>256</v>
      </c>
      <c r="C821" s="23" t="s">
        <v>1871</v>
      </c>
      <c r="D821" s="22" t="s">
        <v>258</v>
      </c>
      <c r="E821" s="23" t="s">
        <v>7</v>
      </c>
      <c r="F821" s="21" t="s">
        <v>1261</v>
      </c>
      <c r="G821" s="21"/>
      <c r="H821" s="21"/>
      <c r="I821" s="21"/>
      <c r="J821" s="21"/>
      <c r="K821" s="21"/>
      <c r="L821" s="21"/>
      <c r="M821" s="21"/>
      <c r="N821" s="21"/>
      <c r="O821" s="21"/>
      <c r="P821" s="21"/>
      <c r="Q821" s="21"/>
      <c r="R821" s="21"/>
      <c r="S821" s="21"/>
      <c r="T821" s="21"/>
      <c r="U821" s="21"/>
      <c r="V821" s="21"/>
      <c r="W821" s="21"/>
    </row>
    <row r="822" spans="1:23" ht="17" customHeight="1">
      <c r="A822" s="20">
        <v>45392</v>
      </c>
      <c r="B822" s="21" t="s">
        <v>622</v>
      </c>
      <c r="C822" s="23" t="s">
        <v>1872</v>
      </c>
      <c r="D822" s="22" t="s">
        <v>624</v>
      </c>
      <c r="E822" s="23" t="s">
        <v>7</v>
      </c>
      <c r="F822" s="21" t="s">
        <v>1261</v>
      </c>
      <c r="G822" s="21"/>
      <c r="H822" s="21"/>
      <c r="I822" s="21"/>
      <c r="J822" s="21"/>
      <c r="K822" s="21"/>
      <c r="L822" s="21"/>
      <c r="M822" s="21"/>
      <c r="N822" s="21"/>
      <c r="O822" s="21"/>
      <c r="P822" s="21"/>
      <c r="Q822" s="21"/>
      <c r="R822" s="21"/>
      <c r="S822" s="21"/>
      <c r="T822" s="21"/>
      <c r="U822" s="21"/>
      <c r="V822" s="21"/>
      <c r="W822" s="21"/>
    </row>
    <row r="823" spans="1:23" ht="17" customHeight="1">
      <c r="A823" s="20">
        <v>45383</v>
      </c>
      <c r="B823" s="21" t="s">
        <v>1873</v>
      </c>
      <c r="C823" s="23" t="s">
        <v>1874</v>
      </c>
      <c r="D823" s="22" t="s">
        <v>1875</v>
      </c>
      <c r="E823" s="23" t="s">
        <v>7</v>
      </c>
      <c r="F823" s="21" t="s">
        <v>1261</v>
      </c>
      <c r="G823" s="21"/>
      <c r="H823" s="21"/>
      <c r="I823" s="21"/>
      <c r="J823" s="21"/>
      <c r="K823" s="21"/>
      <c r="L823" s="21"/>
      <c r="M823" s="21"/>
      <c r="N823" s="21"/>
      <c r="O823" s="21"/>
      <c r="P823" s="21"/>
      <c r="Q823" s="21"/>
      <c r="R823" s="21"/>
      <c r="S823" s="21"/>
      <c r="T823" s="21"/>
      <c r="U823" s="21"/>
      <c r="V823" s="21"/>
      <c r="W823" s="21"/>
    </row>
    <row r="824" spans="1:23" ht="17" customHeight="1">
      <c r="A824" s="20">
        <v>45370</v>
      </c>
      <c r="B824" s="21" t="s">
        <v>1526</v>
      </c>
      <c r="C824" s="23" t="s">
        <v>1876</v>
      </c>
      <c r="D824" s="22" t="s">
        <v>1528</v>
      </c>
      <c r="E824" s="23" t="s">
        <v>7</v>
      </c>
      <c r="F824" s="21" t="s">
        <v>1261</v>
      </c>
      <c r="G824" s="21"/>
      <c r="H824" s="21"/>
      <c r="I824" s="21"/>
      <c r="J824" s="21"/>
      <c r="K824" s="21"/>
      <c r="L824" s="21"/>
      <c r="M824" s="21"/>
      <c r="N824" s="21"/>
      <c r="O824" s="21"/>
      <c r="P824" s="21"/>
      <c r="Q824" s="21"/>
      <c r="R824" s="21"/>
      <c r="S824" s="21"/>
      <c r="T824" s="21"/>
      <c r="U824" s="21"/>
      <c r="V824" s="21"/>
      <c r="W824" s="21"/>
    </row>
    <row r="825" spans="1:23" ht="17" customHeight="1">
      <c r="A825" s="20">
        <v>45250</v>
      </c>
      <c r="B825" s="21" t="s">
        <v>1877</v>
      </c>
      <c r="C825" s="23" t="s">
        <v>1878</v>
      </c>
      <c r="D825" s="22" t="s">
        <v>1879</v>
      </c>
      <c r="E825" s="23" t="s">
        <v>7</v>
      </c>
      <c r="F825" s="21" t="s">
        <v>1261</v>
      </c>
      <c r="G825" s="21"/>
      <c r="H825" s="21"/>
      <c r="I825" s="21"/>
      <c r="J825" s="21"/>
      <c r="K825" s="21"/>
      <c r="L825" s="21"/>
      <c r="M825" s="21"/>
      <c r="N825" s="21"/>
      <c r="O825" s="21"/>
      <c r="P825" s="21"/>
      <c r="Q825" s="21"/>
      <c r="R825" s="21"/>
      <c r="S825" s="21"/>
      <c r="T825" s="21"/>
      <c r="U825" s="21"/>
      <c r="V825" s="21"/>
      <c r="W825" s="21"/>
    </row>
    <row r="826" spans="1:23" ht="17" customHeight="1">
      <c r="A826" s="20">
        <v>45250</v>
      </c>
      <c r="B826" s="21" t="s">
        <v>1877</v>
      </c>
      <c r="C826" s="23" t="s">
        <v>1880</v>
      </c>
      <c r="D826" s="22" t="s">
        <v>1879</v>
      </c>
      <c r="E826" s="23" t="s">
        <v>7</v>
      </c>
      <c r="F826" s="21" t="s">
        <v>1261</v>
      </c>
      <c r="G826" s="21"/>
      <c r="H826" s="21"/>
      <c r="I826" s="21"/>
      <c r="J826" s="21"/>
      <c r="K826" s="21"/>
      <c r="L826" s="21"/>
      <c r="M826" s="21"/>
      <c r="N826" s="21"/>
      <c r="O826" s="21"/>
      <c r="P826" s="21"/>
      <c r="Q826" s="21"/>
      <c r="R826" s="21"/>
      <c r="S826" s="21"/>
      <c r="T826" s="21"/>
      <c r="U826" s="21"/>
      <c r="V826" s="21"/>
      <c r="W826" s="21"/>
    </row>
    <row r="827" spans="1:23" ht="17" customHeight="1">
      <c r="A827" s="20">
        <v>45201</v>
      </c>
      <c r="B827" s="21" t="s">
        <v>1881</v>
      </c>
      <c r="C827" s="23" t="s">
        <v>1882</v>
      </c>
      <c r="D827" s="22" t="s">
        <v>1883</v>
      </c>
      <c r="E827" s="23" t="s">
        <v>7</v>
      </c>
      <c r="F827" s="21" t="s">
        <v>1261</v>
      </c>
      <c r="G827" s="21"/>
      <c r="H827" s="21"/>
      <c r="I827" s="21"/>
      <c r="J827" s="21"/>
      <c r="K827" s="21"/>
      <c r="L827" s="21"/>
      <c r="M827" s="21"/>
      <c r="N827" s="21"/>
      <c r="O827" s="21"/>
      <c r="P827" s="21"/>
      <c r="Q827" s="21"/>
      <c r="R827" s="21"/>
      <c r="S827" s="21"/>
      <c r="T827" s="21"/>
      <c r="U827" s="21"/>
      <c r="V827" s="21"/>
      <c r="W827" s="21"/>
    </row>
    <row r="828" spans="1:23" ht="17" customHeight="1">
      <c r="A828" s="20">
        <v>45446</v>
      </c>
      <c r="B828" s="21" t="s">
        <v>1884</v>
      </c>
      <c r="C828" s="23" t="s">
        <v>1885</v>
      </c>
      <c r="D828" s="22" t="s">
        <v>1886</v>
      </c>
      <c r="E828" s="23" t="s">
        <v>7</v>
      </c>
      <c r="F828" s="21" t="s">
        <v>1261</v>
      </c>
      <c r="G828" s="21"/>
      <c r="H828" s="21"/>
      <c r="I828" s="21"/>
      <c r="J828" s="21"/>
      <c r="K828" s="21"/>
      <c r="L828" s="21"/>
      <c r="M828" s="21"/>
      <c r="N828" s="21"/>
      <c r="O828" s="21"/>
      <c r="P828" s="21"/>
      <c r="Q828" s="21"/>
      <c r="R828" s="21"/>
      <c r="S828" s="21"/>
      <c r="T828" s="21"/>
      <c r="U828" s="21"/>
      <c r="V828" s="21"/>
      <c r="W828" s="21"/>
    </row>
    <row r="829" spans="1:23" ht="17" customHeight="1">
      <c r="A829" s="20">
        <v>45358</v>
      </c>
      <c r="B829" s="21" t="s">
        <v>784</v>
      </c>
      <c r="C829" s="23" t="s">
        <v>1887</v>
      </c>
      <c r="D829" s="22" t="s">
        <v>786</v>
      </c>
      <c r="E829" s="23" t="s">
        <v>7</v>
      </c>
      <c r="F829" s="21" t="s">
        <v>1261</v>
      </c>
      <c r="G829" s="21"/>
      <c r="H829" s="21"/>
      <c r="I829" s="21"/>
      <c r="J829" s="21"/>
      <c r="K829" s="21"/>
      <c r="L829" s="21"/>
      <c r="M829" s="21"/>
      <c r="N829" s="21"/>
      <c r="O829" s="21"/>
      <c r="P829" s="21"/>
      <c r="Q829" s="21"/>
      <c r="R829" s="21"/>
      <c r="S829" s="21"/>
      <c r="T829" s="21"/>
      <c r="U829" s="21"/>
      <c r="V829" s="21"/>
      <c r="W829" s="21"/>
    </row>
    <row r="830" spans="1:23" ht="17" customHeight="1">
      <c r="A830" s="20">
        <v>45092</v>
      </c>
      <c r="B830" s="21" t="s">
        <v>1888</v>
      </c>
      <c r="C830" s="23" t="s">
        <v>1889</v>
      </c>
      <c r="D830" s="22" t="s">
        <v>1890</v>
      </c>
      <c r="E830" s="23" t="s">
        <v>7</v>
      </c>
      <c r="F830" s="21" t="s">
        <v>1261</v>
      </c>
      <c r="G830" s="21"/>
      <c r="H830" s="21"/>
      <c r="I830" s="21"/>
      <c r="J830" s="21"/>
      <c r="K830" s="21"/>
      <c r="L830" s="21"/>
      <c r="M830" s="21"/>
      <c r="N830" s="21"/>
      <c r="O830" s="21"/>
      <c r="P830" s="21"/>
      <c r="Q830" s="21"/>
      <c r="R830" s="21"/>
      <c r="S830" s="21"/>
      <c r="T830" s="21"/>
      <c r="U830" s="21"/>
      <c r="V830" s="21"/>
      <c r="W830" s="21"/>
    </row>
    <row r="831" spans="1:23" ht="17" customHeight="1">
      <c r="A831" s="20">
        <v>45019</v>
      </c>
      <c r="B831" s="21" t="s">
        <v>1891</v>
      </c>
      <c r="C831" s="23" t="s">
        <v>1892</v>
      </c>
      <c r="D831" s="22" t="s">
        <v>1893</v>
      </c>
      <c r="E831" s="23" t="s">
        <v>7</v>
      </c>
      <c r="F831" s="21" t="s">
        <v>1261</v>
      </c>
      <c r="G831" s="21"/>
      <c r="H831" s="21"/>
      <c r="I831" s="21"/>
      <c r="J831" s="21"/>
      <c r="K831" s="21"/>
      <c r="L831" s="21"/>
      <c r="M831" s="21"/>
      <c r="N831" s="21"/>
      <c r="O831" s="21"/>
      <c r="P831" s="21"/>
      <c r="Q831" s="21"/>
      <c r="R831" s="21"/>
      <c r="S831" s="21"/>
      <c r="T831" s="21"/>
      <c r="U831" s="21"/>
      <c r="V831" s="21"/>
      <c r="W831" s="21"/>
    </row>
    <row r="832" spans="1:23" ht="17" customHeight="1">
      <c r="A832" s="20">
        <v>45146</v>
      </c>
      <c r="B832" s="21" t="s">
        <v>1894</v>
      </c>
      <c r="C832" s="23" t="s">
        <v>1895</v>
      </c>
      <c r="D832" s="22" t="s">
        <v>1896</v>
      </c>
      <c r="E832" s="23" t="s">
        <v>7</v>
      </c>
      <c r="F832" s="21" t="s">
        <v>1261</v>
      </c>
      <c r="G832" s="21"/>
      <c r="H832" s="21"/>
      <c r="I832" s="21"/>
      <c r="J832" s="21"/>
      <c r="K832" s="21"/>
      <c r="L832" s="21"/>
      <c r="M832" s="21"/>
      <c r="N832" s="21"/>
      <c r="O832" s="21"/>
      <c r="P832" s="21"/>
      <c r="Q832" s="21"/>
      <c r="R832" s="21"/>
      <c r="S832" s="21"/>
      <c r="T832" s="21"/>
      <c r="U832" s="21"/>
      <c r="V832" s="21"/>
      <c r="W832" s="21"/>
    </row>
    <row r="833" spans="1:23" ht="17" customHeight="1">
      <c r="A833" s="20">
        <v>45147</v>
      </c>
      <c r="B833" s="21" t="s">
        <v>1897</v>
      </c>
      <c r="C833" s="23" t="s">
        <v>1898</v>
      </c>
      <c r="D833" s="22" t="s">
        <v>1899</v>
      </c>
      <c r="E833" s="23" t="s">
        <v>7</v>
      </c>
      <c r="F833" s="21" t="s">
        <v>1261</v>
      </c>
      <c r="G833" s="21"/>
      <c r="H833" s="21"/>
      <c r="I833" s="21"/>
      <c r="J833" s="21"/>
      <c r="K833" s="21"/>
      <c r="L833" s="21"/>
      <c r="M833" s="21"/>
      <c r="N833" s="21"/>
      <c r="O833" s="21"/>
      <c r="P833" s="21"/>
      <c r="Q833" s="21"/>
      <c r="R833" s="21"/>
      <c r="S833" s="21"/>
      <c r="T833" s="21"/>
      <c r="U833" s="21"/>
      <c r="V833" s="21"/>
      <c r="W833" s="21"/>
    </row>
    <row r="834" spans="1:23" ht="17" customHeight="1">
      <c r="A834" s="20">
        <v>45366</v>
      </c>
      <c r="B834" s="21" t="s">
        <v>1101</v>
      </c>
      <c r="C834" s="23" t="s">
        <v>1900</v>
      </c>
      <c r="D834" s="22" t="s">
        <v>1103</v>
      </c>
      <c r="E834" s="23" t="s">
        <v>7</v>
      </c>
      <c r="F834" s="21" t="s">
        <v>1261</v>
      </c>
      <c r="G834" s="21"/>
      <c r="H834" s="21"/>
      <c r="I834" s="21"/>
      <c r="J834" s="21"/>
      <c r="K834" s="21"/>
      <c r="L834" s="21"/>
      <c r="M834" s="21"/>
      <c r="N834" s="21"/>
      <c r="O834" s="21"/>
      <c r="P834" s="21"/>
      <c r="Q834" s="21"/>
      <c r="R834" s="21"/>
      <c r="S834" s="21"/>
      <c r="T834" s="21"/>
      <c r="U834" s="21"/>
      <c r="V834" s="21"/>
      <c r="W834" s="21"/>
    </row>
    <row r="835" spans="1:23" ht="17" customHeight="1">
      <c r="A835" s="20">
        <v>45362</v>
      </c>
      <c r="B835" s="21" t="s">
        <v>1679</v>
      </c>
      <c r="C835" s="23" t="s">
        <v>1901</v>
      </c>
      <c r="D835" s="22" t="s">
        <v>1681</v>
      </c>
      <c r="E835" s="23" t="s">
        <v>7</v>
      </c>
      <c r="F835" s="21" t="s">
        <v>1261</v>
      </c>
      <c r="G835" s="21"/>
      <c r="H835" s="21"/>
      <c r="I835" s="21"/>
      <c r="J835" s="21"/>
      <c r="K835" s="21"/>
      <c r="L835" s="21"/>
      <c r="M835" s="21"/>
      <c r="N835" s="21"/>
      <c r="O835" s="21"/>
      <c r="P835" s="21"/>
      <c r="Q835" s="21"/>
      <c r="R835" s="21"/>
      <c r="S835" s="21"/>
      <c r="T835" s="21"/>
      <c r="U835" s="21"/>
      <c r="V835" s="21"/>
      <c r="W835" s="21"/>
    </row>
    <row r="836" spans="1:23" ht="17" customHeight="1">
      <c r="A836" s="20">
        <v>45363</v>
      </c>
      <c r="B836" s="21" t="s">
        <v>761</v>
      </c>
      <c r="C836" s="23" t="s">
        <v>1902</v>
      </c>
      <c r="D836" s="22" t="s">
        <v>763</v>
      </c>
      <c r="E836" s="23" t="s">
        <v>7</v>
      </c>
      <c r="F836" s="21" t="s">
        <v>1261</v>
      </c>
      <c r="G836" s="21"/>
      <c r="H836" s="21"/>
      <c r="I836" s="21"/>
      <c r="J836" s="21"/>
      <c r="K836" s="21"/>
      <c r="L836" s="21"/>
      <c r="M836" s="21"/>
      <c r="N836" s="21"/>
      <c r="O836" s="21"/>
      <c r="P836" s="21"/>
      <c r="Q836" s="21"/>
      <c r="R836" s="21"/>
      <c r="S836" s="21"/>
      <c r="T836" s="21"/>
      <c r="U836" s="21"/>
      <c r="V836" s="21"/>
      <c r="W836" s="21"/>
    </row>
    <row r="837" spans="1:23" ht="17" customHeight="1">
      <c r="A837" s="20" t="s">
        <v>536</v>
      </c>
      <c r="B837" s="21" t="s">
        <v>537</v>
      </c>
      <c r="C837" s="23" t="s">
        <v>1903</v>
      </c>
      <c r="D837" s="22" t="s">
        <v>539</v>
      </c>
      <c r="E837" s="23" t="s">
        <v>7</v>
      </c>
      <c r="F837" s="21" t="s">
        <v>1261</v>
      </c>
      <c r="G837" s="21"/>
      <c r="H837" s="21"/>
      <c r="I837" s="21"/>
      <c r="J837" s="21"/>
      <c r="K837" s="21"/>
      <c r="L837" s="21"/>
      <c r="M837" s="21"/>
      <c r="N837" s="21"/>
      <c r="O837" s="21"/>
      <c r="P837" s="21"/>
      <c r="Q837" s="21"/>
      <c r="R837" s="21"/>
      <c r="S837" s="21"/>
      <c r="T837" s="21"/>
      <c r="U837" s="21"/>
      <c r="V837" s="21"/>
      <c r="W837" s="21"/>
    </row>
    <row r="838" spans="1:23" ht="17" customHeight="1">
      <c r="A838" s="20">
        <v>45113</v>
      </c>
      <c r="B838" s="21" t="s">
        <v>1904</v>
      </c>
      <c r="C838" s="23" t="s">
        <v>1905</v>
      </c>
      <c r="D838" s="22" t="s">
        <v>1906</v>
      </c>
      <c r="E838" s="23" t="s">
        <v>7</v>
      </c>
      <c r="F838" s="21" t="s">
        <v>1261</v>
      </c>
      <c r="G838" s="21"/>
      <c r="H838" s="21"/>
      <c r="I838" s="21"/>
      <c r="J838" s="21"/>
      <c r="K838" s="21"/>
      <c r="L838" s="21"/>
      <c r="M838" s="21"/>
      <c r="N838" s="21"/>
      <c r="O838" s="21"/>
      <c r="P838" s="21"/>
      <c r="Q838" s="21"/>
      <c r="R838" s="21"/>
      <c r="S838" s="21"/>
      <c r="T838" s="21"/>
      <c r="U838" s="21"/>
      <c r="V838" s="21"/>
      <c r="W838" s="21"/>
    </row>
    <row r="839" spans="1:23" ht="17" customHeight="1">
      <c r="A839" s="20">
        <v>45359</v>
      </c>
      <c r="B839" s="21" t="s">
        <v>1219</v>
      </c>
      <c r="C839" s="23" t="s">
        <v>1907</v>
      </c>
      <c r="D839" s="22" t="s">
        <v>1221</v>
      </c>
      <c r="E839" s="23" t="s">
        <v>7</v>
      </c>
      <c r="F839" s="21" t="s">
        <v>1261</v>
      </c>
      <c r="G839" s="21"/>
      <c r="H839" s="21"/>
      <c r="I839" s="21"/>
      <c r="J839" s="21"/>
      <c r="K839" s="21"/>
      <c r="L839" s="21"/>
      <c r="M839" s="21"/>
      <c r="N839" s="21"/>
      <c r="O839" s="21"/>
      <c r="P839" s="21"/>
      <c r="Q839" s="21"/>
      <c r="R839" s="21"/>
      <c r="S839" s="21"/>
      <c r="T839" s="21"/>
      <c r="U839" s="21"/>
      <c r="V839" s="21"/>
      <c r="W839" s="21"/>
    </row>
    <row r="840" spans="1:23" ht="17" customHeight="1">
      <c r="A840" s="20">
        <v>45391</v>
      </c>
      <c r="B840" s="21" t="s">
        <v>1300</v>
      </c>
      <c r="C840" s="23" t="s">
        <v>1908</v>
      </c>
      <c r="D840" s="22" t="s">
        <v>1302</v>
      </c>
      <c r="E840" s="23" t="s">
        <v>7</v>
      </c>
      <c r="F840" s="21" t="s">
        <v>1261</v>
      </c>
      <c r="G840" s="21"/>
      <c r="H840" s="21"/>
      <c r="I840" s="21"/>
      <c r="J840" s="21"/>
      <c r="K840" s="21"/>
      <c r="L840" s="21"/>
      <c r="M840" s="21"/>
      <c r="N840" s="21"/>
      <c r="O840" s="21"/>
      <c r="P840" s="21"/>
      <c r="Q840" s="21"/>
      <c r="R840" s="21"/>
      <c r="S840" s="21"/>
      <c r="T840" s="21"/>
      <c r="U840" s="21"/>
      <c r="V840" s="21"/>
      <c r="W840" s="21"/>
    </row>
    <row r="841" spans="1:23" ht="17" customHeight="1">
      <c r="A841" s="20">
        <v>45390</v>
      </c>
      <c r="B841" s="21" t="s">
        <v>10</v>
      </c>
      <c r="C841" s="23" t="s">
        <v>1909</v>
      </c>
      <c r="D841" s="22" t="s">
        <v>12</v>
      </c>
      <c r="E841" s="23" t="s">
        <v>7</v>
      </c>
      <c r="F841" s="21" t="s">
        <v>1261</v>
      </c>
      <c r="G841" s="21"/>
      <c r="H841" s="21"/>
      <c r="I841" s="21"/>
      <c r="J841" s="21"/>
      <c r="K841" s="21"/>
      <c r="L841" s="21"/>
      <c r="M841" s="21"/>
      <c r="N841" s="21"/>
      <c r="O841" s="21"/>
      <c r="P841" s="21"/>
      <c r="Q841" s="21"/>
      <c r="R841" s="21"/>
      <c r="S841" s="21"/>
      <c r="T841" s="21"/>
      <c r="U841" s="21"/>
      <c r="V841" s="21"/>
      <c r="W841" s="21"/>
    </row>
    <row r="842" spans="1:23" ht="17" customHeight="1">
      <c r="A842" s="20">
        <v>45369</v>
      </c>
      <c r="B842" s="21" t="s">
        <v>1910</v>
      </c>
      <c r="C842" s="23" t="s">
        <v>1911</v>
      </c>
      <c r="D842" s="22" t="s">
        <v>1912</v>
      </c>
      <c r="E842" s="23" t="s">
        <v>7</v>
      </c>
      <c r="F842" s="21" t="s">
        <v>1261</v>
      </c>
      <c r="G842" s="21"/>
      <c r="H842" s="21"/>
      <c r="I842" s="21"/>
      <c r="J842" s="21"/>
      <c r="K842" s="21"/>
      <c r="L842" s="21"/>
      <c r="M842" s="21"/>
      <c r="N842" s="21"/>
      <c r="O842" s="21"/>
      <c r="P842" s="21"/>
      <c r="Q842" s="21"/>
      <c r="R842" s="21"/>
      <c r="S842" s="21"/>
      <c r="T842" s="21"/>
      <c r="U842" s="21"/>
      <c r="V842" s="21"/>
      <c r="W842" s="21"/>
    </row>
    <row r="843" spans="1:23" ht="17" customHeight="1">
      <c r="A843" s="20">
        <v>45361</v>
      </c>
      <c r="B843" s="21" t="s">
        <v>1913</v>
      </c>
      <c r="C843" s="23" t="s">
        <v>1914</v>
      </c>
      <c r="D843" s="22" t="s">
        <v>786</v>
      </c>
      <c r="E843" s="23" t="s">
        <v>7</v>
      </c>
      <c r="F843" s="21" t="s">
        <v>1261</v>
      </c>
      <c r="G843" s="21"/>
      <c r="H843" s="21"/>
      <c r="I843" s="21"/>
      <c r="J843" s="21"/>
      <c r="K843" s="21"/>
      <c r="L843" s="21"/>
      <c r="M843" s="21"/>
      <c r="N843" s="21"/>
      <c r="O843" s="21"/>
      <c r="P843" s="21"/>
      <c r="Q843" s="21"/>
      <c r="R843" s="21"/>
      <c r="S843" s="21"/>
      <c r="T843" s="21"/>
      <c r="U843" s="21"/>
      <c r="V843" s="21"/>
      <c r="W843" s="21"/>
    </row>
    <row r="844" spans="1:23" ht="17" customHeight="1">
      <c r="A844" s="20">
        <v>45393</v>
      </c>
      <c r="B844" s="21" t="s">
        <v>199</v>
      </c>
      <c r="C844" s="23" t="s">
        <v>1915</v>
      </c>
      <c r="D844" s="22" t="s">
        <v>201</v>
      </c>
      <c r="E844" s="23" t="s">
        <v>7</v>
      </c>
      <c r="F844" s="21" t="s">
        <v>1261</v>
      </c>
      <c r="G844" s="21"/>
      <c r="H844" s="21"/>
      <c r="I844" s="21"/>
      <c r="J844" s="21"/>
      <c r="K844" s="21"/>
      <c r="L844" s="21"/>
      <c r="M844" s="21"/>
      <c r="N844" s="21"/>
      <c r="O844" s="21"/>
      <c r="P844" s="21"/>
      <c r="Q844" s="21"/>
      <c r="R844" s="21"/>
      <c r="S844" s="21"/>
      <c r="T844" s="21"/>
      <c r="U844" s="21"/>
      <c r="V844" s="21"/>
      <c r="W844" s="21"/>
    </row>
    <row r="845" spans="1:23" ht="17" customHeight="1">
      <c r="A845" s="20">
        <v>45366</v>
      </c>
      <c r="B845" s="21" t="s">
        <v>1916</v>
      </c>
      <c r="C845" s="23" t="s">
        <v>1917</v>
      </c>
      <c r="D845" s="22" t="s">
        <v>1918</v>
      </c>
      <c r="E845" s="23" t="s">
        <v>7</v>
      </c>
      <c r="F845" s="21" t="s">
        <v>1261</v>
      </c>
      <c r="G845" s="21"/>
      <c r="H845" s="21"/>
      <c r="I845" s="21"/>
      <c r="J845" s="21"/>
      <c r="K845" s="21"/>
      <c r="L845" s="21"/>
      <c r="M845" s="21"/>
      <c r="N845" s="21"/>
      <c r="O845" s="21"/>
      <c r="P845" s="21"/>
      <c r="Q845" s="21"/>
      <c r="R845" s="21"/>
      <c r="S845" s="21"/>
      <c r="T845" s="21"/>
      <c r="U845" s="21"/>
      <c r="V845" s="21"/>
      <c r="W845" s="21"/>
    </row>
    <row r="846" spans="1:23" ht="17" customHeight="1">
      <c r="A846" s="20">
        <v>45380</v>
      </c>
      <c r="B846" s="21" t="s">
        <v>119</v>
      </c>
      <c r="C846" s="23" t="s">
        <v>1919</v>
      </c>
      <c r="D846" s="22" t="s">
        <v>121</v>
      </c>
      <c r="E846" s="23" t="s">
        <v>7</v>
      </c>
      <c r="F846" s="21" t="s">
        <v>1261</v>
      </c>
      <c r="G846" s="21"/>
      <c r="H846" s="21"/>
      <c r="I846" s="21"/>
      <c r="J846" s="21"/>
      <c r="K846" s="21"/>
      <c r="L846" s="21"/>
      <c r="M846" s="21"/>
      <c r="N846" s="21"/>
      <c r="O846" s="21"/>
      <c r="P846" s="21"/>
      <c r="Q846" s="21"/>
      <c r="R846" s="21"/>
      <c r="S846" s="21"/>
      <c r="T846" s="21"/>
      <c r="U846" s="21"/>
      <c r="V846" s="21"/>
      <c r="W846" s="21"/>
    </row>
    <row r="847" spans="1:23" ht="17" customHeight="1">
      <c r="A847" s="20">
        <v>44981</v>
      </c>
      <c r="B847" s="21" t="s">
        <v>1534</v>
      </c>
      <c r="C847" s="23" t="s">
        <v>1920</v>
      </c>
      <c r="D847" s="22" t="s">
        <v>1536</v>
      </c>
      <c r="E847" s="23" t="s">
        <v>16</v>
      </c>
      <c r="F847" s="21" t="s">
        <v>1261</v>
      </c>
      <c r="G847" s="21"/>
      <c r="H847" s="21"/>
      <c r="I847" s="21"/>
      <c r="J847" s="21"/>
      <c r="K847" s="21"/>
      <c r="L847" s="21"/>
      <c r="M847" s="21"/>
      <c r="N847" s="21"/>
      <c r="O847" s="21"/>
      <c r="P847" s="21"/>
      <c r="Q847" s="21"/>
      <c r="R847" s="21"/>
      <c r="S847" s="21"/>
      <c r="T847" s="21"/>
      <c r="U847" s="21"/>
      <c r="V847" s="21"/>
      <c r="W847" s="21"/>
    </row>
    <row r="848" spans="1:23" ht="17" customHeight="1">
      <c r="A848" s="20">
        <v>45323</v>
      </c>
      <c r="B848" s="21" t="s">
        <v>1921</v>
      </c>
      <c r="C848" s="23" t="s">
        <v>1922</v>
      </c>
      <c r="D848" s="22" t="s">
        <v>1923</v>
      </c>
      <c r="E848" s="23" t="s">
        <v>4834</v>
      </c>
      <c r="F848" s="21" t="s">
        <v>1261</v>
      </c>
      <c r="G848" s="21"/>
      <c r="H848" s="21"/>
      <c r="I848" s="21"/>
      <c r="J848" s="21"/>
      <c r="K848" s="21"/>
      <c r="L848" s="21"/>
      <c r="M848" s="21"/>
      <c r="N848" s="21"/>
      <c r="O848" s="21"/>
      <c r="P848" s="21"/>
      <c r="Q848" s="21"/>
      <c r="R848" s="21"/>
      <c r="S848" s="21"/>
      <c r="T848" s="21"/>
      <c r="U848" s="21"/>
      <c r="V848" s="21"/>
      <c r="W848" s="21"/>
    </row>
    <row r="849" spans="1:23" ht="17" customHeight="1">
      <c r="A849" s="20">
        <v>45329</v>
      </c>
      <c r="B849" s="21" t="s">
        <v>1924</v>
      </c>
      <c r="C849" s="23" t="s">
        <v>1925</v>
      </c>
      <c r="D849" s="22" t="s">
        <v>1926</v>
      </c>
      <c r="E849" s="23" t="s">
        <v>4834</v>
      </c>
      <c r="F849" s="21" t="s">
        <v>1261</v>
      </c>
      <c r="G849" s="21"/>
      <c r="H849" s="21"/>
      <c r="I849" s="21"/>
      <c r="J849" s="21"/>
      <c r="K849" s="21"/>
      <c r="L849" s="21"/>
      <c r="M849" s="21"/>
      <c r="N849" s="21"/>
      <c r="O849" s="21"/>
      <c r="P849" s="21"/>
      <c r="Q849" s="21"/>
      <c r="R849" s="21"/>
      <c r="S849" s="21"/>
      <c r="T849" s="21"/>
      <c r="U849" s="21"/>
      <c r="V849" s="21"/>
      <c r="W849" s="21"/>
    </row>
    <row r="850" spans="1:23" ht="17" customHeight="1">
      <c r="A850" s="38">
        <v>45344</v>
      </c>
      <c r="B850" s="21" t="s">
        <v>1927</v>
      </c>
      <c r="C850" s="23" t="s">
        <v>1928</v>
      </c>
      <c r="D850" s="25" t="s">
        <v>1929</v>
      </c>
      <c r="E850" s="23" t="s">
        <v>4834</v>
      </c>
      <c r="F850" s="21" t="s">
        <v>1261</v>
      </c>
      <c r="G850" s="26"/>
      <c r="H850" s="26"/>
      <c r="I850" s="26"/>
      <c r="J850" s="26"/>
      <c r="K850" s="26"/>
      <c r="L850" s="26"/>
      <c r="M850" s="26"/>
      <c r="N850" s="26"/>
      <c r="O850" s="26"/>
      <c r="P850" s="26"/>
      <c r="Q850" s="26"/>
      <c r="R850" s="26"/>
      <c r="S850" s="26"/>
      <c r="T850" s="26"/>
      <c r="U850" s="26"/>
      <c r="V850" s="26"/>
      <c r="W850" s="26"/>
    </row>
    <row r="851" spans="1:23" ht="17" customHeight="1">
      <c r="A851" s="20">
        <v>45294</v>
      </c>
      <c r="B851" s="21" t="s">
        <v>1930</v>
      </c>
      <c r="C851" s="23" t="s">
        <v>1931</v>
      </c>
      <c r="D851" s="22" t="s">
        <v>1932</v>
      </c>
      <c r="E851" s="23" t="s">
        <v>4834</v>
      </c>
      <c r="F851" s="21" t="s">
        <v>1261</v>
      </c>
      <c r="G851" s="21"/>
      <c r="H851" s="21"/>
      <c r="I851" s="21"/>
      <c r="J851" s="21"/>
      <c r="K851" s="21"/>
      <c r="L851" s="21"/>
      <c r="M851" s="21"/>
      <c r="N851" s="21"/>
      <c r="O851" s="21"/>
      <c r="P851" s="21"/>
      <c r="Q851" s="21"/>
      <c r="R851" s="21"/>
      <c r="S851" s="21"/>
      <c r="T851" s="21"/>
      <c r="U851" s="21"/>
      <c r="V851" s="21"/>
      <c r="W851" s="21"/>
    </row>
    <row r="852" spans="1:23" ht="17" customHeight="1">
      <c r="A852" s="20">
        <v>45389</v>
      </c>
      <c r="B852" s="21" t="s">
        <v>1933</v>
      </c>
      <c r="C852" s="23" t="s">
        <v>1934</v>
      </c>
      <c r="D852" s="22" t="s">
        <v>1935</v>
      </c>
      <c r="E852" s="23" t="s">
        <v>7</v>
      </c>
      <c r="F852" s="21" t="s">
        <v>1261</v>
      </c>
      <c r="G852" s="21"/>
      <c r="H852" s="21"/>
      <c r="I852" s="21"/>
      <c r="J852" s="21"/>
      <c r="K852" s="21"/>
      <c r="L852" s="21"/>
      <c r="M852" s="21"/>
      <c r="N852" s="21"/>
      <c r="O852" s="21"/>
      <c r="P852" s="21"/>
      <c r="Q852" s="21"/>
      <c r="R852" s="21"/>
      <c r="S852" s="21"/>
      <c r="T852" s="21"/>
      <c r="U852" s="21"/>
      <c r="V852" s="21"/>
      <c r="W852" s="21"/>
    </row>
    <row r="853" spans="1:23" ht="17" customHeight="1">
      <c r="A853" s="20">
        <v>45314</v>
      </c>
      <c r="B853" s="21" t="s">
        <v>1936</v>
      </c>
      <c r="C853" s="23" t="s">
        <v>1937</v>
      </c>
      <c r="D853" s="22" t="s">
        <v>1938</v>
      </c>
      <c r="E853" s="23" t="s">
        <v>4834</v>
      </c>
      <c r="F853" s="21" t="s">
        <v>1261</v>
      </c>
      <c r="G853" s="21"/>
      <c r="H853" s="21"/>
      <c r="I853" s="21"/>
      <c r="J853" s="21"/>
      <c r="K853" s="21"/>
      <c r="L853" s="21"/>
      <c r="M853" s="21"/>
      <c r="N853" s="21"/>
      <c r="O853" s="21"/>
      <c r="P853" s="21"/>
      <c r="Q853" s="21"/>
      <c r="R853" s="21"/>
      <c r="S853" s="21"/>
      <c r="T853" s="21"/>
      <c r="U853" s="21"/>
      <c r="V853" s="21"/>
      <c r="W853" s="21"/>
    </row>
    <row r="854" spans="1:23" ht="17" customHeight="1">
      <c r="A854" s="20">
        <v>45362</v>
      </c>
      <c r="B854" s="21" t="s">
        <v>1939</v>
      </c>
      <c r="C854" s="23" t="s">
        <v>1940</v>
      </c>
      <c r="D854" s="22" t="s">
        <v>1941</v>
      </c>
      <c r="E854" s="23" t="s">
        <v>7</v>
      </c>
      <c r="F854" s="21" t="s">
        <v>1261</v>
      </c>
      <c r="G854" s="21"/>
      <c r="H854" s="21"/>
      <c r="I854" s="21"/>
      <c r="J854" s="21"/>
      <c r="K854" s="21"/>
      <c r="L854" s="21"/>
      <c r="M854" s="21"/>
      <c r="N854" s="21"/>
      <c r="O854" s="21"/>
      <c r="P854" s="21"/>
      <c r="Q854" s="21"/>
      <c r="R854" s="21"/>
      <c r="S854" s="21"/>
      <c r="T854" s="21"/>
      <c r="U854" s="21"/>
      <c r="V854" s="21"/>
      <c r="W854" s="21"/>
    </row>
    <row r="855" spans="1:23" ht="17" customHeight="1">
      <c r="A855" s="20">
        <v>45303</v>
      </c>
      <c r="B855" s="21" t="s">
        <v>1942</v>
      </c>
      <c r="C855" s="23" t="s">
        <v>1943</v>
      </c>
      <c r="D855" s="22" t="s">
        <v>1944</v>
      </c>
      <c r="E855" s="23" t="s">
        <v>16</v>
      </c>
      <c r="F855" s="21" t="s">
        <v>1261</v>
      </c>
      <c r="G855" s="21"/>
      <c r="H855" s="21"/>
      <c r="I855" s="21"/>
      <c r="J855" s="21"/>
      <c r="K855" s="21"/>
      <c r="L855" s="21"/>
      <c r="M855" s="21"/>
      <c r="N855" s="21"/>
      <c r="O855" s="21"/>
      <c r="P855" s="21"/>
      <c r="Q855" s="21"/>
      <c r="R855" s="21"/>
      <c r="S855" s="21"/>
      <c r="T855" s="21"/>
      <c r="U855" s="21"/>
      <c r="V855" s="21"/>
      <c r="W855" s="21"/>
    </row>
    <row r="856" spans="1:23" ht="17" customHeight="1">
      <c r="A856" s="20">
        <v>45352</v>
      </c>
      <c r="B856" s="21" t="s">
        <v>1352</v>
      </c>
      <c r="C856" s="23" t="s">
        <v>1945</v>
      </c>
      <c r="D856" s="22" t="s">
        <v>1354</v>
      </c>
      <c r="E856" s="23" t="s">
        <v>7</v>
      </c>
      <c r="F856" s="21" t="s">
        <v>1261</v>
      </c>
      <c r="G856" s="21"/>
      <c r="H856" s="21"/>
      <c r="I856" s="21"/>
      <c r="J856" s="21"/>
      <c r="K856" s="21"/>
      <c r="L856" s="21"/>
      <c r="M856" s="21"/>
      <c r="N856" s="21"/>
      <c r="O856" s="21"/>
      <c r="P856" s="21"/>
      <c r="Q856" s="21"/>
      <c r="R856" s="21"/>
      <c r="S856" s="21"/>
      <c r="T856" s="21"/>
      <c r="U856" s="21"/>
      <c r="V856" s="21"/>
      <c r="W856" s="21"/>
    </row>
    <row r="857" spans="1:23" ht="17" customHeight="1">
      <c r="A857" s="20">
        <v>45369</v>
      </c>
      <c r="B857" s="21" t="s">
        <v>1910</v>
      </c>
      <c r="C857" s="23" t="s">
        <v>1946</v>
      </c>
      <c r="D857" s="22" t="s">
        <v>1912</v>
      </c>
      <c r="E857" s="23" t="s">
        <v>7</v>
      </c>
      <c r="F857" s="21" t="s">
        <v>1261</v>
      </c>
      <c r="G857" s="21"/>
      <c r="H857" s="21"/>
      <c r="I857" s="21"/>
      <c r="J857" s="21"/>
      <c r="K857" s="21"/>
      <c r="L857" s="21"/>
      <c r="M857" s="21"/>
      <c r="N857" s="21"/>
      <c r="O857" s="21"/>
      <c r="P857" s="21"/>
      <c r="Q857" s="21"/>
      <c r="R857" s="21"/>
      <c r="S857" s="21"/>
      <c r="T857" s="21"/>
      <c r="U857" s="21"/>
      <c r="V857" s="21"/>
      <c r="W857" s="21"/>
    </row>
    <row r="858" spans="1:23" ht="17" customHeight="1">
      <c r="A858" s="31">
        <v>45295</v>
      </c>
      <c r="B858" s="29" t="s">
        <v>1947</v>
      </c>
      <c r="C858" s="23" t="s">
        <v>1948</v>
      </c>
      <c r="D858" s="30" t="s">
        <v>1949</v>
      </c>
      <c r="E858" s="23" t="s">
        <v>152</v>
      </c>
      <c r="F858" s="21" t="s">
        <v>1261</v>
      </c>
      <c r="G858" s="26"/>
      <c r="H858" s="26"/>
      <c r="I858" s="26"/>
      <c r="J858" s="26"/>
      <c r="K858" s="26"/>
      <c r="L858" s="26"/>
      <c r="M858" s="26"/>
      <c r="N858" s="26"/>
      <c r="O858" s="26"/>
      <c r="P858" s="26"/>
      <c r="Q858" s="26"/>
      <c r="R858" s="26"/>
      <c r="S858" s="26"/>
      <c r="T858" s="26"/>
      <c r="U858" s="26"/>
      <c r="V858" s="26"/>
      <c r="W858" s="26"/>
    </row>
    <row r="859" spans="1:23" ht="17" customHeight="1">
      <c r="A859" s="20">
        <v>45368</v>
      </c>
      <c r="B859" s="21" t="s">
        <v>1950</v>
      </c>
      <c r="C859" s="23" t="s">
        <v>1951</v>
      </c>
      <c r="D859" s="22" t="s">
        <v>1952</v>
      </c>
      <c r="E859" s="23" t="s">
        <v>152</v>
      </c>
      <c r="F859" s="21" t="s">
        <v>1261</v>
      </c>
      <c r="G859" s="21"/>
      <c r="H859" s="21"/>
      <c r="I859" s="21"/>
      <c r="J859" s="21"/>
      <c r="K859" s="21"/>
      <c r="L859" s="21"/>
      <c r="M859" s="21"/>
      <c r="N859" s="21"/>
      <c r="O859" s="21"/>
      <c r="P859" s="21"/>
      <c r="Q859" s="21"/>
      <c r="R859" s="21"/>
      <c r="S859" s="21"/>
      <c r="T859" s="21"/>
      <c r="U859" s="21"/>
      <c r="V859" s="21"/>
      <c r="W859" s="21"/>
    </row>
    <row r="860" spans="1:23" ht="17" customHeight="1">
      <c r="A860" s="20">
        <v>45391</v>
      </c>
      <c r="B860" s="21" t="s">
        <v>871</v>
      </c>
      <c r="C860" s="23" t="s">
        <v>1953</v>
      </c>
      <c r="D860" s="22" t="s">
        <v>873</v>
      </c>
      <c r="E860" s="23" t="s">
        <v>16</v>
      </c>
      <c r="F860" s="21" t="s">
        <v>1261</v>
      </c>
      <c r="G860" s="21"/>
      <c r="H860" s="21"/>
      <c r="I860" s="21"/>
      <c r="J860" s="21"/>
      <c r="K860" s="21"/>
      <c r="L860" s="21"/>
      <c r="M860" s="21"/>
      <c r="N860" s="21"/>
      <c r="O860" s="21"/>
      <c r="P860" s="21"/>
      <c r="Q860" s="21"/>
      <c r="R860" s="21"/>
      <c r="S860" s="21"/>
      <c r="T860" s="21"/>
      <c r="U860" s="21"/>
      <c r="V860" s="21"/>
      <c r="W860" s="21"/>
    </row>
    <row r="861" spans="1:23" ht="17" customHeight="1">
      <c r="A861" s="20">
        <v>45393</v>
      </c>
      <c r="B861" s="21" t="s">
        <v>1954</v>
      </c>
      <c r="C861" s="23" t="s">
        <v>1955</v>
      </c>
      <c r="D861" s="22" t="s">
        <v>1956</v>
      </c>
      <c r="E861" s="23" t="s">
        <v>4834</v>
      </c>
      <c r="F861" s="21" t="s">
        <v>1261</v>
      </c>
      <c r="G861" s="21"/>
      <c r="H861" s="21"/>
      <c r="I861" s="21"/>
      <c r="J861" s="21"/>
      <c r="K861" s="21"/>
      <c r="L861" s="21"/>
      <c r="M861" s="21"/>
      <c r="N861" s="21"/>
      <c r="O861" s="21"/>
      <c r="P861" s="21"/>
      <c r="Q861" s="21"/>
      <c r="R861" s="21"/>
      <c r="S861" s="21"/>
      <c r="T861" s="21"/>
      <c r="U861" s="21"/>
      <c r="V861" s="21"/>
      <c r="W861" s="21"/>
    </row>
    <row r="862" spans="1:23" ht="17" customHeight="1">
      <c r="A862" s="20">
        <v>45391</v>
      </c>
      <c r="B862" s="21" t="s">
        <v>871</v>
      </c>
      <c r="C862" s="23" t="s">
        <v>1957</v>
      </c>
      <c r="D862" s="22" t="s">
        <v>873</v>
      </c>
      <c r="E862" s="23" t="s">
        <v>4834</v>
      </c>
      <c r="F862" s="21" t="s">
        <v>1261</v>
      </c>
      <c r="G862" s="21"/>
      <c r="H862" s="21"/>
      <c r="I862" s="21"/>
      <c r="J862" s="21"/>
      <c r="K862" s="21"/>
      <c r="L862" s="21"/>
      <c r="M862" s="21"/>
      <c r="N862" s="21"/>
      <c r="O862" s="21"/>
      <c r="P862" s="21"/>
      <c r="Q862" s="21"/>
      <c r="R862" s="21"/>
      <c r="S862" s="21"/>
      <c r="T862" s="21"/>
      <c r="U862" s="21"/>
      <c r="V862" s="21"/>
      <c r="W862" s="21"/>
    </row>
    <row r="863" spans="1:23" ht="17" customHeight="1">
      <c r="A863" s="20">
        <v>45394</v>
      </c>
      <c r="B863" s="21" t="s">
        <v>1958</v>
      </c>
      <c r="C863" s="23" t="s">
        <v>1959</v>
      </c>
      <c r="D863" s="22" t="s">
        <v>1960</v>
      </c>
      <c r="E863" s="23" t="s">
        <v>152</v>
      </c>
      <c r="F863" s="21" t="s">
        <v>1261</v>
      </c>
      <c r="G863" s="21"/>
      <c r="H863" s="21"/>
      <c r="I863" s="21"/>
      <c r="J863" s="21"/>
      <c r="K863" s="21"/>
      <c r="L863" s="21"/>
      <c r="M863" s="21"/>
      <c r="N863" s="21"/>
      <c r="O863" s="21"/>
      <c r="P863" s="21"/>
      <c r="Q863" s="21"/>
      <c r="R863" s="21"/>
      <c r="S863" s="21"/>
      <c r="T863" s="21"/>
      <c r="U863" s="21"/>
      <c r="V863" s="21"/>
      <c r="W863" s="21"/>
    </row>
    <row r="864" spans="1:23" ht="17" customHeight="1">
      <c r="A864" s="20">
        <v>45391</v>
      </c>
      <c r="B864" s="21" t="s">
        <v>871</v>
      </c>
      <c r="C864" s="23" t="s">
        <v>1961</v>
      </c>
      <c r="D864" s="22" t="s">
        <v>873</v>
      </c>
      <c r="E864" s="23" t="s">
        <v>7</v>
      </c>
      <c r="F864" s="21" t="s">
        <v>1261</v>
      </c>
      <c r="G864" s="21"/>
      <c r="H864" s="21"/>
      <c r="I864" s="21"/>
      <c r="J864" s="21"/>
      <c r="K864" s="21"/>
      <c r="L864" s="21"/>
      <c r="M864" s="21"/>
      <c r="N864" s="21"/>
      <c r="O864" s="21"/>
      <c r="P864" s="21"/>
      <c r="Q864" s="21"/>
      <c r="R864" s="21"/>
      <c r="S864" s="21"/>
      <c r="T864" s="21"/>
      <c r="U864" s="21"/>
      <c r="V864" s="21"/>
      <c r="W864" s="21"/>
    </row>
    <row r="865" spans="1:23" ht="17" customHeight="1">
      <c r="A865" s="20">
        <v>45380</v>
      </c>
      <c r="B865" s="21" t="s">
        <v>1962</v>
      </c>
      <c r="C865" s="23" t="s">
        <v>1963</v>
      </c>
      <c r="D865" s="22" t="s">
        <v>1964</v>
      </c>
      <c r="E865" s="23" t="s">
        <v>7</v>
      </c>
      <c r="F865" s="21" t="s">
        <v>1261</v>
      </c>
      <c r="G865" s="21"/>
      <c r="H865" s="21"/>
      <c r="I865" s="21"/>
      <c r="J865" s="21"/>
      <c r="K865" s="21"/>
      <c r="L865" s="21"/>
      <c r="M865" s="21"/>
      <c r="N865" s="21"/>
      <c r="O865" s="21"/>
      <c r="P865" s="21"/>
      <c r="Q865" s="21"/>
      <c r="R865" s="21"/>
      <c r="S865" s="21"/>
      <c r="T865" s="21"/>
      <c r="U865" s="21"/>
      <c r="V865" s="21"/>
      <c r="W865" s="21"/>
    </row>
    <row r="866" spans="1:23" ht="17" customHeight="1">
      <c r="A866" s="20">
        <v>45380</v>
      </c>
      <c r="B866" s="21" t="s">
        <v>1965</v>
      </c>
      <c r="C866" s="23" t="s">
        <v>1966</v>
      </c>
      <c r="D866" s="22" t="s">
        <v>1967</v>
      </c>
      <c r="E866" s="23" t="s">
        <v>152</v>
      </c>
      <c r="F866" s="21" t="s">
        <v>1261</v>
      </c>
      <c r="G866" s="21"/>
      <c r="H866" s="21"/>
      <c r="I866" s="21"/>
      <c r="J866" s="21"/>
      <c r="K866" s="21"/>
      <c r="L866" s="21"/>
      <c r="M866" s="21"/>
      <c r="N866" s="21"/>
      <c r="O866" s="21"/>
      <c r="P866" s="21"/>
      <c r="Q866" s="21"/>
      <c r="R866" s="21"/>
      <c r="S866" s="21"/>
      <c r="T866" s="21"/>
      <c r="U866" s="21"/>
      <c r="V866" s="21"/>
      <c r="W866" s="21"/>
    </row>
    <row r="867" spans="1:23" ht="17" customHeight="1">
      <c r="A867" s="20" t="s">
        <v>1651</v>
      </c>
      <c r="B867" s="21" t="s">
        <v>1652</v>
      </c>
      <c r="C867" s="23" t="s">
        <v>1968</v>
      </c>
      <c r="D867" s="22" t="s">
        <v>1654</v>
      </c>
      <c r="E867" s="23" t="s">
        <v>5836</v>
      </c>
      <c r="F867" s="21" t="s">
        <v>1261</v>
      </c>
      <c r="G867" s="21"/>
      <c r="H867" s="21"/>
      <c r="I867" s="21"/>
      <c r="J867" s="21"/>
      <c r="K867" s="21"/>
      <c r="L867" s="21"/>
      <c r="M867" s="21"/>
      <c r="N867" s="21"/>
      <c r="O867" s="21"/>
      <c r="P867" s="21"/>
      <c r="Q867" s="21"/>
      <c r="R867" s="21"/>
      <c r="S867" s="21"/>
      <c r="T867" s="21"/>
      <c r="U867" s="21"/>
      <c r="V867" s="21"/>
      <c r="W867" s="21"/>
    </row>
    <row r="868" spans="1:23" ht="17" customHeight="1">
      <c r="A868" s="20">
        <v>45346</v>
      </c>
      <c r="B868" s="21" t="s">
        <v>20</v>
      </c>
      <c r="C868" s="23" t="s">
        <v>1969</v>
      </c>
      <c r="D868" s="22" t="s">
        <v>22</v>
      </c>
      <c r="E868" s="23" t="s">
        <v>7</v>
      </c>
      <c r="F868" s="21" t="s">
        <v>1261</v>
      </c>
      <c r="G868" s="21"/>
      <c r="H868" s="21"/>
      <c r="I868" s="21"/>
      <c r="J868" s="21"/>
      <c r="K868" s="21"/>
      <c r="L868" s="21"/>
      <c r="M868" s="21"/>
      <c r="N868" s="21"/>
      <c r="O868" s="21"/>
      <c r="P868" s="21"/>
      <c r="Q868" s="21"/>
      <c r="R868" s="21"/>
      <c r="S868" s="21"/>
      <c r="T868" s="21"/>
      <c r="U868" s="21"/>
      <c r="V868" s="21"/>
      <c r="W868" s="21"/>
    </row>
    <row r="869" spans="1:23" ht="17" customHeight="1">
      <c r="A869" s="20">
        <v>45226</v>
      </c>
      <c r="B869" s="21" t="s">
        <v>29</v>
      </c>
      <c r="C869" s="23" t="s">
        <v>1970</v>
      </c>
      <c r="D869" s="22" t="s">
        <v>31</v>
      </c>
      <c r="E869" s="23" t="s">
        <v>32</v>
      </c>
      <c r="F869" s="21" t="s">
        <v>1261</v>
      </c>
      <c r="G869" s="21"/>
      <c r="H869" s="21"/>
      <c r="I869" s="21"/>
      <c r="J869" s="21"/>
      <c r="K869" s="21"/>
      <c r="L869" s="21"/>
      <c r="M869" s="21"/>
      <c r="N869" s="21"/>
      <c r="O869" s="21"/>
      <c r="P869" s="21"/>
      <c r="Q869" s="21"/>
      <c r="R869" s="21"/>
      <c r="S869" s="21"/>
      <c r="T869" s="21"/>
      <c r="U869" s="21"/>
      <c r="V869" s="21"/>
      <c r="W869" s="21"/>
    </row>
    <row r="870" spans="1:23" ht="17" customHeight="1">
      <c r="A870" s="20" t="s">
        <v>1971</v>
      </c>
      <c r="B870" s="21" t="s">
        <v>1972</v>
      </c>
      <c r="C870" s="23" t="s">
        <v>1973</v>
      </c>
      <c r="D870" s="22" t="s">
        <v>1974</v>
      </c>
      <c r="E870" s="23" t="s">
        <v>16</v>
      </c>
      <c r="F870" s="21" t="s">
        <v>1261</v>
      </c>
      <c r="G870" s="21"/>
      <c r="H870" s="21"/>
      <c r="I870" s="21"/>
      <c r="J870" s="21"/>
      <c r="K870" s="21"/>
      <c r="L870" s="21"/>
      <c r="M870" s="21"/>
      <c r="N870" s="21"/>
      <c r="O870" s="21"/>
      <c r="P870" s="21"/>
      <c r="Q870" s="21"/>
      <c r="R870" s="21"/>
      <c r="S870" s="21"/>
      <c r="T870" s="21"/>
      <c r="U870" s="21"/>
      <c r="V870" s="21"/>
      <c r="W870" s="21"/>
    </row>
    <row r="871" spans="1:23" ht="17" customHeight="1">
      <c r="A871" s="20">
        <v>45373</v>
      </c>
      <c r="B871" s="21" t="s">
        <v>183</v>
      </c>
      <c r="C871" s="23" t="s">
        <v>1975</v>
      </c>
      <c r="D871" s="22" t="s">
        <v>472</v>
      </c>
      <c r="E871" s="23" t="s">
        <v>436</v>
      </c>
      <c r="F871" s="21" t="s">
        <v>1261</v>
      </c>
      <c r="G871" s="21"/>
      <c r="H871" s="21"/>
      <c r="I871" s="21"/>
      <c r="J871" s="21"/>
      <c r="K871" s="21"/>
      <c r="L871" s="21"/>
      <c r="M871" s="21"/>
      <c r="N871" s="21"/>
      <c r="O871" s="21"/>
      <c r="P871" s="21"/>
      <c r="Q871" s="21"/>
      <c r="R871" s="21"/>
      <c r="S871" s="21"/>
      <c r="T871" s="21"/>
      <c r="U871" s="21"/>
      <c r="V871" s="21"/>
      <c r="W871" s="21"/>
    </row>
    <row r="872" spans="1:23" ht="17" customHeight="1">
      <c r="A872" s="20">
        <v>45386</v>
      </c>
      <c r="B872" s="21" t="s">
        <v>1976</v>
      </c>
      <c r="C872" s="23" t="s">
        <v>1977</v>
      </c>
      <c r="D872" s="22" t="s">
        <v>1978</v>
      </c>
      <c r="E872" s="23" t="s">
        <v>16</v>
      </c>
      <c r="F872" s="21" t="s">
        <v>1261</v>
      </c>
      <c r="G872" s="21"/>
      <c r="H872" s="21"/>
      <c r="I872" s="21"/>
      <c r="J872" s="21"/>
      <c r="K872" s="21"/>
      <c r="L872" s="21"/>
      <c r="M872" s="21"/>
      <c r="N872" s="21"/>
      <c r="O872" s="21"/>
      <c r="P872" s="21"/>
      <c r="Q872" s="21"/>
      <c r="R872" s="21"/>
      <c r="S872" s="21"/>
      <c r="T872" s="21"/>
      <c r="U872" s="21"/>
      <c r="V872" s="21"/>
      <c r="W872" s="21"/>
    </row>
    <row r="873" spans="1:23" ht="17" customHeight="1">
      <c r="A873" s="20" t="s">
        <v>1169</v>
      </c>
      <c r="B873" s="21" t="s">
        <v>1170</v>
      </c>
      <c r="C873" s="23" t="s">
        <v>1979</v>
      </c>
      <c r="D873" s="22" t="s">
        <v>1172</v>
      </c>
      <c r="E873" s="23" t="s">
        <v>16</v>
      </c>
      <c r="F873" s="21" t="s">
        <v>1261</v>
      </c>
      <c r="G873" s="21"/>
      <c r="H873" s="21"/>
      <c r="I873" s="21"/>
      <c r="J873" s="21"/>
      <c r="K873" s="21"/>
      <c r="L873" s="21"/>
      <c r="M873" s="21"/>
      <c r="N873" s="21"/>
      <c r="O873" s="21"/>
      <c r="P873" s="21"/>
      <c r="Q873" s="21"/>
      <c r="R873" s="21"/>
      <c r="S873" s="21"/>
      <c r="T873" s="21"/>
      <c r="U873" s="21"/>
      <c r="V873" s="21"/>
      <c r="W873" s="21"/>
    </row>
    <row r="874" spans="1:23" ht="17" customHeight="1">
      <c r="A874" s="20" t="s">
        <v>195</v>
      </c>
      <c r="B874" s="21" t="s">
        <v>196</v>
      </c>
      <c r="C874" s="23" t="s">
        <v>1980</v>
      </c>
      <c r="D874" s="22" t="s">
        <v>198</v>
      </c>
      <c r="E874" s="23" t="s">
        <v>16</v>
      </c>
      <c r="F874" s="21" t="s">
        <v>1261</v>
      </c>
      <c r="G874" s="21"/>
      <c r="H874" s="21"/>
      <c r="I874" s="21"/>
      <c r="J874" s="21"/>
      <c r="K874" s="21"/>
      <c r="L874" s="21"/>
      <c r="M874" s="21"/>
      <c r="N874" s="21"/>
      <c r="O874" s="21"/>
      <c r="P874" s="21"/>
      <c r="Q874" s="21"/>
      <c r="R874" s="21"/>
      <c r="S874" s="21"/>
      <c r="T874" s="21"/>
      <c r="U874" s="21"/>
      <c r="V874" s="21"/>
      <c r="W874" s="21"/>
    </row>
    <row r="875" spans="1:23" ht="17" customHeight="1">
      <c r="A875" s="20" t="s">
        <v>1981</v>
      </c>
      <c r="B875" s="21" t="s">
        <v>1982</v>
      </c>
      <c r="C875" s="23" t="s">
        <v>1983</v>
      </c>
      <c r="D875" s="22" t="s">
        <v>1984</v>
      </c>
      <c r="E875" s="23" t="s">
        <v>16</v>
      </c>
      <c r="F875" s="21" t="s">
        <v>1261</v>
      </c>
      <c r="G875" s="21"/>
      <c r="H875" s="21"/>
      <c r="I875" s="21"/>
      <c r="J875" s="21"/>
      <c r="K875" s="21"/>
      <c r="L875" s="21"/>
      <c r="M875" s="21"/>
      <c r="N875" s="21"/>
      <c r="O875" s="21"/>
      <c r="P875" s="21"/>
      <c r="Q875" s="21"/>
      <c r="R875" s="21"/>
      <c r="S875" s="21"/>
      <c r="T875" s="21"/>
      <c r="U875" s="21"/>
      <c r="V875" s="21"/>
      <c r="W875" s="21"/>
    </row>
    <row r="876" spans="1:23" ht="17" customHeight="1">
      <c r="A876" s="20" t="s">
        <v>68</v>
      </c>
      <c r="B876" s="21" t="s">
        <v>69</v>
      </c>
      <c r="C876" s="23" t="s">
        <v>1985</v>
      </c>
      <c r="D876" s="22" t="s">
        <v>71</v>
      </c>
      <c r="E876" s="23" t="s">
        <v>16</v>
      </c>
      <c r="F876" s="21" t="s">
        <v>1261</v>
      </c>
      <c r="G876" s="21"/>
      <c r="H876" s="21"/>
      <c r="I876" s="21"/>
      <c r="J876" s="21"/>
      <c r="K876" s="21"/>
      <c r="L876" s="21"/>
      <c r="M876" s="21"/>
      <c r="N876" s="21"/>
      <c r="O876" s="21"/>
      <c r="P876" s="21"/>
      <c r="Q876" s="21"/>
      <c r="R876" s="21"/>
      <c r="S876" s="21"/>
      <c r="T876" s="21"/>
      <c r="U876" s="21"/>
      <c r="V876" s="21"/>
      <c r="W876" s="21"/>
    </row>
    <row r="877" spans="1:23" ht="17" customHeight="1">
      <c r="A877" s="20">
        <v>45384</v>
      </c>
      <c r="B877" s="21" t="s">
        <v>143</v>
      </c>
      <c r="C877" s="23" t="s">
        <v>1986</v>
      </c>
      <c r="D877" s="22" t="s">
        <v>145</v>
      </c>
      <c r="E877" s="23" t="s">
        <v>16</v>
      </c>
      <c r="F877" s="21" t="s">
        <v>1261</v>
      </c>
      <c r="G877" s="21"/>
      <c r="H877" s="21"/>
      <c r="I877" s="21"/>
      <c r="J877" s="21"/>
      <c r="K877" s="21"/>
      <c r="L877" s="21"/>
      <c r="M877" s="21"/>
      <c r="N877" s="21"/>
      <c r="O877" s="21"/>
      <c r="P877" s="21"/>
      <c r="Q877" s="21"/>
      <c r="R877" s="21"/>
      <c r="S877" s="21"/>
      <c r="T877" s="21"/>
      <c r="U877" s="21"/>
      <c r="V877" s="21"/>
      <c r="W877" s="21"/>
    </row>
    <row r="878" spans="1:23" ht="17" customHeight="1">
      <c r="A878" s="20" t="s">
        <v>888</v>
      </c>
      <c r="B878" s="21" t="s">
        <v>889</v>
      </c>
      <c r="C878" s="23" t="s">
        <v>1987</v>
      </c>
      <c r="D878" s="22" t="s">
        <v>891</v>
      </c>
      <c r="E878" s="23" t="s">
        <v>16</v>
      </c>
      <c r="F878" s="21" t="s">
        <v>1261</v>
      </c>
      <c r="G878" s="21"/>
      <c r="H878" s="21"/>
      <c r="I878" s="21"/>
      <c r="J878" s="21"/>
      <c r="K878" s="21"/>
      <c r="L878" s="21"/>
      <c r="M878" s="21"/>
      <c r="N878" s="21"/>
      <c r="O878" s="21"/>
      <c r="P878" s="21"/>
      <c r="Q878" s="21"/>
      <c r="R878" s="21"/>
      <c r="S878" s="21"/>
      <c r="T878" s="21"/>
      <c r="U878" s="21"/>
      <c r="V878" s="21"/>
      <c r="W878" s="21"/>
    </row>
    <row r="879" spans="1:23" ht="17" customHeight="1">
      <c r="A879" s="20">
        <v>45355</v>
      </c>
      <c r="B879" s="21" t="s">
        <v>232</v>
      </c>
      <c r="C879" s="23" t="s">
        <v>1988</v>
      </c>
      <c r="D879" s="22" t="s">
        <v>234</v>
      </c>
      <c r="E879" s="23" t="s">
        <v>16</v>
      </c>
      <c r="F879" s="21" t="s">
        <v>1261</v>
      </c>
      <c r="G879" s="21"/>
      <c r="H879" s="21"/>
      <c r="I879" s="21"/>
      <c r="J879" s="21"/>
      <c r="K879" s="21"/>
      <c r="L879" s="21"/>
      <c r="M879" s="21"/>
      <c r="N879" s="21"/>
      <c r="O879" s="21"/>
      <c r="P879" s="21"/>
      <c r="Q879" s="21"/>
      <c r="R879" s="21"/>
      <c r="S879" s="21"/>
      <c r="T879" s="21"/>
      <c r="U879" s="21"/>
      <c r="V879" s="21"/>
      <c r="W879" s="21"/>
    </row>
    <row r="880" spans="1:23" ht="17" customHeight="1">
      <c r="A880" s="20">
        <v>45057</v>
      </c>
      <c r="B880" s="21" t="s">
        <v>450</v>
      </c>
      <c r="C880" s="23" t="s">
        <v>1989</v>
      </c>
      <c r="D880" s="22" t="s">
        <v>452</v>
      </c>
      <c r="E880" s="23" t="s">
        <v>16</v>
      </c>
      <c r="F880" s="21" t="s">
        <v>1261</v>
      </c>
      <c r="G880" s="21"/>
      <c r="H880" s="21"/>
      <c r="I880" s="21"/>
      <c r="J880" s="21"/>
      <c r="K880" s="21"/>
      <c r="L880" s="21"/>
      <c r="M880" s="21"/>
      <c r="N880" s="21"/>
      <c r="O880" s="21"/>
      <c r="P880" s="21"/>
      <c r="Q880" s="21"/>
      <c r="R880" s="21"/>
      <c r="S880" s="21"/>
      <c r="T880" s="21"/>
      <c r="U880" s="21"/>
      <c r="V880" s="21"/>
      <c r="W880" s="21"/>
    </row>
    <row r="881" spans="1:23" ht="17" customHeight="1">
      <c r="A881" s="20">
        <v>45390</v>
      </c>
      <c r="B881" s="21" t="s">
        <v>949</v>
      </c>
      <c r="C881" s="23" t="s">
        <v>1990</v>
      </c>
      <c r="D881" s="22" t="s">
        <v>951</v>
      </c>
      <c r="E881" s="23" t="s">
        <v>16</v>
      </c>
      <c r="F881" s="21" t="s">
        <v>1261</v>
      </c>
      <c r="G881" s="21"/>
      <c r="H881" s="21"/>
      <c r="I881" s="21"/>
      <c r="J881" s="21"/>
      <c r="K881" s="21"/>
      <c r="L881" s="21"/>
      <c r="M881" s="21"/>
      <c r="N881" s="21"/>
      <c r="O881" s="21"/>
      <c r="P881" s="21"/>
      <c r="Q881" s="21"/>
      <c r="R881" s="21"/>
      <c r="S881" s="21"/>
      <c r="T881" s="21"/>
      <c r="U881" s="21"/>
      <c r="V881" s="21"/>
      <c r="W881" s="21"/>
    </row>
    <row r="882" spans="1:23" ht="17" customHeight="1">
      <c r="A882" s="20">
        <v>45329</v>
      </c>
      <c r="B882" s="21" t="s">
        <v>965</v>
      </c>
      <c r="C882" s="23" t="s">
        <v>1991</v>
      </c>
      <c r="D882" s="22" t="s">
        <v>967</v>
      </c>
      <c r="E882" s="23" t="s">
        <v>16</v>
      </c>
      <c r="F882" s="21" t="s">
        <v>1261</v>
      </c>
      <c r="G882" s="21"/>
      <c r="H882" s="21"/>
      <c r="I882" s="21"/>
      <c r="J882" s="21"/>
      <c r="K882" s="21"/>
      <c r="L882" s="21"/>
      <c r="M882" s="21"/>
      <c r="N882" s="21"/>
      <c r="O882" s="21"/>
      <c r="P882" s="21"/>
      <c r="Q882" s="21"/>
      <c r="R882" s="21"/>
      <c r="S882" s="21"/>
      <c r="T882" s="21"/>
      <c r="U882" s="21"/>
      <c r="V882" s="21"/>
      <c r="W882" s="21"/>
    </row>
    <row r="883" spans="1:23" ht="17" customHeight="1">
      <c r="A883" s="20">
        <v>45351</v>
      </c>
      <c r="B883" s="21" t="s">
        <v>1992</v>
      </c>
      <c r="C883" s="23" t="s">
        <v>1993</v>
      </c>
      <c r="D883" s="22" t="s">
        <v>1994</v>
      </c>
      <c r="E883" s="23" t="s">
        <v>16</v>
      </c>
      <c r="F883" s="21" t="s">
        <v>1261</v>
      </c>
      <c r="G883" s="21"/>
      <c r="H883" s="21"/>
      <c r="I883" s="21"/>
      <c r="J883" s="21"/>
      <c r="K883" s="21"/>
      <c r="L883" s="21"/>
      <c r="M883" s="21"/>
      <c r="N883" s="21"/>
      <c r="O883" s="21"/>
      <c r="P883" s="21"/>
      <c r="Q883" s="21"/>
      <c r="R883" s="21"/>
      <c r="S883" s="21"/>
      <c r="T883" s="21"/>
      <c r="U883" s="21"/>
      <c r="V883" s="21"/>
      <c r="W883" s="21"/>
    </row>
    <row r="884" spans="1:23" ht="17" customHeight="1">
      <c r="A884" s="20">
        <v>45259</v>
      </c>
      <c r="B884" s="21" t="s">
        <v>1610</v>
      </c>
      <c r="C884" s="23" t="s">
        <v>1995</v>
      </c>
      <c r="D884" s="22" t="s">
        <v>1612</v>
      </c>
      <c r="E884" s="23" t="s">
        <v>16</v>
      </c>
      <c r="F884" s="21" t="s">
        <v>1261</v>
      </c>
      <c r="G884" s="21"/>
      <c r="H884" s="21"/>
      <c r="I884" s="21"/>
      <c r="J884" s="21"/>
      <c r="K884" s="21"/>
      <c r="L884" s="21"/>
      <c r="M884" s="21"/>
      <c r="N884" s="21"/>
      <c r="O884" s="21"/>
      <c r="P884" s="21"/>
      <c r="Q884" s="21"/>
      <c r="R884" s="21"/>
      <c r="S884" s="21"/>
      <c r="T884" s="21"/>
      <c r="U884" s="21"/>
      <c r="V884" s="21"/>
      <c r="W884" s="21"/>
    </row>
    <row r="885" spans="1:23" ht="17" customHeight="1">
      <c r="A885" s="20">
        <v>45146</v>
      </c>
      <c r="B885" s="21" t="s">
        <v>847</v>
      </c>
      <c r="C885" s="23" t="s">
        <v>1996</v>
      </c>
      <c r="D885" s="22" t="s">
        <v>849</v>
      </c>
      <c r="E885" s="23" t="s">
        <v>16</v>
      </c>
      <c r="F885" s="21" t="s">
        <v>1261</v>
      </c>
      <c r="G885" s="21"/>
      <c r="H885" s="21"/>
      <c r="I885" s="21"/>
      <c r="J885" s="21"/>
      <c r="K885" s="21"/>
      <c r="L885" s="21"/>
      <c r="M885" s="21"/>
      <c r="N885" s="21"/>
      <c r="O885" s="21"/>
      <c r="P885" s="21"/>
      <c r="Q885" s="21"/>
      <c r="R885" s="21"/>
      <c r="S885" s="21"/>
      <c r="T885" s="21"/>
      <c r="U885" s="21"/>
      <c r="V885" s="21"/>
      <c r="W885" s="21"/>
    </row>
    <row r="886" spans="1:23" ht="17" customHeight="1">
      <c r="A886" s="20">
        <v>45402</v>
      </c>
      <c r="B886" s="21" t="s">
        <v>710</v>
      </c>
      <c r="C886" s="23" t="s">
        <v>1997</v>
      </c>
      <c r="D886" s="22" t="s">
        <v>712</v>
      </c>
      <c r="E886" s="23" t="s">
        <v>16</v>
      </c>
      <c r="F886" s="21" t="s">
        <v>1261</v>
      </c>
      <c r="G886" s="21"/>
      <c r="H886" s="21"/>
      <c r="I886" s="21"/>
      <c r="J886" s="21"/>
      <c r="K886" s="21"/>
      <c r="L886" s="21"/>
      <c r="M886" s="21"/>
      <c r="N886" s="21"/>
      <c r="O886" s="21"/>
      <c r="P886" s="21"/>
      <c r="Q886" s="21"/>
      <c r="R886" s="21"/>
      <c r="S886" s="21"/>
      <c r="T886" s="21"/>
      <c r="U886" s="21"/>
      <c r="V886" s="21"/>
      <c r="W886" s="21"/>
    </row>
    <row r="887" spans="1:23" ht="17" customHeight="1">
      <c r="A887" s="20">
        <v>45059</v>
      </c>
      <c r="B887" s="21" t="s">
        <v>632</v>
      </c>
      <c r="C887" s="23" t="s">
        <v>1998</v>
      </c>
      <c r="D887" s="22" t="s">
        <v>634</v>
      </c>
      <c r="E887" s="23" t="s">
        <v>16</v>
      </c>
      <c r="F887" s="21" t="s">
        <v>1261</v>
      </c>
      <c r="G887" s="21"/>
      <c r="H887" s="21"/>
      <c r="I887" s="21"/>
      <c r="J887" s="21"/>
      <c r="K887" s="21"/>
      <c r="L887" s="21"/>
      <c r="M887" s="21"/>
      <c r="N887" s="21"/>
      <c r="O887" s="21"/>
      <c r="P887" s="21"/>
      <c r="Q887" s="21"/>
      <c r="R887" s="21"/>
      <c r="S887" s="21"/>
      <c r="T887" s="21"/>
      <c r="U887" s="21"/>
      <c r="V887" s="21"/>
      <c r="W887" s="21"/>
    </row>
    <row r="888" spans="1:23" ht="17" customHeight="1">
      <c r="A888" s="20">
        <v>45035</v>
      </c>
      <c r="B888" s="21" t="s">
        <v>1999</v>
      </c>
      <c r="C888" s="23" t="s">
        <v>2000</v>
      </c>
      <c r="D888" s="22" t="s">
        <v>2001</v>
      </c>
      <c r="E888" s="23" t="s">
        <v>16</v>
      </c>
      <c r="F888" s="21" t="s">
        <v>1261</v>
      </c>
      <c r="G888" s="21"/>
      <c r="H888" s="21"/>
      <c r="I888" s="21"/>
      <c r="J888" s="21"/>
      <c r="K888" s="21"/>
      <c r="L888" s="21"/>
      <c r="M888" s="21"/>
      <c r="N888" s="21"/>
      <c r="O888" s="21"/>
      <c r="P888" s="21"/>
      <c r="Q888" s="21"/>
      <c r="R888" s="21"/>
      <c r="S888" s="21"/>
      <c r="T888" s="21"/>
      <c r="U888" s="21"/>
      <c r="V888" s="21"/>
      <c r="W888" s="21"/>
    </row>
    <row r="889" spans="1:23" ht="17" customHeight="1">
      <c r="A889" s="20">
        <v>45322</v>
      </c>
      <c r="B889" s="21" t="s">
        <v>1056</v>
      </c>
      <c r="C889" s="23" t="s">
        <v>2002</v>
      </c>
      <c r="D889" s="22" t="s">
        <v>1058</v>
      </c>
      <c r="E889" s="23" t="s">
        <v>206</v>
      </c>
      <c r="F889" s="21" t="s">
        <v>1261</v>
      </c>
      <c r="G889" s="21"/>
      <c r="H889" s="21"/>
      <c r="I889" s="21"/>
      <c r="J889" s="21"/>
      <c r="K889" s="21"/>
      <c r="L889" s="21"/>
      <c r="M889" s="21"/>
      <c r="N889" s="21"/>
      <c r="O889" s="21"/>
      <c r="P889" s="21"/>
      <c r="Q889" s="21"/>
      <c r="R889" s="21"/>
      <c r="S889" s="21"/>
      <c r="T889" s="21"/>
      <c r="U889" s="21"/>
      <c r="V889" s="21"/>
      <c r="W889" s="21"/>
    </row>
    <row r="890" spans="1:23" ht="17" customHeight="1">
      <c r="A890" s="20">
        <v>45362</v>
      </c>
      <c r="B890" s="21" t="s">
        <v>295</v>
      </c>
      <c r="C890" s="23" t="s">
        <v>2003</v>
      </c>
      <c r="D890" s="22" t="s">
        <v>297</v>
      </c>
      <c r="E890" s="23" t="s">
        <v>16</v>
      </c>
      <c r="F890" s="21" t="s">
        <v>1261</v>
      </c>
      <c r="G890" s="21"/>
      <c r="H890" s="21"/>
      <c r="I890" s="21"/>
      <c r="J890" s="21"/>
      <c r="K890" s="21"/>
      <c r="L890" s="21"/>
      <c r="M890" s="21"/>
      <c r="N890" s="21"/>
      <c r="O890" s="21"/>
      <c r="P890" s="21"/>
      <c r="Q890" s="21"/>
      <c r="R890" s="21"/>
      <c r="S890" s="21"/>
      <c r="T890" s="21"/>
      <c r="U890" s="21"/>
      <c r="V890" s="21"/>
      <c r="W890" s="21"/>
    </row>
    <row r="891" spans="1:23" ht="17" customHeight="1">
      <c r="A891" s="20">
        <v>45386</v>
      </c>
      <c r="B891" s="21" t="s">
        <v>918</v>
      </c>
      <c r="C891" s="23" t="s">
        <v>2004</v>
      </c>
      <c r="D891" s="22" t="s">
        <v>920</v>
      </c>
      <c r="E891" s="23" t="s">
        <v>16</v>
      </c>
      <c r="F891" s="21" t="s">
        <v>1261</v>
      </c>
      <c r="G891" s="21"/>
      <c r="H891" s="21"/>
      <c r="I891" s="21"/>
      <c r="J891" s="21"/>
      <c r="K891" s="21"/>
      <c r="L891" s="21"/>
      <c r="M891" s="21"/>
      <c r="N891" s="21"/>
      <c r="O891" s="21"/>
      <c r="P891" s="21"/>
      <c r="Q891" s="21"/>
      <c r="R891" s="21"/>
      <c r="S891" s="21"/>
      <c r="T891" s="21"/>
      <c r="U891" s="21"/>
      <c r="V891" s="21"/>
      <c r="W891" s="21"/>
    </row>
    <row r="892" spans="1:23" ht="17" customHeight="1">
      <c r="A892" s="20">
        <v>45391</v>
      </c>
      <c r="B892" s="21" t="s">
        <v>2005</v>
      </c>
      <c r="C892" s="23" t="s">
        <v>2006</v>
      </c>
      <c r="D892" s="22" t="s">
        <v>2007</v>
      </c>
      <c r="E892" s="23" t="s">
        <v>16</v>
      </c>
      <c r="F892" s="21" t="s">
        <v>1261</v>
      </c>
      <c r="G892" s="21"/>
      <c r="H892" s="21"/>
      <c r="I892" s="21"/>
      <c r="J892" s="21"/>
      <c r="K892" s="21"/>
      <c r="L892" s="21"/>
      <c r="M892" s="21"/>
      <c r="N892" s="21"/>
      <c r="O892" s="21"/>
      <c r="P892" s="21"/>
      <c r="Q892" s="21"/>
      <c r="R892" s="21"/>
      <c r="S892" s="21"/>
      <c r="T892" s="21"/>
      <c r="U892" s="21"/>
      <c r="V892" s="21"/>
      <c r="W892" s="21"/>
    </row>
    <row r="893" spans="1:23" ht="17" customHeight="1">
      <c r="A893" s="20">
        <v>45314</v>
      </c>
      <c r="B893" s="21" t="s">
        <v>2008</v>
      </c>
      <c r="C893" s="23" t="s">
        <v>2009</v>
      </c>
      <c r="D893" s="22" t="s">
        <v>2010</v>
      </c>
      <c r="E893" s="23" t="s">
        <v>206</v>
      </c>
      <c r="F893" s="21" t="s">
        <v>1261</v>
      </c>
      <c r="G893" s="21"/>
      <c r="H893" s="21"/>
      <c r="I893" s="21"/>
      <c r="J893" s="21"/>
      <c r="K893" s="21"/>
      <c r="L893" s="21"/>
      <c r="M893" s="21"/>
      <c r="N893" s="21"/>
      <c r="O893" s="21"/>
      <c r="P893" s="21"/>
      <c r="Q893" s="21"/>
      <c r="R893" s="21"/>
      <c r="S893" s="21"/>
      <c r="T893" s="21"/>
      <c r="U893" s="21"/>
      <c r="V893" s="21"/>
      <c r="W893" s="21"/>
    </row>
    <row r="894" spans="1:23" ht="17" customHeight="1">
      <c r="A894" s="20">
        <v>45387</v>
      </c>
      <c r="B894" s="21" t="s">
        <v>2011</v>
      </c>
      <c r="C894" s="23" t="s">
        <v>2012</v>
      </c>
      <c r="D894" s="22" t="s">
        <v>2013</v>
      </c>
      <c r="E894" s="23" t="s">
        <v>16</v>
      </c>
      <c r="F894" s="21" t="s">
        <v>1261</v>
      </c>
      <c r="G894" s="21"/>
      <c r="H894" s="21"/>
      <c r="I894" s="21"/>
      <c r="J894" s="21"/>
      <c r="K894" s="21"/>
      <c r="L894" s="21"/>
      <c r="M894" s="21"/>
      <c r="N894" s="21"/>
      <c r="O894" s="21"/>
      <c r="P894" s="21"/>
      <c r="Q894" s="21"/>
      <c r="R894" s="21"/>
      <c r="S894" s="21"/>
      <c r="T894" s="21"/>
      <c r="U894" s="21"/>
      <c r="V894" s="21"/>
      <c r="W894" s="21"/>
    </row>
    <row r="895" spans="1:23" ht="17" customHeight="1">
      <c r="A895" s="20">
        <v>45351</v>
      </c>
      <c r="B895" s="21" t="s">
        <v>1992</v>
      </c>
      <c r="C895" s="23" t="s">
        <v>2014</v>
      </c>
      <c r="D895" s="22" t="s">
        <v>1994</v>
      </c>
      <c r="E895" s="23" t="s">
        <v>16</v>
      </c>
      <c r="F895" s="21" t="s">
        <v>1261</v>
      </c>
      <c r="G895" s="21"/>
      <c r="H895" s="21"/>
      <c r="I895" s="21"/>
      <c r="J895" s="21"/>
      <c r="K895" s="21"/>
      <c r="L895" s="21"/>
      <c r="M895" s="21"/>
      <c r="N895" s="21"/>
      <c r="O895" s="21"/>
      <c r="P895" s="21"/>
      <c r="Q895" s="21"/>
      <c r="R895" s="21"/>
      <c r="S895" s="21"/>
      <c r="T895" s="21"/>
      <c r="U895" s="21"/>
      <c r="V895" s="21"/>
      <c r="W895" s="21"/>
    </row>
    <row r="896" spans="1:23" ht="17" customHeight="1">
      <c r="A896" s="20">
        <v>45107</v>
      </c>
      <c r="B896" s="21" t="s">
        <v>1048</v>
      </c>
      <c r="C896" s="23" t="s">
        <v>2015</v>
      </c>
      <c r="D896" s="22" t="s">
        <v>1050</v>
      </c>
      <c r="E896" s="23" t="s">
        <v>16</v>
      </c>
      <c r="F896" s="21" t="s">
        <v>1261</v>
      </c>
      <c r="G896" s="21"/>
      <c r="H896" s="21"/>
      <c r="I896" s="21"/>
      <c r="J896" s="21"/>
      <c r="K896" s="21"/>
      <c r="L896" s="21"/>
      <c r="M896" s="21"/>
      <c r="N896" s="21"/>
      <c r="O896" s="21"/>
      <c r="P896" s="21"/>
      <c r="Q896" s="21"/>
      <c r="R896" s="21"/>
      <c r="S896" s="21"/>
      <c r="T896" s="21"/>
      <c r="U896" s="21"/>
      <c r="V896" s="21"/>
      <c r="W896" s="21"/>
    </row>
    <row r="897" spans="1:23" ht="17" customHeight="1">
      <c r="A897" s="20">
        <v>45307</v>
      </c>
      <c r="B897" s="21" t="s">
        <v>2016</v>
      </c>
      <c r="C897" s="23" t="s">
        <v>2017</v>
      </c>
      <c r="D897" s="22" t="s">
        <v>2018</v>
      </c>
      <c r="E897" s="23" t="s">
        <v>16</v>
      </c>
      <c r="F897" s="21" t="s">
        <v>1261</v>
      </c>
      <c r="G897" s="21"/>
      <c r="H897" s="21"/>
      <c r="I897" s="21"/>
      <c r="J897" s="21"/>
      <c r="K897" s="21"/>
      <c r="L897" s="21"/>
      <c r="M897" s="21"/>
      <c r="N897" s="21"/>
      <c r="O897" s="21"/>
      <c r="P897" s="21"/>
      <c r="Q897" s="21"/>
      <c r="R897" s="21"/>
      <c r="S897" s="21"/>
      <c r="T897" s="21"/>
      <c r="U897" s="21"/>
      <c r="V897" s="21"/>
      <c r="W897" s="21"/>
    </row>
    <row r="898" spans="1:23" ht="17" customHeight="1">
      <c r="A898" s="20">
        <v>45322</v>
      </c>
      <c r="B898" s="21" t="s">
        <v>2019</v>
      </c>
      <c r="C898" s="23" t="s">
        <v>2020</v>
      </c>
      <c r="D898" s="22" t="s">
        <v>2021</v>
      </c>
      <c r="E898" s="23" t="s">
        <v>16</v>
      </c>
      <c r="F898" s="21" t="s">
        <v>1261</v>
      </c>
      <c r="G898" s="21"/>
      <c r="H898" s="21"/>
      <c r="I898" s="21"/>
      <c r="J898" s="21"/>
      <c r="K898" s="21"/>
      <c r="L898" s="21"/>
      <c r="M898" s="21"/>
      <c r="N898" s="21"/>
      <c r="O898" s="21"/>
      <c r="P898" s="21"/>
      <c r="Q898" s="21"/>
      <c r="R898" s="21"/>
      <c r="S898" s="21"/>
      <c r="T898" s="21"/>
      <c r="U898" s="21"/>
      <c r="V898" s="21"/>
      <c r="W898" s="21"/>
    </row>
    <row r="899" spans="1:23" ht="17" customHeight="1">
      <c r="A899" s="20">
        <v>44972</v>
      </c>
      <c r="B899" s="21" t="s">
        <v>1144</v>
      </c>
      <c r="C899" s="23" t="s">
        <v>2022</v>
      </c>
      <c r="D899" s="22" t="s">
        <v>1146</v>
      </c>
      <c r="E899" s="23" t="s">
        <v>16</v>
      </c>
      <c r="F899" s="21" t="s">
        <v>1261</v>
      </c>
      <c r="G899" s="21"/>
      <c r="H899" s="21"/>
      <c r="I899" s="21"/>
      <c r="J899" s="21"/>
      <c r="K899" s="21"/>
      <c r="L899" s="21"/>
      <c r="M899" s="21"/>
      <c r="N899" s="21"/>
      <c r="O899" s="21"/>
      <c r="P899" s="21"/>
      <c r="Q899" s="21"/>
      <c r="R899" s="21"/>
      <c r="S899" s="21"/>
      <c r="T899" s="21"/>
      <c r="U899" s="21"/>
      <c r="V899" s="21"/>
      <c r="W899" s="21"/>
    </row>
    <row r="900" spans="1:23" ht="17" customHeight="1">
      <c r="A900" s="20">
        <v>45273</v>
      </c>
      <c r="B900" s="21" t="s">
        <v>273</v>
      </c>
      <c r="C900" s="23" t="s">
        <v>2023</v>
      </c>
      <c r="D900" s="22" t="s">
        <v>275</v>
      </c>
      <c r="E900" s="23" t="s">
        <v>16</v>
      </c>
      <c r="F900" s="21" t="s">
        <v>1261</v>
      </c>
      <c r="G900" s="21"/>
      <c r="H900" s="21"/>
      <c r="I900" s="21"/>
      <c r="J900" s="21"/>
      <c r="K900" s="21"/>
      <c r="L900" s="21"/>
      <c r="M900" s="21"/>
      <c r="N900" s="21"/>
      <c r="O900" s="21"/>
      <c r="P900" s="21"/>
      <c r="Q900" s="21"/>
      <c r="R900" s="21"/>
      <c r="S900" s="21"/>
      <c r="T900" s="21"/>
      <c r="U900" s="21"/>
      <c r="V900" s="21"/>
      <c r="W900" s="21"/>
    </row>
    <row r="901" spans="1:23" ht="17" customHeight="1">
      <c r="A901" s="20">
        <v>45327</v>
      </c>
      <c r="B901" s="21" t="s">
        <v>1007</v>
      </c>
      <c r="C901" s="23" t="s">
        <v>2024</v>
      </c>
      <c r="D901" s="22" t="s">
        <v>1009</v>
      </c>
      <c r="E901" s="23" t="s">
        <v>16</v>
      </c>
      <c r="F901" s="21" t="s">
        <v>1261</v>
      </c>
      <c r="G901" s="21"/>
      <c r="H901" s="21"/>
      <c r="I901" s="21"/>
      <c r="J901" s="21"/>
      <c r="K901" s="21"/>
      <c r="L901" s="21"/>
      <c r="M901" s="21"/>
      <c r="N901" s="21"/>
      <c r="O901" s="21"/>
      <c r="P901" s="21"/>
      <c r="Q901" s="21"/>
      <c r="R901" s="21"/>
      <c r="S901" s="21"/>
      <c r="T901" s="21"/>
      <c r="U901" s="21"/>
      <c r="V901" s="21"/>
      <c r="W901" s="21"/>
    </row>
    <row r="902" spans="1:23" ht="17" customHeight="1">
      <c r="A902" s="20">
        <v>44971</v>
      </c>
      <c r="B902" s="21" t="s">
        <v>129</v>
      </c>
      <c r="C902" s="23" t="s">
        <v>2025</v>
      </c>
      <c r="D902" s="22" t="s">
        <v>131</v>
      </c>
      <c r="E902" s="23" t="s">
        <v>16</v>
      </c>
      <c r="F902" s="21" t="s">
        <v>1261</v>
      </c>
      <c r="G902" s="21"/>
      <c r="H902" s="21"/>
      <c r="I902" s="21"/>
      <c r="J902" s="21"/>
      <c r="K902" s="21"/>
      <c r="L902" s="21"/>
      <c r="M902" s="21"/>
      <c r="N902" s="21"/>
      <c r="O902" s="21"/>
      <c r="P902" s="21"/>
      <c r="Q902" s="21"/>
      <c r="R902" s="21"/>
      <c r="S902" s="21"/>
      <c r="T902" s="21"/>
      <c r="U902" s="21"/>
      <c r="V902" s="21"/>
      <c r="W902" s="21"/>
    </row>
    <row r="903" spans="1:23" ht="17" customHeight="1">
      <c r="A903" s="20">
        <v>45314</v>
      </c>
      <c r="B903" s="21" t="s">
        <v>2026</v>
      </c>
      <c r="C903" s="23" t="s">
        <v>2027</v>
      </c>
      <c r="D903" s="22" t="s">
        <v>2028</v>
      </c>
      <c r="E903" s="23" t="s">
        <v>16</v>
      </c>
      <c r="F903" s="21" t="s">
        <v>1261</v>
      </c>
      <c r="G903" s="21"/>
      <c r="H903" s="21"/>
      <c r="I903" s="21"/>
      <c r="J903" s="21"/>
      <c r="K903" s="21"/>
      <c r="L903" s="21"/>
      <c r="M903" s="21"/>
      <c r="N903" s="21"/>
      <c r="O903" s="21"/>
      <c r="P903" s="21"/>
      <c r="Q903" s="21"/>
      <c r="R903" s="21"/>
      <c r="S903" s="21"/>
      <c r="T903" s="21"/>
      <c r="U903" s="21"/>
      <c r="V903" s="21"/>
      <c r="W903" s="21"/>
    </row>
    <row r="904" spans="1:23" ht="17" customHeight="1">
      <c r="A904" s="20">
        <v>45168</v>
      </c>
      <c r="B904" s="21" t="s">
        <v>2029</v>
      </c>
      <c r="C904" s="23" t="s">
        <v>2030</v>
      </c>
      <c r="D904" s="22" t="s">
        <v>2031</v>
      </c>
      <c r="E904" s="23" t="s">
        <v>16</v>
      </c>
      <c r="F904" s="21" t="s">
        <v>1261</v>
      </c>
      <c r="G904" s="21"/>
      <c r="H904" s="21"/>
      <c r="I904" s="21"/>
      <c r="J904" s="21"/>
      <c r="K904" s="21"/>
      <c r="L904" s="21"/>
      <c r="M904" s="21"/>
      <c r="N904" s="21"/>
      <c r="O904" s="21"/>
      <c r="P904" s="21"/>
      <c r="Q904" s="21"/>
      <c r="R904" s="21"/>
      <c r="S904" s="21"/>
      <c r="T904" s="21"/>
      <c r="U904" s="21"/>
      <c r="V904" s="21"/>
      <c r="W904" s="21"/>
    </row>
    <row r="905" spans="1:23" ht="17" customHeight="1">
      <c r="A905" s="20">
        <v>45107</v>
      </c>
      <c r="B905" s="21" t="s">
        <v>1048</v>
      </c>
      <c r="C905" s="23" t="s">
        <v>2032</v>
      </c>
      <c r="D905" s="22" t="s">
        <v>1050</v>
      </c>
      <c r="E905" s="23" t="s">
        <v>16</v>
      </c>
      <c r="F905" s="21" t="s">
        <v>1261</v>
      </c>
      <c r="G905" s="21"/>
      <c r="H905" s="21"/>
      <c r="I905" s="21"/>
      <c r="J905" s="21"/>
      <c r="K905" s="21"/>
      <c r="L905" s="21"/>
      <c r="M905" s="21"/>
      <c r="N905" s="21"/>
      <c r="O905" s="21"/>
      <c r="P905" s="21"/>
      <c r="Q905" s="21"/>
      <c r="R905" s="21"/>
      <c r="S905" s="21"/>
      <c r="T905" s="21"/>
      <c r="U905" s="21"/>
      <c r="V905" s="21"/>
      <c r="W905" s="21"/>
    </row>
    <row r="906" spans="1:23" ht="17" customHeight="1">
      <c r="A906" s="20">
        <v>45346</v>
      </c>
      <c r="B906" s="21" t="s">
        <v>327</v>
      </c>
      <c r="C906" s="23" t="s">
        <v>2033</v>
      </c>
      <c r="D906" s="22" t="s">
        <v>329</v>
      </c>
      <c r="E906" s="23" t="s">
        <v>16</v>
      </c>
      <c r="F906" s="21" t="s">
        <v>1261</v>
      </c>
      <c r="G906" s="21"/>
      <c r="H906" s="21"/>
      <c r="I906" s="21"/>
      <c r="J906" s="21"/>
      <c r="K906" s="21"/>
      <c r="L906" s="21"/>
      <c r="M906" s="21"/>
      <c r="N906" s="21"/>
      <c r="O906" s="21"/>
      <c r="P906" s="21"/>
      <c r="Q906" s="21"/>
      <c r="R906" s="21"/>
      <c r="S906" s="21"/>
      <c r="T906" s="21"/>
      <c r="U906" s="21"/>
      <c r="V906" s="21"/>
      <c r="W906" s="21"/>
    </row>
    <row r="907" spans="1:23" ht="17" customHeight="1">
      <c r="A907" s="20" t="s">
        <v>1011</v>
      </c>
      <c r="B907" s="21" t="s">
        <v>1012</v>
      </c>
      <c r="C907" s="23" t="s">
        <v>2034</v>
      </c>
      <c r="D907" s="22" t="s">
        <v>1014</v>
      </c>
      <c r="E907" s="23" t="s">
        <v>16</v>
      </c>
      <c r="F907" s="21" t="s">
        <v>1261</v>
      </c>
      <c r="G907" s="21"/>
      <c r="H907" s="21"/>
      <c r="I907" s="21"/>
      <c r="J907" s="21"/>
      <c r="K907" s="21"/>
      <c r="L907" s="21"/>
      <c r="M907" s="21"/>
      <c r="N907" s="21"/>
      <c r="O907" s="21"/>
      <c r="P907" s="21"/>
      <c r="Q907" s="21"/>
      <c r="R907" s="21"/>
      <c r="S907" s="21"/>
      <c r="T907" s="21"/>
      <c r="U907" s="21"/>
      <c r="V907" s="21"/>
      <c r="W907" s="21"/>
    </row>
    <row r="908" spans="1:23" ht="17" customHeight="1">
      <c r="A908" s="20" t="s">
        <v>1024</v>
      </c>
      <c r="B908" s="21" t="s">
        <v>1025</v>
      </c>
      <c r="C908" s="23" t="s">
        <v>2035</v>
      </c>
      <c r="D908" s="22" t="s">
        <v>1027</v>
      </c>
      <c r="E908" s="23" t="s">
        <v>16</v>
      </c>
      <c r="F908" s="21" t="s">
        <v>1261</v>
      </c>
      <c r="G908" s="21"/>
      <c r="H908" s="21"/>
      <c r="I908" s="21"/>
      <c r="J908" s="21"/>
      <c r="K908" s="21"/>
      <c r="L908" s="21"/>
      <c r="M908" s="21"/>
      <c r="N908" s="21"/>
      <c r="O908" s="21"/>
      <c r="P908" s="21"/>
      <c r="Q908" s="21"/>
      <c r="R908" s="21"/>
      <c r="S908" s="21"/>
      <c r="T908" s="21"/>
      <c r="U908" s="21"/>
      <c r="V908" s="21"/>
      <c r="W908" s="21"/>
    </row>
    <row r="909" spans="1:23" ht="17" customHeight="1">
      <c r="A909" s="20">
        <v>45384</v>
      </c>
      <c r="B909" s="21" t="s">
        <v>221</v>
      </c>
      <c r="C909" s="23" t="s">
        <v>2036</v>
      </c>
      <c r="D909" s="22" t="s">
        <v>223</v>
      </c>
      <c r="E909" s="23" t="s">
        <v>3924</v>
      </c>
      <c r="F909" s="21" t="s">
        <v>1261</v>
      </c>
      <c r="G909" s="21"/>
      <c r="H909" s="21"/>
      <c r="I909" s="21"/>
      <c r="J909" s="21"/>
      <c r="K909" s="21"/>
      <c r="L909" s="21"/>
      <c r="M909" s="21"/>
      <c r="N909" s="21"/>
      <c r="O909" s="21"/>
      <c r="P909" s="21"/>
      <c r="Q909" s="21"/>
      <c r="R909" s="21"/>
      <c r="S909" s="21"/>
      <c r="T909" s="21"/>
      <c r="U909" s="21"/>
      <c r="V909" s="21"/>
      <c r="W909" s="21"/>
    </row>
    <row r="910" spans="1:23" ht="17" customHeight="1">
      <c r="A910" s="20">
        <v>45322</v>
      </c>
      <c r="B910" s="21" t="s">
        <v>2019</v>
      </c>
      <c r="C910" s="23" t="s">
        <v>2037</v>
      </c>
      <c r="D910" s="22" t="s">
        <v>2021</v>
      </c>
      <c r="E910" s="23" t="s">
        <v>16</v>
      </c>
      <c r="F910" s="21" t="s">
        <v>1261</v>
      </c>
      <c r="G910" s="21"/>
      <c r="H910" s="21"/>
      <c r="I910" s="21"/>
      <c r="J910" s="21"/>
      <c r="K910" s="21"/>
      <c r="L910" s="21"/>
      <c r="M910" s="21"/>
      <c r="N910" s="21"/>
      <c r="O910" s="21"/>
      <c r="P910" s="21"/>
      <c r="Q910" s="21"/>
      <c r="R910" s="21"/>
      <c r="S910" s="21"/>
      <c r="T910" s="21"/>
      <c r="U910" s="21"/>
      <c r="V910" s="21"/>
      <c r="W910" s="21"/>
    </row>
    <row r="911" spans="1:23" ht="17" customHeight="1">
      <c r="A911" s="20" t="s">
        <v>922</v>
      </c>
      <c r="B911" s="21" t="s">
        <v>923</v>
      </c>
      <c r="C911" s="23" t="s">
        <v>2038</v>
      </c>
      <c r="D911" s="22" t="s">
        <v>925</v>
      </c>
      <c r="E911" s="23" t="s">
        <v>16</v>
      </c>
      <c r="F911" s="21" t="s">
        <v>1261</v>
      </c>
      <c r="G911" s="21"/>
      <c r="H911" s="21"/>
      <c r="I911" s="21"/>
      <c r="J911" s="21"/>
      <c r="K911" s="21"/>
      <c r="L911" s="21"/>
      <c r="M911" s="21"/>
      <c r="N911" s="21"/>
      <c r="O911" s="21"/>
      <c r="P911" s="21"/>
      <c r="Q911" s="21"/>
      <c r="R911" s="21"/>
      <c r="S911" s="21"/>
      <c r="T911" s="21"/>
      <c r="U911" s="21"/>
      <c r="V911" s="21"/>
      <c r="W911" s="21"/>
    </row>
    <row r="912" spans="1:23" ht="17" customHeight="1">
      <c r="A912" s="20">
        <v>44980</v>
      </c>
      <c r="B912" s="21" t="s">
        <v>338</v>
      </c>
      <c r="C912" s="23" t="s">
        <v>2039</v>
      </c>
      <c r="D912" s="22" t="s">
        <v>340</v>
      </c>
      <c r="E912" s="23" t="s">
        <v>16</v>
      </c>
      <c r="F912" s="21" t="s">
        <v>1261</v>
      </c>
      <c r="G912" s="21"/>
      <c r="H912" s="21"/>
      <c r="I912" s="21"/>
      <c r="J912" s="21"/>
      <c r="K912" s="21"/>
      <c r="L912" s="21"/>
      <c r="M912" s="21"/>
      <c r="N912" s="21"/>
      <c r="O912" s="21"/>
      <c r="P912" s="21"/>
      <c r="Q912" s="21"/>
      <c r="R912" s="21"/>
      <c r="S912" s="21"/>
      <c r="T912" s="21"/>
      <c r="U912" s="21"/>
      <c r="V912" s="21"/>
      <c r="W912" s="21"/>
    </row>
    <row r="913" spans="1:23" ht="17" customHeight="1">
      <c r="A913" s="20">
        <v>44980</v>
      </c>
      <c r="B913" s="21" t="s">
        <v>338</v>
      </c>
      <c r="C913" s="23" t="s">
        <v>2040</v>
      </c>
      <c r="D913" s="22" t="s">
        <v>340</v>
      </c>
      <c r="E913" s="23" t="s">
        <v>16</v>
      </c>
      <c r="F913" s="21" t="s">
        <v>1261</v>
      </c>
      <c r="G913" s="21"/>
      <c r="H913" s="21"/>
      <c r="I913" s="21"/>
      <c r="J913" s="21"/>
      <c r="K913" s="21"/>
      <c r="L913" s="21"/>
      <c r="M913" s="21"/>
      <c r="N913" s="21"/>
      <c r="O913" s="21"/>
      <c r="P913" s="21"/>
      <c r="Q913" s="21"/>
      <c r="R913" s="21"/>
      <c r="S913" s="21"/>
      <c r="T913" s="21"/>
      <c r="U913" s="21"/>
      <c r="V913" s="21"/>
      <c r="W913" s="21"/>
    </row>
    <row r="914" spans="1:23" ht="17" customHeight="1">
      <c r="A914" s="20">
        <v>45362</v>
      </c>
      <c r="B914" s="21" t="s">
        <v>486</v>
      </c>
      <c r="C914" s="23" t="s">
        <v>2041</v>
      </c>
      <c r="D914" s="22" t="s">
        <v>488</v>
      </c>
      <c r="E914" s="23" t="s">
        <v>7</v>
      </c>
      <c r="F914" s="21" t="s">
        <v>1261</v>
      </c>
      <c r="G914" s="21"/>
      <c r="H914" s="21"/>
      <c r="I914" s="21"/>
      <c r="J914" s="21"/>
      <c r="K914" s="21"/>
      <c r="L914" s="21"/>
      <c r="M914" s="21"/>
      <c r="N914" s="21"/>
      <c r="O914" s="21"/>
      <c r="P914" s="21"/>
      <c r="Q914" s="21"/>
      <c r="R914" s="21"/>
      <c r="S914" s="21"/>
      <c r="T914" s="21"/>
      <c r="U914" s="21"/>
      <c r="V914" s="21"/>
      <c r="W914" s="21"/>
    </row>
    <row r="915" spans="1:23" ht="17" customHeight="1">
      <c r="A915" s="20">
        <v>45354</v>
      </c>
      <c r="B915" s="21" t="s">
        <v>264</v>
      </c>
      <c r="C915" s="23" t="s">
        <v>2042</v>
      </c>
      <c r="D915" s="22" t="s">
        <v>266</v>
      </c>
      <c r="E915" s="23" t="s">
        <v>16</v>
      </c>
      <c r="F915" s="21" t="s">
        <v>1261</v>
      </c>
      <c r="G915" s="21"/>
      <c r="H915" s="21"/>
      <c r="I915" s="21"/>
      <c r="J915" s="21"/>
      <c r="K915" s="21"/>
      <c r="L915" s="21"/>
      <c r="M915" s="21"/>
      <c r="N915" s="21"/>
      <c r="O915" s="21"/>
      <c r="P915" s="21"/>
      <c r="Q915" s="21"/>
      <c r="R915" s="21"/>
      <c r="S915" s="21"/>
      <c r="T915" s="21"/>
      <c r="U915" s="21"/>
      <c r="V915" s="21"/>
      <c r="W915" s="21"/>
    </row>
    <row r="916" spans="1:23" ht="17" customHeight="1">
      <c r="A916" s="20" t="s">
        <v>808</v>
      </c>
      <c r="B916" s="21" t="s">
        <v>809</v>
      </c>
      <c r="C916" s="23" t="s">
        <v>2043</v>
      </c>
      <c r="D916" s="22" t="s">
        <v>811</v>
      </c>
      <c r="E916" s="23" t="s">
        <v>7</v>
      </c>
      <c r="F916" s="21" t="s">
        <v>1261</v>
      </c>
      <c r="G916" s="21"/>
      <c r="H916" s="21"/>
      <c r="I916" s="21"/>
      <c r="J916" s="21"/>
      <c r="K916" s="21"/>
      <c r="L916" s="21"/>
      <c r="M916" s="21"/>
      <c r="N916" s="21"/>
      <c r="O916" s="21"/>
      <c r="P916" s="21"/>
      <c r="Q916" s="21"/>
      <c r="R916" s="21"/>
      <c r="S916" s="21"/>
      <c r="T916" s="21"/>
      <c r="U916" s="21"/>
      <c r="V916" s="21"/>
      <c r="W916" s="21"/>
    </row>
    <row r="917" spans="1:23" ht="17" customHeight="1">
      <c r="A917" s="20" t="s">
        <v>757</v>
      </c>
      <c r="B917" s="21" t="s">
        <v>758</v>
      </c>
      <c r="C917" s="23" t="s">
        <v>2044</v>
      </c>
      <c r="D917" s="22" t="s">
        <v>760</v>
      </c>
      <c r="E917" s="23" t="s">
        <v>7</v>
      </c>
      <c r="F917" s="21" t="s">
        <v>1261</v>
      </c>
      <c r="G917" s="21"/>
      <c r="H917" s="21"/>
      <c r="I917" s="21"/>
      <c r="J917" s="21"/>
      <c r="K917" s="21"/>
      <c r="L917" s="21"/>
      <c r="M917" s="21"/>
      <c r="N917" s="21"/>
      <c r="O917" s="21"/>
      <c r="P917" s="21"/>
      <c r="Q917" s="21"/>
      <c r="R917" s="21"/>
      <c r="S917" s="21"/>
      <c r="T917" s="21"/>
      <c r="U917" s="21"/>
      <c r="V917" s="21"/>
      <c r="W917" s="21"/>
    </row>
    <row r="918" spans="1:23" ht="17" customHeight="1">
      <c r="A918" s="37">
        <v>45355</v>
      </c>
      <c r="B918" s="29" t="s">
        <v>1622</v>
      </c>
      <c r="C918" s="23" t="s">
        <v>2045</v>
      </c>
      <c r="D918" s="30" t="s">
        <v>1624</v>
      </c>
      <c r="E918" s="23" t="s">
        <v>152</v>
      </c>
      <c r="F918" s="21" t="s">
        <v>1261</v>
      </c>
      <c r="G918" s="26"/>
      <c r="H918" s="26"/>
      <c r="I918" s="26"/>
      <c r="J918" s="26"/>
      <c r="K918" s="26"/>
      <c r="L918" s="26"/>
      <c r="M918" s="26"/>
      <c r="N918" s="26"/>
      <c r="O918" s="26"/>
      <c r="P918" s="26"/>
      <c r="Q918" s="26"/>
      <c r="R918" s="26"/>
      <c r="S918" s="26"/>
      <c r="T918" s="26"/>
      <c r="U918" s="26"/>
      <c r="V918" s="26"/>
      <c r="W918" s="26"/>
    </row>
    <row r="919" spans="1:23" ht="17" customHeight="1">
      <c r="A919" s="20">
        <v>45287</v>
      </c>
      <c r="B919" s="21" t="s">
        <v>2046</v>
      </c>
      <c r="C919" s="23" t="s">
        <v>2047</v>
      </c>
      <c r="D919" s="22" t="s">
        <v>2048</v>
      </c>
      <c r="E919" s="23" t="s">
        <v>206</v>
      </c>
      <c r="F919" s="21" t="s">
        <v>1261</v>
      </c>
      <c r="G919" s="21"/>
      <c r="H919" s="21"/>
      <c r="I919" s="21"/>
      <c r="J919" s="21"/>
      <c r="K919" s="21"/>
      <c r="L919" s="21"/>
      <c r="M919" s="21"/>
      <c r="N919" s="21"/>
      <c r="O919" s="21"/>
      <c r="P919" s="21"/>
      <c r="Q919" s="21"/>
      <c r="R919" s="21"/>
      <c r="S919" s="21"/>
      <c r="T919" s="21"/>
      <c r="U919" s="21"/>
      <c r="V919" s="21"/>
      <c r="W919" s="21"/>
    </row>
    <row r="920" spans="1:23" ht="17" customHeight="1">
      <c r="A920" s="20">
        <v>44971</v>
      </c>
      <c r="B920" s="21" t="s">
        <v>129</v>
      </c>
      <c r="C920" s="23" t="s">
        <v>2049</v>
      </c>
      <c r="D920" s="22" t="s">
        <v>131</v>
      </c>
      <c r="E920" s="23" t="s">
        <v>16</v>
      </c>
      <c r="F920" s="21" t="s">
        <v>1261</v>
      </c>
      <c r="G920" s="21"/>
      <c r="H920" s="21"/>
      <c r="I920" s="21"/>
      <c r="J920" s="21"/>
      <c r="K920" s="21"/>
      <c r="L920" s="21"/>
      <c r="M920" s="21"/>
      <c r="N920" s="21"/>
      <c r="O920" s="21"/>
      <c r="P920" s="21"/>
      <c r="Q920" s="21"/>
      <c r="R920" s="21"/>
      <c r="S920" s="21"/>
      <c r="T920" s="21"/>
      <c r="U920" s="21"/>
      <c r="V920" s="21"/>
      <c r="W920" s="21"/>
    </row>
    <row r="921" spans="1:23" ht="17" customHeight="1">
      <c r="A921" s="20" t="s">
        <v>284</v>
      </c>
      <c r="B921" s="21" t="s">
        <v>285</v>
      </c>
      <c r="C921" s="23" t="s">
        <v>2050</v>
      </c>
      <c r="D921" s="22" t="s">
        <v>287</v>
      </c>
      <c r="E921" s="23" t="s">
        <v>16</v>
      </c>
      <c r="F921" s="21" t="s">
        <v>1261</v>
      </c>
      <c r="G921" s="21"/>
      <c r="H921" s="21"/>
      <c r="I921" s="21"/>
      <c r="J921" s="21"/>
      <c r="K921" s="21"/>
      <c r="L921" s="21"/>
      <c r="M921" s="21"/>
      <c r="N921" s="21"/>
      <c r="O921" s="21"/>
      <c r="P921" s="21"/>
      <c r="Q921" s="21"/>
      <c r="R921" s="21"/>
      <c r="S921" s="21"/>
      <c r="T921" s="21"/>
      <c r="U921" s="21"/>
      <c r="V921" s="21"/>
      <c r="W921" s="21"/>
    </row>
    <row r="922" spans="1:23" ht="17" customHeight="1">
      <c r="A922" s="20">
        <v>45077</v>
      </c>
      <c r="B922" s="21" t="s">
        <v>270</v>
      </c>
      <c r="C922" s="23" t="s">
        <v>2051</v>
      </c>
      <c r="D922" s="22" t="s">
        <v>272</v>
      </c>
      <c r="E922" s="23" t="s">
        <v>16</v>
      </c>
      <c r="F922" s="21" t="s">
        <v>1261</v>
      </c>
      <c r="G922" s="21"/>
      <c r="H922" s="21"/>
      <c r="I922" s="21"/>
      <c r="J922" s="21"/>
      <c r="K922" s="21"/>
      <c r="L922" s="21"/>
      <c r="M922" s="21"/>
      <c r="N922" s="21"/>
      <c r="O922" s="21"/>
      <c r="P922" s="21"/>
      <c r="Q922" s="21"/>
      <c r="R922" s="21"/>
      <c r="S922" s="21"/>
      <c r="T922" s="21"/>
      <c r="U922" s="21"/>
      <c r="V922" s="21"/>
      <c r="W922" s="21"/>
    </row>
    <row r="923" spans="1:23" ht="17" customHeight="1">
      <c r="A923" s="24" t="s">
        <v>2052</v>
      </c>
      <c r="B923" s="21" t="s">
        <v>2053</v>
      </c>
      <c r="C923" s="23" t="s">
        <v>2054</v>
      </c>
      <c r="D923" s="25" t="s">
        <v>2055</v>
      </c>
      <c r="E923" s="23" t="s">
        <v>16</v>
      </c>
      <c r="F923" s="21" t="s">
        <v>1261</v>
      </c>
      <c r="G923" s="26"/>
      <c r="H923" s="26"/>
      <c r="I923" s="26"/>
      <c r="J923" s="26"/>
      <c r="K923" s="26"/>
      <c r="L923" s="26"/>
      <c r="M923" s="26"/>
      <c r="N923" s="26"/>
      <c r="O923" s="26"/>
      <c r="P923" s="26"/>
      <c r="Q923" s="26"/>
      <c r="R923" s="26"/>
      <c r="S923" s="26"/>
      <c r="T923" s="26"/>
      <c r="U923" s="26"/>
      <c r="V923" s="26"/>
      <c r="W923" s="26"/>
    </row>
    <row r="924" spans="1:23" ht="17" customHeight="1">
      <c r="A924" s="20" t="s">
        <v>768</v>
      </c>
      <c r="B924" s="21" t="s">
        <v>769</v>
      </c>
      <c r="C924" s="23" t="s">
        <v>2056</v>
      </c>
      <c r="D924" s="22" t="s">
        <v>771</v>
      </c>
      <c r="E924" s="23" t="s">
        <v>7</v>
      </c>
      <c r="F924" s="21" t="s">
        <v>1261</v>
      </c>
      <c r="G924" s="21"/>
      <c r="H924" s="21"/>
      <c r="I924" s="21"/>
      <c r="J924" s="21"/>
      <c r="K924" s="21"/>
      <c r="L924" s="21"/>
      <c r="M924" s="21"/>
      <c r="N924" s="21"/>
      <c r="O924" s="21"/>
      <c r="P924" s="21"/>
      <c r="Q924" s="21"/>
      <c r="R924" s="21"/>
      <c r="S924" s="21"/>
      <c r="T924" s="21"/>
      <c r="U924" s="21"/>
      <c r="V924" s="21"/>
      <c r="W924" s="21"/>
    </row>
    <row r="925" spans="1:23" ht="17" customHeight="1">
      <c r="A925" s="20" t="s">
        <v>1377</v>
      </c>
      <c r="B925" s="21" t="s">
        <v>1378</v>
      </c>
      <c r="C925" s="23" t="s">
        <v>2057</v>
      </c>
      <c r="D925" s="22" t="s">
        <v>1380</v>
      </c>
      <c r="E925" s="23" t="s">
        <v>152</v>
      </c>
      <c r="F925" s="21" t="s">
        <v>1261</v>
      </c>
      <c r="G925" s="21"/>
      <c r="H925" s="21"/>
      <c r="I925" s="21"/>
      <c r="J925" s="21"/>
      <c r="K925" s="21"/>
      <c r="L925" s="21"/>
      <c r="M925" s="21"/>
      <c r="N925" s="21"/>
      <c r="O925" s="21"/>
      <c r="P925" s="21"/>
      <c r="Q925" s="21"/>
      <c r="R925" s="21"/>
      <c r="S925" s="21"/>
      <c r="T925" s="21"/>
      <c r="U925" s="21"/>
      <c r="V925" s="21"/>
      <c r="W925" s="21"/>
    </row>
    <row r="926" spans="1:23" ht="17" customHeight="1">
      <c r="A926" s="20">
        <v>45388</v>
      </c>
      <c r="B926" s="21" t="s">
        <v>2058</v>
      </c>
      <c r="C926" s="23" t="s">
        <v>2059</v>
      </c>
      <c r="D926" s="22" t="s">
        <v>2060</v>
      </c>
      <c r="E926" s="23" t="s">
        <v>16</v>
      </c>
      <c r="F926" s="21" t="s">
        <v>1261</v>
      </c>
      <c r="G926" s="21"/>
      <c r="H926" s="21"/>
      <c r="I926" s="21"/>
      <c r="J926" s="21"/>
      <c r="K926" s="21"/>
      <c r="L926" s="21"/>
      <c r="M926" s="21"/>
      <c r="N926" s="21"/>
      <c r="O926" s="21"/>
      <c r="P926" s="21"/>
      <c r="Q926" s="21"/>
      <c r="R926" s="21"/>
      <c r="S926" s="21"/>
      <c r="T926" s="21"/>
      <c r="U926" s="21"/>
      <c r="V926" s="21"/>
      <c r="W926" s="21"/>
    </row>
    <row r="927" spans="1:23" ht="17" customHeight="1">
      <c r="A927" s="20" t="s">
        <v>429</v>
      </c>
      <c r="B927" s="21" t="s">
        <v>430</v>
      </c>
      <c r="C927" s="23" t="s">
        <v>2061</v>
      </c>
      <c r="D927" s="22" t="s">
        <v>432</v>
      </c>
      <c r="E927" s="23" t="s">
        <v>16</v>
      </c>
      <c r="F927" s="21" t="s">
        <v>1261</v>
      </c>
      <c r="G927" s="21"/>
      <c r="H927" s="21"/>
      <c r="I927" s="21"/>
      <c r="J927" s="21"/>
      <c r="K927" s="21"/>
      <c r="L927" s="21"/>
      <c r="M927" s="21"/>
      <c r="N927" s="21"/>
      <c r="O927" s="21"/>
      <c r="P927" s="21"/>
      <c r="Q927" s="21"/>
      <c r="R927" s="21"/>
      <c r="S927" s="21"/>
      <c r="T927" s="21"/>
      <c r="U927" s="21"/>
      <c r="V927" s="21"/>
      <c r="W927" s="21"/>
    </row>
    <row r="928" spans="1:23" ht="17" customHeight="1">
      <c r="A928" s="20">
        <v>45394</v>
      </c>
      <c r="B928" s="21" t="s">
        <v>1958</v>
      </c>
      <c r="C928" s="23" t="s">
        <v>2062</v>
      </c>
      <c r="D928" s="22" t="s">
        <v>1960</v>
      </c>
      <c r="E928" s="23" t="s">
        <v>152</v>
      </c>
      <c r="F928" s="21" t="s">
        <v>1261</v>
      </c>
      <c r="G928" s="21"/>
      <c r="H928" s="21"/>
      <c r="I928" s="21"/>
      <c r="J928" s="21"/>
      <c r="K928" s="21"/>
      <c r="L928" s="21"/>
      <c r="M928" s="21"/>
      <c r="N928" s="21"/>
      <c r="O928" s="21"/>
      <c r="P928" s="21"/>
      <c r="Q928" s="21"/>
      <c r="R928" s="21"/>
      <c r="S928" s="21"/>
      <c r="T928" s="21"/>
      <c r="U928" s="21"/>
      <c r="V928" s="21"/>
      <c r="W928" s="21"/>
    </row>
    <row r="929" spans="1:23" ht="17" customHeight="1">
      <c r="A929" s="20" t="s">
        <v>157</v>
      </c>
      <c r="B929" s="21" t="s">
        <v>158</v>
      </c>
      <c r="C929" s="23" t="s">
        <v>2063</v>
      </c>
      <c r="D929" s="22" t="s">
        <v>160</v>
      </c>
      <c r="E929" s="23" t="s">
        <v>16</v>
      </c>
      <c r="F929" s="21" t="s">
        <v>1261</v>
      </c>
      <c r="G929" s="21"/>
      <c r="H929" s="21"/>
      <c r="I929" s="21"/>
      <c r="J929" s="21"/>
      <c r="K929" s="21"/>
      <c r="L929" s="21"/>
      <c r="M929" s="21"/>
      <c r="N929" s="21"/>
      <c r="O929" s="21"/>
      <c r="P929" s="21"/>
      <c r="Q929" s="21"/>
      <c r="R929" s="21"/>
      <c r="S929" s="21"/>
      <c r="T929" s="21"/>
      <c r="U929" s="21"/>
      <c r="V929" s="21"/>
      <c r="W929" s="21"/>
    </row>
    <row r="930" spans="1:23" ht="17" customHeight="1">
      <c r="A930" s="20" t="s">
        <v>804</v>
      </c>
      <c r="B930" s="21" t="s">
        <v>805</v>
      </c>
      <c r="C930" s="23" t="s">
        <v>2064</v>
      </c>
      <c r="D930" s="22" t="s">
        <v>807</v>
      </c>
      <c r="E930" s="23" t="s">
        <v>7</v>
      </c>
      <c r="F930" s="21" t="s">
        <v>1261</v>
      </c>
      <c r="G930" s="21"/>
      <c r="H930" s="21"/>
      <c r="I930" s="21"/>
      <c r="J930" s="21"/>
      <c r="K930" s="21"/>
      <c r="L930" s="21"/>
      <c r="M930" s="21"/>
      <c r="N930" s="21"/>
      <c r="O930" s="21"/>
      <c r="P930" s="21"/>
      <c r="Q930" s="21"/>
      <c r="R930" s="21"/>
      <c r="S930" s="21"/>
      <c r="T930" s="21"/>
      <c r="U930" s="21"/>
      <c r="V930" s="21"/>
      <c r="W930" s="21"/>
    </row>
    <row r="931" spans="1:23" ht="17" customHeight="1">
      <c r="A931" s="20">
        <v>45383</v>
      </c>
      <c r="B931" s="21" t="s">
        <v>683</v>
      </c>
      <c r="C931" s="23" t="s">
        <v>2065</v>
      </c>
      <c r="D931" s="22" t="s">
        <v>685</v>
      </c>
      <c r="E931" s="23" t="s">
        <v>7</v>
      </c>
      <c r="F931" s="21" t="s">
        <v>1261</v>
      </c>
      <c r="G931" s="21"/>
      <c r="H931" s="21"/>
      <c r="I931" s="21"/>
      <c r="J931" s="21"/>
      <c r="K931" s="21"/>
      <c r="L931" s="21"/>
      <c r="M931" s="21"/>
      <c r="N931" s="21"/>
      <c r="O931" s="21"/>
      <c r="P931" s="21"/>
      <c r="Q931" s="21"/>
      <c r="R931" s="21"/>
      <c r="S931" s="21"/>
      <c r="T931" s="21"/>
      <c r="U931" s="21"/>
      <c r="V931" s="21"/>
      <c r="W931" s="21"/>
    </row>
    <row r="932" spans="1:23" ht="17" customHeight="1">
      <c r="A932" s="20">
        <v>45395</v>
      </c>
      <c r="B932" s="21" t="s">
        <v>1660</v>
      </c>
      <c r="C932" s="23" t="s">
        <v>2066</v>
      </c>
      <c r="D932" s="22" t="s">
        <v>1662</v>
      </c>
      <c r="E932" s="23" t="s">
        <v>7</v>
      </c>
      <c r="F932" s="21" t="s">
        <v>1261</v>
      </c>
      <c r="G932" s="21"/>
      <c r="H932" s="21"/>
      <c r="I932" s="21"/>
      <c r="J932" s="21"/>
      <c r="K932" s="21"/>
      <c r="L932" s="21"/>
      <c r="M932" s="21"/>
      <c r="N932" s="21"/>
      <c r="O932" s="21"/>
      <c r="P932" s="21"/>
      <c r="Q932" s="21"/>
      <c r="R932" s="21"/>
      <c r="S932" s="21"/>
      <c r="T932" s="21"/>
      <c r="U932" s="21"/>
      <c r="V932" s="21"/>
      <c r="W932" s="21"/>
    </row>
    <row r="933" spans="1:23" ht="17" customHeight="1">
      <c r="A933" s="20" t="s">
        <v>857</v>
      </c>
      <c r="B933" s="21" t="s">
        <v>858</v>
      </c>
      <c r="C933" s="23" t="s">
        <v>2067</v>
      </c>
      <c r="D933" s="22" t="s">
        <v>860</v>
      </c>
      <c r="E933" s="23" t="s">
        <v>7</v>
      </c>
      <c r="F933" s="21" t="s">
        <v>1261</v>
      </c>
      <c r="G933" s="21"/>
      <c r="H933" s="21"/>
      <c r="I933" s="21"/>
      <c r="J933" s="21"/>
      <c r="K933" s="21"/>
      <c r="L933" s="21"/>
      <c r="M933" s="21"/>
      <c r="N933" s="21"/>
      <c r="O933" s="21"/>
      <c r="P933" s="21"/>
      <c r="Q933" s="21"/>
      <c r="R933" s="21"/>
      <c r="S933" s="21"/>
      <c r="T933" s="21"/>
      <c r="U933" s="21"/>
      <c r="V933" s="21"/>
      <c r="W933" s="21"/>
    </row>
    <row r="934" spans="1:23" ht="17" customHeight="1">
      <c r="A934" s="20" t="s">
        <v>2068</v>
      </c>
      <c r="B934" s="21" t="s">
        <v>2069</v>
      </c>
      <c r="C934" s="23" t="s">
        <v>2070</v>
      </c>
      <c r="D934" s="22" t="s">
        <v>2071</v>
      </c>
      <c r="E934" s="23" t="s">
        <v>7</v>
      </c>
      <c r="F934" s="21" t="s">
        <v>1261</v>
      </c>
      <c r="G934" s="21"/>
      <c r="H934" s="21"/>
      <c r="I934" s="21"/>
      <c r="J934" s="21"/>
      <c r="K934" s="21"/>
      <c r="L934" s="21"/>
      <c r="M934" s="21"/>
      <c r="N934" s="21"/>
      <c r="O934" s="21"/>
      <c r="P934" s="21"/>
      <c r="Q934" s="21"/>
      <c r="R934" s="21"/>
      <c r="S934" s="21"/>
      <c r="T934" s="21"/>
      <c r="U934" s="21"/>
      <c r="V934" s="21"/>
      <c r="W934" s="21"/>
    </row>
    <row r="935" spans="1:23" ht="17" customHeight="1">
      <c r="A935" s="20" t="s">
        <v>1277</v>
      </c>
      <c r="B935" s="21" t="s">
        <v>1278</v>
      </c>
      <c r="C935" s="23" t="s">
        <v>2072</v>
      </c>
      <c r="D935" s="22" t="s">
        <v>1280</v>
      </c>
      <c r="E935" s="23" t="s">
        <v>16</v>
      </c>
      <c r="F935" s="21" t="s">
        <v>1261</v>
      </c>
      <c r="G935" s="21"/>
      <c r="H935" s="21"/>
      <c r="I935" s="21"/>
      <c r="J935" s="21"/>
      <c r="K935" s="21"/>
      <c r="L935" s="21"/>
      <c r="M935" s="21"/>
      <c r="N935" s="21"/>
      <c r="O935" s="21"/>
      <c r="P935" s="21"/>
      <c r="Q935" s="21"/>
      <c r="R935" s="21"/>
      <c r="S935" s="21"/>
      <c r="T935" s="21"/>
      <c r="U935" s="21"/>
      <c r="V935" s="21"/>
      <c r="W935" s="21"/>
    </row>
    <row r="936" spans="1:23" ht="17" customHeight="1">
      <c r="A936" s="20">
        <v>45378</v>
      </c>
      <c r="B936" s="21" t="s">
        <v>2073</v>
      </c>
      <c r="C936" s="23" t="s">
        <v>2074</v>
      </c>
      <c r="D936" s="22" t="s">
        <v>2075</v>
      </c>
      <c r="E936" s="23" t="s">
        <v>4834</v>
      </c>
      <c r="F936" s="21" t="s">
        <v>1261</v>
      </c>
      <c r="G936" s="21"/>
      <c r="H936" s="21"/>
      <c r="I936" s="21"/>
      <c r="J936" s="21"/>
      <c r="K936" s="21"/>
      <c r="L936" s="21"/>
      <c r="M936" s="21"/>
      <c r="N936" s="21"/>
      <c r="O936" s="21"/>
      <c r="P936" s="21"/>
      <c r="Q936" s="21"/>
      <c r="R936" s="21"/>
      <c r="S936" s="21"/>
      <c r="T936" s="21"/>
      <c r="U936" s="21"/>
      <c r="V936" s="21"/>
      <c r="W936" s="21"/>
    </row>
    <row r="937" spans="1:23" ht="17" customHeight="1">
      <c r="A937" s="20">
        <v>45379</v>
      </c>
      <c r="B937" s="21" t="s">
        <v>440</v>
      </c>
      <c r="C937" s="23" t="s">
        <v>2076</v>
      </c>
      <c r="D937" s="22" t="s">
        <v>442</v>
      </c>
      <c r="E937" s="23" t="s">
        <v>3924</v>
      </c>
      <c r="F937" s="21" t="s">
        <v>1261</v>
      </c>
      <c r="G937" s="21"/>
      <c r="H937" s="21"/>
      <c r="I937" s="21"/>
      <c r="J937" s="21"/>
      <c r="K937" s="21"/>
      <c r="L937" s="21"/>
      <c r="M937" s="21"/>
      <c r="N937" s="21"/>
      <c r="O937" s="21"/>
      <c r="P937" s="21"/>
      <c r="Q937" s="21"/>
      <c r="R937" s="21"/>
      <c r="S937" s="21"/>
      <c r="T937" s="21"/>
      <c r="U937" s="21"/>
      <c r="V937" s="21"/>
      <c r="W937" s="21"/>
    </row>
    <row r="938" spans="1:23" ht="17" customHeight="1">
      <c r="A938" s="20">
        <v>45358</v>
      </c>
      <c r="B938" s="21" t="s">
        <v>2077</v>
      </c>
      <c r="C938" s="23" t="s">
        <v>2078</v>
      </c>
      <c r="D938" s="22" t="s">
        <v>2079</v>
      </c>
      <c r="E938" s="23" t="s">
        <v>16</v>
      </c>
      <c r="F938" s="21" t="s">
        <v>1261</v>
      </c>
      <c r="G938" s="21"/>
      <c r="H938" s="21"/>
      <c r="I938" s="21"/>
      <c r="J938" s="21"/>
      <c r="K938" s="21"/>
      <c r="L938" s="21"/>
      <c r="M938" s="21"/>
      <c r="N938" s="21"/>
      <c r="O938" s="21"/>
      <c r="P938" s="21"/>
      <c r="Q938" s="21"/>
      <c r="R938" s="21"/>
      <c r="S938" s="21"/>
      <c r="T938" s="21"/>
      <c r="U938" s="21"/>
      <c r="V938" s="21"/>
      <c r="W938" s="21"/>
    </row>
    <row r="939" spans="1:23" ht="17" customHeight="1">
      <c r="A939" s="20">
        <v>45298</v>
      </c>
      <c r="B939" s="21" t="s">
        <v>2080</v>
      </c>
      <c r="C939" s="23" t="s">
        <v>2081</v>
      </c>
      <c r="D939" s="22" t="s">
        <v>2082</v>
      </c>
      <c r="E939" s="23" t="s">
        <v>16</v>
      </c>
      <c r="F939" s="21" t="s">
        <v>1261</v>
      </c>
      <c r="G939" s="21"/>
      <c r="H939" s="21"/>
      <c r="I939" s="21"/>
      <c r="J939" s="21"/>
      <c r="K939" s="21"/>
      <c r="L939" s="21"/>
      <c r="M939" s="21"/>
      <c r="N939" s="21"/>
      <c r="O939" s="21"/>
      <c r="P939" s="21"/>
      <c r="Q939" s="21"/>
      <c r="R939" s="21"/>
      <c r="S939" s="21"/>
      <c r="T939" s="21"/>
      <c r="U939" s="21"/>
      <c r="V939" s="21"/>
      <c r="W939" s="21"/>
    </row>
    <row r="940" spans="1:23" ht="17" customHeight="1">
      <c r="A940" s="20">
        <v>45343</v>
      </c>
      <c r="B940" s="21" t="s">
        <v>2083</v>
      </c>
      <c r="C940" s="23" t="s">
        <v>2084</v>
      </c>
      <c r="D940" s="22" t="s">
        <v>2085</v>
      </c>
      <c r="E940" s="23" t="s">
        <v>152</v>
      </c>
      <c r="F940" s="21" t="s">
        <v>1261</v>
      </c>
      <c r="G940" s="21"/>
      <c r="H940" s="21"/>
      <c r="I940" s="21"/>
      <c r="J940" s="21"/>
      <c r="K940" s="21"/>
      <c r="L940" s="21"/>
      <c r="M940" s="21"/>
      <c r="N940" s="21"/>
      <c r="O940" s="21"/>
      <c r="P940" s="21"/>
      <c r="Q940" s="21"/>
      <c r="R940" s="21"/>
      <c r="S940" s="21"/>
      <c r="T940" s="21"/>
      <c r="U940" s="21"/>
      <c r="V940" s="21"/>
      <c r="W940" s="21"/>
    </row>
    <row r="941" spans="1:23" ht="17" customHeight="1">
      <c r="A941" s="20">
        <v>45389</v>
      </c>
      <c r="B941" s="21" t="s">
        <v>1559</v>
      </c>
      <c r="C941" s="23" t="s">
        <v>2086</v>
      </c>
      <c r="D941" s="22" t="s">
        <v>1561</v>
      </c>
      <c r="E941" s="23" t="s">
        <v>7</v>
      </c>
      <c r="F941" s="21" t="s">
        <v>1261</v>
      </c>
      <c r="G941" s="21"/>
      <c r="H941" s="21"/>
      <c r="I941" s="21"/>
      <c r="J941" s="21"/>
      <c r="K941" s="21"/>
      <c r="L941" s="21"/>
      <c r="M941" s="21"/>
      <c r="N941" s="21"/>
      <c r="O941" s="21"/>
      <c r="P941" s="21"/>
      <c r="Q941" s="21"/>
      <c r="R941" s="21"/>
      <c r="S941" s="21"/>
      <c r="T941" s="21"/>
      <c r="U941" s="21"/>
      <c r="V941" s="21"/>
      <c r="W941" s="21"/>
    </row>
    <row r="942" spans="1:23" ht="17" customHeight="1">
      <c r="A942" s="20">
        <v>45259</v>
      </c>
      <c r="B942" s="21" t="s">
        <v>1610</v>
      </c>
      <c r="C942" s="23" t="s">
        <v>2087</v>
      </c>
      <c r="D942" s="22" t="s">
        <v>1612</v>
      </c>
      <c r="E942" s="23" t="s">
        <v>16</v>
      </c>
      <c r="F942" s="21" t="s">
        <v>1261</v>
      </c>
      <c r="G942" s="21"/>
      <c r="H942" s="21"/>
      <c r="I942" s="21"/>
      <c r="J942" s="21"/>
      <c r="K942" s="21"/>
      <c r="L942" s="21"/>
      <c r="M942" s="21"/>
      <c r="N942" s="21"/>
      <c r="O942" s="21"/>
      <c r="P942" s="21"/>
      <c r="Q942" s="21"/>
      <c r="R942" s="21"/>
      <c r="S942" s="21"/>
      <c r="T942" s="21"/>
      <c r="U942" s="21"/>
      <c r="V942" s="21"/>
      <c r="W942" s="21"/>
    </row>
    <row r="943" spans="1:23" ht="17" customHeight="1">
      <c r="A943" s="24" t="s">
        <v>2088</v>
      </c>
      <c r="B943" s="21" t="s">
        <v>2089</v>
      </c>
      <c r="C943" s="23" t="s">
        <v>2090</v>
      </c>
      <c r="D943" s="25" t="s">
        <v>2091</v>
      </c>
      <c r="E943" s="23" t="s">
        <v>4834</v>
      </c>
      <c r="F943" s="21" t="s">
        <v>1261</v>
      </c>
      <c r="G943" s="26"/>
      <c r="H943" s="26"/>
      <c r="I943" s="26"/>
      <c r="J943" s="26"/>
      <c r="K943" s="26"/>
      <c r="L943" s="26"/>
      <c r="M943" s="26"/>
      <c r="N943" s="26"/>
      <c r="O943" s="26"/>
      <c r="P943" s="26"/>
      <c r="Q943" s="26"/>
      <c r="R943" s="26"/>
      <c r="S943" s="26"/>
      <c r="T943" s="26"/>
      <c r="U943" s="26"/>
      <c r="V943" s="26"/>
      <c r="W943" s="26"/>
    </row>
    <row r="944" spans="1:23" ht="17" customHeight="1">
      <c r="A944" s="20">
        <v>45396</v>
      </c>
      <c r="B944" s="21" t="s">
        <v>546</v>
      </c>
      <c r="C944" s="23" t="s">
        <v>2092</v>
      </c>
      <c r="D944" s="22" t="s">
        <v>548</v>
      </c>
      <c r="E944" s="23" t="s">
        <v>7</v>
      </c>
      <c r="F944" s="21" t="s">
        <v>1261</v>
      </c>
      <c r="G944" s="21"/>
      <c r="H944" s="21"/>
      <c r="I944" s="21"/>
      <c r="J944" s="21"/>
      <c r="K944" s="21"/>
      <c r="L944" s="21"/>
      <c r="M944" s="21"/>
      <c r="N944" s="21"/>
      <c r="O944" s="21"/>
      <c r="P944" s="21"/>
      <c r="Q944" s="21"/>
      <c r="R944" s="21"/>
      <c r="S944" s="21"/>
      <c r="T944" s="21"/>
      <c r="U944" s="21"/>
      <c r="V944" s="21"/>
      <c r="W944" s="21"/>
    </row>
    <row r="945" spans="1:23" ht="17" customHeight="1">
      <c r="A945" s="20">
        <v>45205</v>
      </c>
      <c r="B945" s="21" t="s">
        <v>2093</v>
      </c>
      <c r="C945" s="23" t="s">
        <v>2094</v>
      </c>
      <c r="D945" s="22" t="s">
        <v>2095</v>
      </c>
      <c r="E945" s="23" t="s">
        <v>7</v>
      </c>
      <c r="F945" s="21" t="s">
        <v>1261</v>
      </c>
      <c r="G945" s="21"/>
      <c r="H945" s="21"/>
      <c r="I945" s="21"/>
      <c r="J945" s="21"/>
      <c r="K945" s="21"/>
      <c r="L945" s="21"/>
      <c r="M945" s="21"/>
      <c r="N945" s="21"/>
      <c r="O945" s="21"/>
      <c r="P945" s="21"/>
      <c r="Q945" s="21"/>
      <c r="R945" s="21"/>
      <c r="S945" s="21"/>
      <c r="T945" s="21"/>
      <c r="U945" s="21"/>
      <c r="V945" s="21"/>
      <c r="W945" s="21"/>
    </row>
    <row r="946" spans="1:23" ht="17" customHeight="1">
      <c r="A946" s="20">
        <v>45363</v>
      </c>
      <c r="B946" s="21" t="s">
        <v>761</v>
      </c>
      <c r="C946" s="23" t="s">
        <v>2096</v>
      </c>
      <c r="D946" s="22" t="s">
        <v>763</v>
      </c>
      <c r="E946" s="23" t="s">
        <v>7</v>
      </c>
      <c r="F946" s="21" t="s">
        <v>1261</v>
      </c>
      <c r="G946" s="21"/>
      <c r="H946" s="21"/>
      <c r="I946" s="21"/>
      <c r="J946" s="21"/>
      <c r="K946" s="21"/>
      <c r="L946" s="21"/>
      <c r="M946" s="21"/>
      <c r="N946" s="21"/>
      <c r="O946" s="21"/>
      <c r="P946" s="21"/>
      <c r="Q946" s="21"/>
      <c r="R946" s="21"/>
      <c r="S946" s="21"/>
      <c r="T946" s="21"/>
      <c r="U946" s="21"/>
      <c r="V946" s="21"/>
      <c r="W946" s="21"/>
    </row>
    <row r="947" spans="1:23" ht="17" customHeight="1">
      <c r="A947" s="20">
        <v>45366</v>
      </c>
      <c r="B947" s="21" t="s">
        <v>2097</v>
      </c>
      <c r="C947" s="23" t="s">
        <v>2098</v>
      </c>
      <c r="D947" s="22" t="s">
        <v>2099</v>
      </c>
      <c r="E947" s="23" t="s">
        <v>7</v>
      </c>
      <c r="F947" s="21" t="s">
        <v>1261</v>
      </c>
      <c r="G947" s="21"/>
      <c r="H947" s="21"/>
      <c r="I947" s="21"/>
      <c r="J947" s="21"/>
      <c r="K947" s="21"/>
      <c r="L947" s="21"/>
      <c r="M947" s="21"/>
      <c r="N947" s="21"/>
      <c r="O947" s="21"/>
      <c r="P947" s="21"/>
      <c r="Q947" s="21"/>
      <c r="R947" s="21"/>
      <c r="S947" s="21"/>
      <c r="T947" s="21"/>
      <c r="U947" s="21"/>
      <c r="V947" s="21"/>
      <c r="W947" s="21"/>
    </row>
    <row r="948" spans="1:23" ht="17" customHeight="1">
      <c r="A948" s="20">
        <v>45302</v>
      </c>
      <c r="B948" s="21" t="s">
        <v>2100</v>
      </c>
      <c r="C948" s="23" t="s">
        <v>2101</v>
      </c>
      <c r="D948" s="22" t="s">
        <v>2102</v>
      </c>
      <c r="E948" s="23" t="s">
        <v>4834</v>
      </c>
      <c r="F948" s="21" t="s">
        <v>1261</v>
      </c>
      <c r="G948" s="21"/>
      <c r="H948" s="21"/>
      <c r="I948" s="21"/>
      <c r="J948" s="21"/>
      <c r="K948" s="21"/>
      <c r="L948" s="21"/>
      <c r="M948" s="21"/>
      <c r="N948" s="21"/>
      <c r="O948" s="21"/>
      <c r="P948" s="21"/>
      <c r="Q948" s="21"/>
      <c r="R948" s="21"/>
      <c r="S948" s="21"/>
      <c r="T948" s="21"/>
      <c r="U948" s="21"/>
      <c r="V948" s="21"/>
      <c r="W948" s="21"/>
    </row>
    <row r="949" spans="1:23" ht="17" customHeight="1">
      <c r="A949" s="20" t="s">
        <v>1502</v>
      </c>
      <c r="B949" s="21" t="s">
        <v>1503</v>
      </c>
      <c r="C949" s="23" t="s">
        <v>2103</v>
      </c>
      <c r="D949" s="22" t="s">
        <v>1505</v>
      </c>
      <c r="E949" s="23" t="s">
        <v>7</v>
      </c>
      <c r="F949" s="21" t="s">
        <v>1261</v>
      </c>
      <c r="G949" s="21"/>
      <c r="H949" s="21"/>
      <c r="I949" s="21"/>
      <c r="J949" s="21"/>
      <c r="K949" s="21"/>
      <c r="L949" s="21"/>
      <c r="M949" s="21"/>
      <c r="N949" s="21"/>
      <c r="O949" s="21"/>
      <c r="P949" s="21"/>
      <c r="Q949" s="21"/>
      <c r="R949" s="21"/>
      <c r="S949" s="21"/>
      <c r="T949" s="21"/>
      <c r="U949" s="21"/>
      <c r="V949" s="21"/>
      <c r="W949" s="21"/>
    </row>
    <row r="950" spans="1:23" ht="17" customHeight="1">
      <c r="A950" s="20">
        <v>45322</v>
      </c>
      <c r="B950" s="21" t="s">
        <v>2019</v>
      </c>
      <c r="C950" s="23" t="s">
        <v>2104</v>
      </c>
      <c r="D950" s="22" t="s">
        <v>2021</v>
      </c>
      <c r="E950" s="23" t="s">
        <v>16</v>
      </c>
      <c r="F950" s="21" t="s">
        <v>1261</v>
      </c>
      <c r="G950" s="21"/>
      <c r="H950" s="21"/>
      <c r="I950" s="21"/>
      <c r="J950" s="21"/>
      <c r="K950" s="21"/>
      <c r="L950" s="21"/>
      <c r="M950" s="21"/>
      <c r="N950" s="21"/>
      <c r="O950" s="21"/>
      <c r="P950" s="21"/>
      <c r="Q950" s="21"/>
      <c r="R950" s="21"/>
      <c r="S950" s="21"/>
      <c r="T950" s="21"/>
      <c r="U950" s="21"/>
      <c r="V950" s="21"/>
      <c r="W950" s="21"/>
    </row>
    <row r="951" spans="1:23" ht="17" customHeight="1">
      <c r="A951" s="20">
        <v>45360</v>
      </c>
      <c r="B951" s="21" t="s">
        <v>2105</v>
      </c>
      <c r="C951" s="23" t="s">
        <v>2106</v>
      </c>
      <c r="D951" s="22" t="s">
        <v>786</v>
      </c>
      <c r="E951" s="23" t="s">
        <v>7</v>
      </c>
      <c r="F951" s="21" t="s">
        <v>1261</v>
      </c>
      <c r="G951" s="21"/>
      <c r="H951" s="21"/>
      <c r="I951" s="21"/>
      <c r="J951" s="21"/>
      <c r="K951" s="21"/>
      <c r="L951" s="21"/>
      <c r="M951" s="21"/>
      <c r="N951" s="21"/>
      <c r="O951" s="21"/>
      <c r="P951" s="21"/>
      <c r="Q951" s="21"/>
      <c r="R951" s="21"/>
      <c r="S951" s="21"/>
      <c r="T951" s="21"/>
      <c r="U951" s="21"/>
      <c r="V951" s="21"/>
      <c r="W951" s="21"/>
    </row>
    <row r="952" spans="1:23" ht="17" customHeight="1">
      <c r="A952" s="20">
        <v>45292</v>
      </c>
      <c r="B952" s="21" t="s">
        <v>2107</v>
      </c>
      <c r="C952" s="23" t="s">
        <v>2108</v>
      </c>
      <c r="D952" s="22" t="s">
        <v>2109</v>
      </c>
      <c r="E952" s="23" t="s">
        <v>32</v>
      </c>
      <c r="F952" s="21" t="s">
        <v>1261</v>
      </c>
      <c r="G952" s="21"/>
      <c r="H952" s="21"/>
      <c r="I952" s="21"/>
      <c r="J952" s="21"/>
      <c r="K952" s="21"/>
      <c r="L952" s="21"/>
      <c r="M952" s="21"/>
      <c r="N952" s="21"/>
      <c r="O952" s="21"/>
      <c r="P952" s="21"/>
      <c r="Q952" s="21"/>
      <c r="R952" s="21"/>
      <c r="S952" s="21"/>
      <c r="T952" s="21"/>
      <c r="U952" s="21"/>
      <c r="V952" s="21"/>
      <c r="W952" s="21"/>
    </row>
    <row r="953" spans="1:23" ht="17" customHeight="1">
      <c r="A953" s="20">
        <v>45366</v>
      </c>
      <c r="B953" s="21" t="s">
        <v>1101</v>
      </c>
      <c r="C953" s="23" t="s">
        <v>2110</v>
      </c>
      <c r="D953" s="22" t="s">
        <v>1103</v>
      </c>
      <c r="E953" s="23" t="s">
        <v>7</v>
      </c>
      <c r="F953" s="21" t="s">
        <v>1261</v>
      </c>
      <c r="G953" s="21"/>
      <c r="H953" s="21"/>
      <c r="I953" s="21"/>
      <c r="J953" s="21"/>
      <c r="K953" s="21"/>
      <c r="L953" s="21"/>
      <c r="M953" s="21"/>
      <c r="N953" s="21"/>
      <c r="O953" s="21"/>
      <c r="P953" s="21"/>
      <c r="Q953" s="21"/>
      <c r="R953" s="21"/>
      <c r="S953" s="21"/>
      <c r="T953" s="21"/>
      <c r="U953" s="21"/>
      <c r="V953" s="21"/>
      <c r="W953" s="21"/>
    </row>
    <row r="954" spans="1:23" ht="17" customHeight="1">
      <c r="A954" s="20">
        <v>45034</v>
      </c>
      <c r="B954" s="21" t="s">
        <v>961</v>
      </c>
      <c r="C954" s="23" t="s">
        <v>2111</v>
      </c>
      <c r="D954" s="22" t="s">
        <v>963</v>
      </c>
      <c r="E954" s="23" t="s">
        <v>16</v>
      </c>
      <c r="F954" s="21" t="s">
        <v>1261</v>
      </c>
      <c r="G954" s="21"/>
      <c r="H954" s="21"/>
      <c r="I954" s="21"/>
      <c r="J954" s="21"/>
      <c r="K954" s="21"/>
      <c r="L954" s="21"/>
      <c r="M954" s="21"/>
      <c r="N954" s="21"/>
      <c r="O954" s="21"/>
      <c r="P954" s="21"/>
      <c r="Q954" s="21"/>
      <c r="R954" s="21"/>
      <c r="S954" s="21"/>
      <c r="T954" s="21"/>
      <c r="U954" s="21"/>
      <c r="V954" s="21"/>
      <c r="W954" s="21"/>
    </row>
    <row r="955" spans="1:23" ht="17" customHeight="1">
      <c r="A955" s="20">
        <v>45341</v>
      </c>
      <c r="B955" s="21" t="s">
        <v>2112</v>
      </c>
      <c r="C955" s="23" t="s">
        <v>2113</v>
      </c>
      <c r="D955" s="22" t="s">
        <v>2114</v>
      </c>
      <c r="E955" s="23" t="s">
        <v>4834</v>
      </c>
      <c r="F955" s="21" t="s">
        <v>1261</v>
      </c>
      <c r="G955" s="21"/>
      <c r="H955" s="21"/>
      <c r="I955" s="21"/>
      <c r="J955" s="21"/>
      <c r="K955" s="21"/>
      <c r="L955" s="21"/>
      <c r="M955" s="21"/>
      <c r="N955" s="21"/>
      <c r="O955" s="21"/>
      <c r="P955" s="21"/>
      <c r="Q955" s="21"/>
      <c r="R955" s="21"/>
      <c r="S955" s="21"/>
      <c r="T955" s="21"/>
      <c r="U955" s="21"/>
      <c r="V955" s="21"/>
      <c r="W955" s="21"/>
    </row>
    <row r="956" spans="1:23" ht="17" customHeight="1">
      <c r="A956" s="20" t="s">
        <v>1583</v>
      </c>
      <c r="B956" s="21" t="s">
        <v>1584</v>
      </c>
      <c r="C956" s="23" t="s">
        <v>2115</v>
      </c>
      <c r="D956" s="22" t="s">
        <v>1586</v>
      </c>
      <c r="E956" s="23" t="s">
        <v>7</v>
      </c>
      <c r="F956" s="21" t="s">
        <v>1261</v>
      </c>
      <c r="G956" s="21"/>
      <c r="H956" s="21"/>
      <c r="I956" s="21"/>
      <c r="J956" s="21"/>
      <c r="K956" s="21"/>
      <c r="L956" s="21"/>
      <c r="M956" s="21"/>
      <c r="N956" s="21"/>
      <c r="O956" s="21"/>
      <c r="P956" s="21"/>
      <c r="Q956" s="21"/>
      <c r="R956" s="21"/>
      <c r="S956" s="21"/>
      <c r="T956" s="21"/>
      <c r="U956" s="21"/>
      <c r="V956" s="21"/>
      <c r="W956" s="21"/>
    </row>
    <row r="957" spans="1:23" ht="17" customHeight="1">
      <c r="A957" s="20">
        <v>45299</v>
      </c>
      <c r="B957" s="21" t="s">
        <v>519</v>
      </c>
      <c r="C957" s="23" t="s">
        <v>2116</v>
      </c>
      <c r="D957" s="22" t="s">
        <v>521</v>
      </c>
      <c r="E957" s="23" t="s">
        <v>4834</v>
      </c>
      <c r="F957" s="21" t="s">
        <v>1261</v>
      </c>
      <c r="G957" s="21"/>
      <c r="H957" s="21"/>
      <c r="I957" s="21"/>
      <c r="J957" s="21"/>
      <c r="K957" s="21"/>
      <c r="L957" s="21"/>
      <c r="M957" s="21"/>
      <c r="N957" s="21"/>
      <c r="O957" s="21"/>
      <c r="P957" s="21"/>
      <c r="Q957" s="21"/>
      <c r="R957" s="21"/>
      <c r="S957" s="21"/>
      <c r="T957" s="21"/>
      <c r="U957" s="21"/>
      <c r="V957" s="21"/>
      <c r="W957" s="21"/>
    </row>
    <row r="958" spans="1:23" ht="17" customHeight="1">
      <c r="A958" s="20">
        <v>45365</v>
      </c>
      <c r="B958" s="21" t="s">
        <v>388</v>
      </c>
      <c r="C958" s="23" t="s">
        <v>2117</v>
      </c>
      <c r="D958" s="22" t="s">
        <v>390</v>
      </c>
      <c r="E958" s="23" t="s">
        <v>7</v>
      </c>
      <c r="F958" s="21" t="s">
        <v>1261</v>
      </c>
      <c r="G958" s="21"/>
      <c r="H958" s="21"/>
      <c r="I958" s="21"/>
      <c r="J958" s="21"/>
      <c r="K958" s="21"/>
      <c r="L958" s="21"/>
      <c r="M958" s="21"/>
      <c r="N958" s="21"/>
      <c r="O958" s="21"/>
      <c r="P958" s="21"/>
      <c r="Q958" s="21"/>
      <c r="R958" s="21"/>
      <c r="S958" s="21"/>
      <c r="T958" s="21"/>
      <c r="U958" s="21"/>
      <c r="V958" s="21"/>
      <c r="W958" s="21"/>
    </row>
    <row r="959" spans="1:23" ht="17" customHeight="1">
      <c r="A959" s="20">
        <v>45363</v>
      </c>
      <c r="B959" s="21" t="s">
        <v>2118</v>
      </c>
      <c r="C959" s="23" t="s">
        <v>2119</v>
      </c>
      <c r="D959" s="22" t="s">
        <v>2120</v>
      </c>
      <c r="E959" s="23" t="s">
        <v>7</v>
      </c>
      <c r="F959" s="21" t="s">
        <v>1261</v>
      </c>
      <c r="G959" s="21"/>
      <c r="H959" s="21"/>
      <c r="I959" s="21"/>
      <c r="J959" s="21"/>
      <c r="K959" s="21"/>
      <c r="L959" s="21"/>
      <c r="M959" s="21"/>
      <c r="N959" s="21"/>
      <c r="O959" s="21"/>
      <c r="P959" s="21"/>
      <c r="Q959" s="21"/>
      <c r="R959" s="21"/>
      <c r="S959" s="21"/>
      <c r="T959" s="21"/>
      <c r="U959" s="21"/>
      <c r="V959" s="21"/>
      <c r="W959" s="21"/>
    </row>
    <row r="960" spans="1:23" ht="17" customHeight="1">
      <c r="A960" s="20">
        <v>45168</v>
      </c>
      <c r="B960" s="21" t="s">
        <v>2029</v>
      </c>
      <c r="C960" s="23" t="s">
        <v>2121</v>
      </c>
      <c r="D960" s="22" t="s">
        <v>2031</v>
      </c>
      <c r="E960" s="23" t="s">
        <v>16</v>
      </c>
      <c r="F960" s="21" t="s">
        <v>1261</v>
      </c>
      <c r="G960" s="21"/>
      <c r="H960" s="21"/>
      <c r="I960" s="21"/>
      <c r="J960" s="21"/>
      <c r="K960" s="21"/>
      <c r="L960" s="21"/>
      <c r="M960" s="21"/>
      <c r="N960" s="21"/>
      <c r="O960" s="21"/>
      <c r="P960" s="21"/>
      <c r="Q960" s="21"/>
      <c r="R960" s="21"/>
      <c r="S960" s="21"/>
      <c r="T960" s="21"/>
      <c r="U960" s="21"/>
      <c r="V960" s="21"/>
      <c r="W960" s="21"/>
    </row>
    <row r="961" spans="1:23" ht="17" customHeight="1">
      <c r="A961" s="20" t="s">
        <v>323</v>
      </c>
      <c r="B961" s="21" t="s">
        <v>324</v>
      </c>
      <c r="C961" s="23" t="s">
        <v>2122</v>
      </c>
      <c r="D961" s="22" t="s">
        <v>326</v>
      </c>
      <c r="E961" s="23" t="s">
        <v>16</v>
      </c>
      <c r="F961" s="21" t="s">
        <v>1261</v>
      </c>
      <c r="G961" s="21"/>
      <c r="H961" s="21"/>
      <c r="I961" s="21"/>
      <c r="J961" s="21"/>
      <c r="K961" s="21"/>
      <c r="L961" s="21"/>
      <c r="M961" s="21"/>
      <c r="N961" s="21"/>
      <c r="O961" s="21"/>
      <c r="P961" s="21"/>
      <c r="Q961" s="21"/>
      <c r="R961" s="21"/>
      <c r="S961" s="21"/>
      <c r="T961" s="21"/>
      <c r="U961" s="21"/>
      <c r="V961" s="21"/>
      <c r="W961" s="21"/>
    </row>
    <row r="962" spans="1:23" ht="17" customHeight="1">
      <c r="A962" s="20">
        <v>45384</v>
      </c>
      <c r="B962" s="21" t="s">
        <v>2123</v>
      </c>
      <c r="C962" s="23" t="s">
        <v>2124</v>
      </c>
      <c r="D962" s="22" t="s">
        <v>2125</v>
      </c>
      <c r="E962" s="23" t="s">
        <v>5837</v>
      </c>
      <c r="F962" s="21" t="s">
        <v>1261</v>
      </c>
      <c r="G962" s="21"/>
      <c r="H962" s="21"/>
      <c r="I962" s="21"/>
      <c r="J962" s="21"/>
      <c r="K962" s="21"/>
      <c r="L962" s="21"/>
      <c r="M962" s="21"/>
      <c r="N962" s="21"/>
      <c r="O962" s="21"/>
      <c r="P962" s="21"/>
      <c r="Q962" s="21"/>
      <c r="R962" s="21"/>
      <c r="S962" s="21"/>
      <c r="T962" s="21"/>
      <c r="U962" s="21"/>
      <c r="V962" s="21"/>
      <c r="W962" s="21"/>
    </row>
    <row r="963" spans="1:23" ht="17" customHeight="1">
      <c r="A963" s="20">
        <v>45369</v>
      </c>
      <c r="B963" s="21" t="s">
        <v>1281</v>
      </c>
      <c r="C963" s="23" t="s">
        <v>2126</v>
      </c>
      <c r="D963" s="22" t="s">
        <v>1283</v>
      </c>
      <c r="E963" s="23" t="s">
        <v>436</v>
      </c>
      <c r="F963" s="21" t="s">
        <v>1261</v>
      </c>
      <c r="G963" s="21"/>
      <c r="H963" s="21"/>
      <c r="I963" s="21"/>
      <c r="J963" s="21"/>
      <c r="K963" s="21"/>
      <c r="L963" s="21"/>
      <c r="M963" s="21"/>
      <c r="N963" s="21"/>
      <c r="O963" s="21"/>
      <c r="P963" s="21"/>
      <c r="Q963" s="21"/>
      <c r="R963" s="21"/>
      <c r="S963" s="21"/>
      <c r="T963" s="21"/>
      <c r="U963" s="21"/>
      <c r="V963" s="21"/>
      <c r="W963" s="21"/>
    </row>
    <row r="964" spans="1:23" ht="17" customHeight="1">
      <c r="A964" s="20">
        <v>45303</v>
      </c>
      <c r="B964" s="21" t="s">
        <v>1942</v>
      </c>
      <c r="C964" s="23" t="s">
        <v>2127</v>
      </c>
      <c r="D964" s="22" t="s">
        <v>1944</v>
      </c>
      <c r="E964" s="23" t="s">
        <v>4834</v>
      </c>
      <c r="F964" s="21" t="s">
        <v>1261</v>
      </c>
      <c r="G964" s="21"/>
      <c r="H964" s="21"/>
      <c r="I964" s="21"/>
      <c r="J964" s="21"/>
      <c r="K964" s="21"/>
      <c r="L964" s="21"/>
      <c r="M964" s="21"/>
      <c r="N964" s="21"/>
      <c r="O964" s="21"/>
      <c r="P964" s="21"/>
      <c r="Q964" s="21"/>
      <c r="R964" s="21"/>
      <c r="S964" s="21"/>
      <c r="T964" s="21"/>
      <c r="U964" s="21"/>
      <c r="V964" s="21"/>
      <c r="W964" s="21"/>
    </row>
    <row r="965" spans="1:23" ht="17" customHeight="1">
      <c r="A965" s="20">
        <v>45386</v>
      </c>
      <c r="B965" s="21" t="s">
        <v>267</v>
      </c>
      <c r="C965" s="23" t="s">
        <v>2128</v>
      </c>
      <c r="D965" s="22" t="s">
        <v>269</v>
      </c>
      <c r="E965" s="23" t="s">
        <v>16</v>
      </c>
      <c r="F965" s="21" t="s">
        <v>1261</v>
      </c>
      <c r="G965" s="21"/>
      <c r="H965" s="21"/>
      <c r="I965" s="21"/>
      <c r="J965" s="21"/>
      <c r="K965" s="21"/>
      <c r="L965" s="21"/>
      <c r="M965" s="21"/>
      <c r="N965" s="21"/>
      <c r="O965" s="21"/>
      <c r="P965" s="21"/>
      <c r="Q965" s="21"/>
      <c r="R965" s="21"/>
      <c r="S965" s="21"/>
      <c r="T965" s="21"/>
      <c r="U965" s="21"/>
      <c r="V965" s="21"/>
      <c r="W965" s="21"/>
    </row>
    <row r="966" spans="1:23" ht="17" customHeight="1">
      <c r="A966" s="20">
        <v>45259</v>
      </c>
      <c r="B966" s="21" t="s">
        <v>1610</v>
      </c>
      <c r="C966" s="23" t="s">
        <v>2129</v>
      </c>
      <c r="D966" s="22" t="s">
        <v>1612</v>
      </c>
      <c r="E966" s="23" t="s">
        <v>16</v>
      </c>
      <c r="F966" s="21" t="s">
        <v>1261</v>
      </c>
      <c r="G966" s="21"/>
      <c r="H966" s="21"/>
      <c r="I966" s="21"/>
      <c r="J966" s="21"/>
      <c r="K966" s="21"/>
      <c r="L966" s="21"/>
      <c r="M966" s="21"/>
      <c r="N966" s="21"/>
      <c r="O966" s="21"/>
      <c r="P966" s="21"/>
      <c r="Q966" s="21"/>
      <c r="R966" s="21"/>
      <c r="S966" s="21"/>
      <c r="T966" s="21"/>
      <c r="U966" s="21"/>
      <c r="V966" s="21"/>
      <c r="W966" s="21"/>
    </row>
    <row r="967" spans="1:23" ht="17" customHeight="1">
      <c r="A967" s="24" t="s">
        <v>2088</v>
      </c>
      <c r="B967" s="21" t="s">
        <v>2089</v>
      </c>
      <c r="C967" s="23" t="s">
        <v>2130</v>
      </c>
      <c r="D967" s="25" t="s">
        <v>2091</v>
      </c>
      <c r="E967" s="23" t="s">
        <v>4834</v>
      </c>
      <c r="F967" s="21" t="s">
        <v>1261</v>
      </c>
      <c r="G967" s="26"/>
      <c r="H967" s="26"/>
      <c r="I967" s="26"/>
      <c r="J967" s="26"/>
      <c r="K967" s="26"/>
      <c r="L967" s="26"/>
      <c r="M967" s="26"/>
      <c r="N967" s="26"/>
      <c r="O967" s="26"/>
      <c r="P967" s="26"/>
      <c r="Q967" s="26"/>
      <c r="R967" s="26"/>
      <c r="S967" s="26"/>
      <c r="T967" s="26"/>
      <c r="U967" s="26"/>
      <c r="V967" s="26"/>
      <c r="W967" s="26"/>
    </row>
    <row r="968" spans="1:23" ht="17" customHeight="1">
      <c r="A968" s="20">
        <v>45391</v>
      </c>
      <c r="B968" s="21" t="s">
        <v>871</v>
      </c>
      <c r="C968" s="23" t="s">
        <v>2131</v>
      </c>
      <c r="D968" s="22" t="s">
        <v>873</v>
      </c>
      <c r="E968" s="23" t="s">
        <v>152</v>
      </c>
      <c r="F968" s="21" t="s">
        <v>1261</v>
      </c>
      <c r="G968" s="21"/>
      <c r="H968" s="21"/>
      <c r="I968" s="21"/>
      <c r="J968" s="21"/>
      <c r="K968" s="21"/>
      <c r="L968" s="21"/>
      <c r="M968" s="21"/>
      <c r="N968" s="21"/>
      <c r="O968" s="21"/>
      <c r="P968" s="21"/>
      <c r="Q968" s="21"/>
      <c r="R968" s="21"/>
      <c r="S968" s="21"/>
      <c r="T968" s="21"/>
      <c r="U968" s="21"/>
      <c r="V968" s="21"/>
      <c r="W968" s="21"/>
    </row>
    <row r="969" spans="1:23" ht="17" customHeight="1">
      <c r="A969" s="20">
        <v>45338</v>
      </c>
      <c r="B969" s="21" t="s">
        <v>2132</v>
      </c>
      <c r="C969" s="23" t="s">
        <v>2133</v>
      </c>
      <c r="D969" s="22" t="s">
        <v>2134</v>
      </c>
      <c r="E969" s="23" t="s">
        <v>152</v>
      </c>
      <c r="F969" s="21" t="s">
        <v>1261</v>
      </c>
      <c r="G969" s="21"/>
      <c r="H969" s="21"/>
      <c r="I969" s="21"/>
      <c r="J969" s="21"/>
      <c r="K969" s="21"/>
      <c r="L969" s="21"/>
      <c r="M969" s="21"/>
      <c r="N969" s="21"/>
      <c r="O969" s="21"/>
      <c r="P969" s="21"/>
      <c r="Q969" s="21"/>
      <c r="R969" s="21"/>
      <c r="S969" s="21"/>
      <c r="T969" s="21"/>
      <c r="U969" s="21"/>
      <c r="V969" s="21"/>
      <c r="W969" s="21"/>
    </row>
    <row r="970" spans="1:23" ht="17" customHeight="1">
      <c r="A970" s="20">
        <v>45012</v>
      </c>
      <c r="B970" s="21" t="s">
        <v>2135</v>
      </c>
      <c r="C970" s="23" t="s">
        <v>2136</v>
      </c>
      <c r="D970" s="22" t="s">
        <v>2137</v>
      </c>
      <c r="E970" s="23" t="s">
        <v>16</v>
      </c>
      <c r="F970" s="21" t="s">
        <v>1261</v>
      </c>
      <c r="G970" s="21"/>
      <c r="H970" s="21"/>
      <c r="I970" s="21"/>
      <c r="J970" s="21"/>
      <c r="K970" s="21"/>
      <c r="L970" s="21"/>
      <c r="M970" s="21"/>
      <c r="N970" s="21"/>
      <c r="O970" s="21"/>
      <c r="P970" s="21"/>
      <c r="Q970" s="21"/>
      <c r="R970" s="21"/>
      <c r="S970" s="21"/>
      <c r="T970" s="21"/>
      <c r="U970" s="21"/>
      <c r="V970" s="21"/>
      <c r="W970" s="21"/>
    </row>
    <row r="971" spans="1:23" ht="17" customHeight="1">
      <c r="A971" s="20" t="s">
        <v>536</v>
      </c>
      <c r="B971" s="21" t="s">
        <v>537</v>
      </c>
      <c r="C971" s="23" t="s">
        <v>2138</v>
      </c>
      <c r="D971" s="22" t="s">
        <v>539</v>
      </c>
      <c r="E971" s="23" t="s">
        <v>7</v>
      </c>
      <c r="F971" s="21" t="s">
        <v>1261</v>
      </c>
      <c r="G971" s="21"/>
      <c r="H971" s="21"/>
      <c r="I971" s="21"/>
      <c r="J971" s="21"/>
      <c r="K971" s="21"/>
      <c r="L971" s="21"/>
      <c r="M971" s="21"/>
      <c r="N971" s="21"/>
      <c r="O971" s="21"/>
      <c r="P971" s="21"/>
      <c r="Q971" s="21"/>
      <c r="R971" s="21"/>
      <c r="S971" s="21"/>
      <c r="T971" s="21"/>
      <c r="U971" s="21"/>
      <c r="V971" s="21"/>
      <c r="W971" s="21"/>
    </row>
    <row r="972" spans="1:23" ht="17" customHeight="1">
      <c r="A972" s="20" t="s">
        <v>529</v>
      </c>
      <c r="B972" s="21" t="s">
        <v>530</v>
      </c>
      <c r="C972" s="23" t="s">
        <v>2139</v>
      </c>
      <c r="D972" s="22" t="s">
        <v>532</v>
      </c>
      <c r="E972" s="23" t="s">
        <v>16</v>
      </c>
      <c r="F972" s="21" t="s">
        <v>1261</v>
      </c>
      <c r="G972" s="21"/>
      <c r="H972" s="21"/>
      <c r="I972" s="21"/>
      <c r="J972" s="21"/>
      <c r="K972" s="21"/>
      <c r="L972" s="21"/>
      <c r="M972" s="21"/>
      <c r="N972" s="21"/>
      <c r="O972" s="21"/>
      <c r="P972" s="21"/>
      <c r="Q972" s="21"/>
      <c r="R972" s="21"/>
      <c r="S972" s="21"/>
      <c r="T972" s="21"/>
      <c r="U972" s="21"/>
      <c r="V972" s="21"/>
      <c r="W972" s="21"/>
    </row>
    <row r="973" spans="1:23" ht="17" customHeight="1">
      <c r="A973" s="20">
        <v>45059</v>
      </c>
      <c r="B973" s="21" t="s">
        <v>632</v>
      </c>
      <c r="C973" s="23" t="s">
        <v>2140</v>
      </c>
      <c r="D973" s="22" t="s">
        <v>634</v>
      </c>
      <c r="E973" s="23" t="s">
        <v>16</v>
      </c>
      <c r="F973" s="21" t="s">
        <v>1261</v>
      </c>
      <c r="G973" s="21"/>
      <c r="H973" s="21"/>
      <c r="I973" s="21"/>
      <c r="J973" s="21"/>
      <c r="K973" s="21"/>
      <c r="L973" s="21"/>
      <c r="M973" s="21"/>
      <c r="N973" s="21"/>
      <c r="O973" s="21"/>
      <c r="P973" s="21"/>
      <c r="Q973" s="21"/>
      <c r="R973" s="21"/>
      <c r="S973" s="21"/>
      <c r="T973" s="21"/>
      <c r="U973" s="21"/>
      <c r="V973" s="21"/>
      <c r="W973" s="21"/>
    </row>
    <row r="974" spans="1:23" ht="17" customHeight="1">
      <c r="A974" s="20">
        <v>45389</v>
      </c>
      <c r="B974" s="21" t="s">
        <v>1933</v>
      </c>
      <c r="C974" s="23" t="s">
        <v>2141</v>
      </c>
      <c r="D974" s="22" t="s">
        <v>1935</v>
      </c>
      <c r="E974" s="23" t="s">
        <v>7</v>
      </c>
      <c r="F974" s="21" t="s">
        <v>1261</v>
      </c>
      <c r="G974" s="21"/>
      <c r="H974" s="21"/>
      <c r="I974" s="21"/>
      <c r="J974" s="21"/>
      <c r="K974" s="21"/>
      <c r="L974" s="21"/>
      <c r="M974" s="21"/>
      <c r="N974" s="21"/>
      <c r="O974" s="21"/>
      <c r="P974" s="21"/>
      <c r="Q974" s="21"/>
      <c r="R974" s="21"/>
      <c r="S974" s="21"/>
      <c r="T974" s="21"/>
      <c r="U974" s="21"/>
      <c r="V974" s="21"/>
      <c r="W974" s="21"/>
    </row>
    <row r="975" spans="1:23" ht="17" customHeight="1">
      <c r="A975" s="20" t="s">
        <v>228</v>
      </c>
      <c r="B975" s="21" t="s">
        <v>229</v>
      </c>
      <c r="C975" s="23" t="s">
        <v>2142</v>
      </c>
      <c r="D975" s="22" t="s">
        <v>231</v>
      </c>
      <c r="E975" s="23" t="s">
        <v>16</v>
      </c>
      <c r="F975" s="21" t="s">
        <v>1261</v>
      </c>
      <c r="G975" s="21"/>
      <c r="H975" s="21"/>
      <c r="I975" s="21"/>
      <c r="J975" s="21"/>
      <c r="K975" s="21"/>
      <c r="L975" s="21"/>
      <c r="M975" s="21"/>
      <c r="N975" s="21"/>
      <c r="O975" s="21"/>
      <c r="P975" s="21"/>
      <c r="Q975" s="21"/>
      <c r="R975" s="21"/>
      <c r="S975" s="21"/>
      <c r="T975" s="21"/>
      <c r="U975" s="21"/>
      <c r="V975" s="21"/>
      <c r="W975" s="21"/>
    </row>
    <row r="976" spans="1:23" ht="17" customHeight="1">
      <c r="A976" s="20">
        <v>45393</v>
      </c>
      <c r="B976" s="21" t="s">
        <v>433</v>
      </c>
      <c r="C976" s="23" t="s">
        <v>2143</v>
      </c>
      <c r="D976" s="22" t="s">
        <v>435</v>
      </c>
      <c r="E976" s="23" t="s">
        <v>16</v>
      </c>
      <c r="F976" s="21" t="s">
        <v>1261</v>
      </c>
      <c r="G976" s="21"/>
      <c r="H976" s="21"/>
      <c r="I976" s="21"/>
      <c r="J976" s="21"/>
      <c r="K976" s="21"/>
      <c r="L976" s="21"/>
      <c r="M976" s="21"/>
      <c r="N976" s="21"/>
      <c r="O976" s="21"/>
      <c r="P976" s="21"/>
      <c r="Q976" s="21"/>
      <c r="R976" s="21"/>
      <c r="S976" s="21"/>
      <c r="T976" s="21"/>
      <c r="U976" s="21"/>
      <c r="V976" s="21"/>
      <c r="W976" s="21"/>
    </row>
    <row r="977" spans="1:23" ht="17" customHeight="1">
      <c r="A977" s="20">
        <v>45395</v>
      </c>
      <c r="B977" s="21" t="s">
        <v>1660</v>
      </c>
      <c r="C977" s="23" t="s">
        <v>2144</v>
      </c>
      <c r="D977" s="22" t="s">
        <v>1662</v>
      </c>
      <c r="E977" s="23" t="s">
        <v>7</v>
      </c>
      <c r="F977" s="21" t="s">
        <v>1261</v>
      </c>
      <c r="G977" s="21"/>
      <c r="H977" s="21"/>
      <c r="I977" s="21"/>
      <c r="J977" s="21"/>
      <c r="K977" s="21"/>
      <c r="L977" s="21"/>
      <c r="M977" s="21"/>
      <c r="N977" s="21"/>
      <c r="O977" s="21"/>
      <c r="P977" s="21"/>
      <c r="Q977" s="21"/>
      <c r="R977" s="21"/>
      <c r="S977" s="21"/>
      <c r="T977" s="21"/>
      <c r="U977" s="21"/>
      <c r="V977" s="21"/>
      <c r="W977" s="21"/>
    </row>
    <row r="978" spans="1:23" ht="17" customHeight="1">
      <c r="A978" s="20">
        <v>45279</v>
      </c>
      <c r="B978" s="21" t="s">
        <v>1600</v>
      </c>
      <c r="C978" s="23" t="s">
        <v>2145</v>
      </c>
      <c r="D978" s="22" t="s">
        <v>1602</v>
      </c>
      <c r="E978" s="23" t="s">
        <v>16</v>
      </c>
      <c r="F978" s="21" t="s">
        <v>1261</v>
      </c>
      <c r="G978" s="21"/>
      <c r="H978" s="21"/>
      <c r="I978" s="21"/>
      <c r="J978" s="21"/>
      <c r="K978" s="21"/>
      <c r="L978" s="21"/>
      <c r="M978" s="21"/>
      <c r="N978" s="21"/>
      <c r="O978" s="21"/>
      <c r="P978" s="21"/>
      <c r="Q978" s="21"/>
      <c r="R978" s="21"/>
      <c r="S978" s="21"/>
      <c r="T978" s="21"/>
      <c r="U978" s="21"/>
      <c r="V978" s="21"/>
      <c r="W978" s="21"/>
    </row>
    <row r="979" spans="1:23" ht="17" customHeight="1">
      <c r="A979" s="31">
        <v>45352</v>
      </c>
      <c r="B979" s="29" t="s">
        <v>1715</v>
      </c>
      <c r="C979" s="23" t="s">
        <v>2146</v>
      </c>
      <c r="D979" s="30" t="s">
        <v>1717</v>
      </c>
      <c r="E979" s="23" t="s">
        <v>152</v>
      </c>
      <c r="F979" s="21" t="s">
        <v>1261</v>
      </c>
      <c r="G979" s="26"/>
      <c r="H979" s="26"/>
      <c r="I979" s="26"/>
      <c r="J979" s="26"/>
      <c r="K979" s="26"/>
      <c r="L979" s="26"/>
      <c r="M979" s="26"/>
      <c r="N979" s="26"/>
      <c r="O979" s="26"/>
      <c r="P979" s="26"/>
      <c r="Q979" s="26"/>
      <c r="R979" s="26"/>
      <c r="S979" s="26"/>
      <c r="T979" s="26"/>
      <c r="U979" s="26"/>
      <c r="V979" s="26"/>
      <c r="W979" s="26"/>
    </row>
    <row r="980" spans="1:23" ht="17" customHeight="1">
      <c r="A980" s="20">
        <v>45384</v>
      </c>
      <c r="B980" s="21" t="s">
        <v>775</v>
      </c>
      <c r="C980" s="23" t="s">
        <v>2147</v>
      </c>
      <c r="D980" s="22" t="s">
        <v>777</v>
      </c>
      <c r="E980" s="23" t="s">
        <v>7</v>
      </c>
      <c r="F980" s="21" t="s">
        <v>1261</v>
      </c>
      <c r="G980" s="21"/>
      <c r="H980" s="21"/>
      <c r="I980" s="21"/>
      <c r="J980" s="21"/>
      <c r="K980" s="21"/>
      <c r="L980" s="21"/>
      <c r="M980" s="21"/>
      <c r="N980" s="21"/>
      <c r="O980" s="21"/>
      <c r="P980" s="21"/>
      <c r="Q980" s="21"/>
      <c r="R980" s="21"/>
      <c r="S980" s="21"/>
      <c r="T980" s="21"/>
      <c r="U980" s="21"/>
      <c r="V980" s="21"/>
      <c r="W980" s="21"/>
    </row>
    <row r="981" spans="1:23" ht="17" customHeight="1">
      <c r="A981" s="31">
        <v>45355</v>
      </c>
      <c r="B981" s="29" t="s">
        <v>589</v>
      </c>
      <c r="C981" s="23" t="s">
        <v>2148</v>
      </c>
      <c r="D981" s="30" t="s">
        <v>591</v>
      </c>
      <c r="E981" s="23" t="s">
        <v>16</v>
      </c>
      <c r="F981" s="21" t="s">
        <v>1261</v>
      </c>
      <c r="G981" s="26"/>
      <c r="H981" s="26"/>
      <c r="I981" s="26"/>
      <c r="J981" s="26"/>
      <c r="K981" s="26"/>
      <c r="L981" s="26"/>
      <c r="M981" s="26"/>
      <c r="N981" s="26"/>
      <c r="O981" s="26"/>
      <c r="P981" s="26"/>
      <c r="Q981" s="26"/>
      <c r="R981" s="26"/>
      <c r="S981" s="26"/>
      <c r="T981" s="26"/>
      <c r="U981" s="26"/>
      <c r="V981" s="26"/>
      <c r="W981" s="26"/>
    </row>
    <row r="982" spans="1:23" ht="17" customHeight="1">
      <c r="A982" s="20">
        <v>45396</v>
      </c>
      <c r="B982" s="21" t="s">
        <v>546</v>
      </c>
      <c r="C982" s="23" t="s">
        <v>2149</v>
      </c>
      <c r="D982" s="22" t="s">
        <v>548</v>
      </c>
      <c r="E982" s="23" t="s">
        <v>7</v>
      </c>
      <c r="F982" s="21" t="s">
        <v>1261</v>
      </c>
      <c r="G982" s="21"/>
      <c r="H982" s="21"/>
      <c r="I982" s="21"/>
      <c r="J982" s="21"/>
      <c r="K982" s="21"/>
      <c r="L982" s="21"/>
      <c r="M982" s="21"/>
      <c r="N982" s="21"/>
      <c r="O982" s="21"/>
      <c r="P982" s="21"/>
      <c r="Q982" s="21"/>
      <c r="R982" s="21"/>
      <c r="S982" s="21"/>
      <c r="T982" s="21"/>
      <c r="U982" s="21"/>
      <c r="V982" s="21"/>
      <c r="W982" s="21"/>
    </row>
    <row r="983" spans="1:23" ht="17" customHeight="1">
      <c r="A983" s="20">
        <v>45358</v>
      </c>
      <c r="B983" s="21" t="s">
        <v>2150</v>
      </c>
      <c r="C983" s="23" t="s">
        <v>2151</v>
      </c>
      <c r="D983" s="22" t="s">
        <v>2152</v>
      </c>
      <c r="E983" s="23" t="s">
        <v>16</v>
      </c>
      <c r="F983" s="21" t="s">
        <v>1261</v>
      </c>
      <c r="G983" s="21"/>
      <c r="H983" s="21"/>
      <c r="I983" s="21"/>
      <c r="J983" s="21"/>
      <c r="K983" s="21"/>
      <c r="L983" s="21"/>
      <c r="M983" s="21"/>
      <c r="N983" s="21"/>
      <c r="O983" s="21"/>
      <c r="P983" s="21"/>
      <c r="Q983" s="21"/>
      <c r="R983" s="21"/>
      <c r="S983" s="21"/>
      <c r="T983" s="21"/>
      <c r="U983" s="21"/>
      <c r="V983" s="21"/>
      <c r="W983" s="21"/>
    </row>
    <row r="984" spans="1:23" ht="17" customHeight="1">
      <c r="A984" s="20">
        <v>45162</v>
      </c>
      <c r="B984" s="21" t="s">
        <v>2153</v>
      </c>
      <c r="C984" s="23" t="s">
        <v>2154</v>
      </c>
      <c r="D984" s="22" t="s">
        <v>2155</v>
      </c>
      <c r="E984" s="23" t="s">
        <v>7</v>
      </c>
      <c r="F984" s="21" t="s">
        <v>1261</v>
      </c>
      <c r="G984" s="21"/>
      <c r="H984" s="21"/>
      <c r="I984" s="21"/>
      <c r="J984" s="21"/>
      <c r="K984" s="21"/>
      <c r="L984" s="21"/>
      <c r="M984" s="21"/>
      <c r="N984" s="21"/>
      <c r="O984" s="21"/>
      <c r="P984" s="21"/>
      <c r="Q984" s="21"/>
      <c r="R984" s="21"/>
      <c r="S984" s="21"/>
      <c r="T984" s="21"/>
      <c r="U984" s="21"/>
      <c r="V984" s="21"/>
      <c r="W984" s="21"/>
    </row>
    <row r="985" spans="1:23" ht="17" customHeight="1">
      <c r="A985" s="20">
        <v>45201</v>
      </c>
      <c r="B985" s="21" t="s">
        <v>2156</v>
      </c>
      <c r="C985" s="23" t="s">
        <v>2157</v>
      </c>
      <c r="D985" s="22" t="s">
        <v>2158</v>
      </c>
      <c r="E985" s="23" t="s">
        <v>7</v>
      </c>
      <c r="F985" s="21" t="s">
        <v>1261</v>
      </c>
      <c r="G985" s="21"/>
      <c r="H985" s="21"/>
      <c r="I985" s="21"/>
      <c r="J985" s="21"/>
      <c r="K985" s="21"/>
      <c r="L985" s="21"/>
      <c r="M985" s="21"/>
      <c r="N985" s="21"/>
      <c r="O985" s="21"/>
      <c r="P985" s="21"/>
      <c r="Q985" s="21"/>
      <c r="R985" s="21"/>
      <c r="S985" s="21"/>
      <c r="T985" s="21"/>
      <c r="U985" s="21"/>
      <c r="V985" s="21"/>
      <c r="W985" s="21"/>
    </row>
    <row r="986" spans="1:23" ht="17" customHeight="1">
      <c r="A986" s="20">
        <v>45355</v>
      </c>
      <c r="B986" s="21" t="s">
        <v>2159</v>
      </c>
      <c r="C986" s="23" t="s">
        <v>2160</v>
      </c>
      <c r="D986" s="22" t="s">
        <v>2161</v>
      </c>
      <c r="E986" s="23" t="s">
        <v>7</v>
      </c>
      <c r="F986" s="21" t="s">
        <v>1261</v>
      </c>
      <c r="G986" s="21"/>
      <c r="H986" s="21"/>
      <c r="I986" s="21"/>
      <c r="J986" s="21"/>
      <c r="K986" s="21"/>
      <c r="L986" s="21"/>
      <c r="M986" s="21"/>
      <c r="N986" s="21"/>
      <c r="O986" s="21"/>
      <c r="P986" s="21"/>
      <c r="Q986" s="21"/>
      <c r="R986" s="21"/>
      <c r="S986" s="21"/>
      <c r="T986" s="21"/>
      <c r="U986" s="21"/>
      <c r="V986" s="21"/>
      <c r="W986" s="21"/>
    </row>
    <row r="987" spans="1:23" ht="17" customHeight="1">
      <c r="A987" s="20">
        <v>45385</v>
      </c>
      <c r="B987" s="21" t="s">
        <v>1613</v>
      </c>
      <c r="C987" s="23" t="s">
        <v>2162</v>
      </c>
      <c r="D987" s="22" t="s">
        <v>1615</v>
      </c>
      <c r="E987" s="23" t="s">
        <v>152</v>
      </c>
      <c r="F987" s="21" t="s">
        <v>1261</v>
      </c>
      <c r="G987" s="21"/>
      <c r="H987" s="21"/>
      <c r="I987" s="21"/>
      <c r="J987" s="21"/>
      <c r="K987" s="21"/>
      <c r="L987" s="21"/>
      <c r="M987" s="21"/>
      <c r="N987" s="21"/>
      <c r="O987" s="21"/>
      <c r="P987" s="21"/>
      <c r="Q987" s="21"/>
      <c r="R987" s="21"/>
      <c r="S987" s="21"/>
      <c r="T987" s="21"/>
      <c r="U987" s="21"/>
      <c r="V987" s="21"/>
      <c r="W987" s="21"/>
    </row>
    <row r="988" spans="1:23" ht="17" customHeight="1">
      <c r="A988" s="20">
        <v>45122</v>
      </c>
      <c r="B988" s="21" t="s">
        <v>1537</v>
      </c>
      <c r="C988" s="23" t="s">
        <v>2163</v>
      </c>
      <c r="D988" s="22" t="s">
        <v>1539</v>
      </c>
      <c r="E988" s="23" t="s">
        <v>7</v>
      </c>
      <c r="F988" s="21" t="s">
        <v>1261</v>
      </c>
      <c r="G988" s="21"/>
      <c r="H988" s="21"/>
      <c r="I988" s="21"/>
      <c r="J988" s="21"/>
      <c r="K988" s="21"/>
      <c r="L988" s="21"/>
      <c r="M988" s="21"/>
      <c r="N988" s="21"/>
      <c r="O988" s="21"/>
      <c r="P988" s="21"/>
      <c r="Q988" s="21"/>
      <c r="R988" s="21"/>
      <c r="S988" s="21"/>
      <c r="T988" s="21"/>
      <c r="U988" s="21"/>
      <c r="V988" s="21"/>
      <c r="W988" s="21"/>
    </row>
    <row r="989" spans="1:23" ht="17" customHeight="1">
      <c r="A989" s="20">
        <v>45124</v>
      </c>
      <c r="B989" s="21" t="s">
        <v>1537</v>
      </c>
      <c r="C989" s="23" t="s">
        <v>2164</v>
      </c>
      <c r="D989" s="22" t="s">
        <v>1539</v>
      </c>
      <c r="E989" s="23" t="s">
        <v>7</v>
      </c>
      <c r="F989" s="21" t="s">
        <v>1261</v>
      </c>
      <c r="G989" s="21"/>
      <c r="H989" s="21"/>
      <c r="I989" s="21"/>
      <c r="J989" s="21"/>
      <c r="K989" s="21"/>
      <c r="L989" s="21"/>
      <c r="M989" s="21"/>
      <c r="N989" s="21"/>
      <c r="O989" s="21"/>
      <c r="P989" s="21"/>
      <c r="Q989" s="21"/>
      <c r="R989" s="21"/>
      <c r="S989" s="21"/>
      <c r="T989" s="21"/>
      <c r="U989" s="21"/>
      <c r="V989" s="21"/>
      <c r="W989" s="21"/>
    </row>
    <row r="990" spans="1:23" ht="17" customHeight="1">
      <c r="A990" s="20">
        <v>45362</v>
      </c>
      <c r="B990" s="21" t="s">
        <v>1126</v>
      </c>
      <c r="C990" s="23" t="s">
        <v>2165</v>
      </c>
      <c r="D990" s="22" t="s">
        <v>1128</v>
      </c>
      <c r="E990" s="23" t="s">
        <v>7</v>
      </c>
      <c r="F990" s="21" t="s">
        <v>1261</v>
      </c>
      <c r="G990" s="21"/>
      <c r="H990" s="21"/>
      <c r="I990" s="21"/>
      <c r="J990" s="21"/>
      <c r="K990" s="21"/>
      <c r="L990" s="21"/>
      <c r="M990" s="21"/>
      <c r="N990" s="21"/>
      <c r="O990" s="21"/>
      <c r="P990" s="21"/>
      <c r="Q990" s="21"/>
      <c r="R990" s="21"/>
      <c r="S990" s="21"/>
      <c r="T990" s="21"/>
      <c r="U990" s="21"/>
      <c r="V990" s="21"/>
      <c r="W990" s="21"/>
    </row>
    <row r="991" spans="1:23" ht="17" customHeight="1">
      <c r="A991" s="20">
        <v>45120</v>
      </c>
      <c r="B991" s="21" t="s">
        <v>1537</v>
      </c>
      <c r="C991" s="23" t="s">
        <v>2166</v>
      </c>
      <c r="D991" s="22" t="s">
        <v>1539</v>
      </c>
      <c r="E991" s="23" t="s">
        <v>7</v>
      </c>
      <c r="F991" s="21" t="s">
        <v>1261</v>
      </c>
      <c r="G991" s="21"/>
      <c r="H991" s="21"/>
      <c r="I991" s="21"/>
      <c r="J991" s="21"/>
      <c r="K991" s="21"/>
      <c r="L991" s="21"/>
      <c r="M991" s="21"/>
      <c r="N991" s="21"/>
      <c r="O991" s="21"/>
      <c r="P991" s="21"/>
      <c r="Q991" s="21"/>
      <c r="R991" s="21"/>
      <c r="S991" s="21"/>
      <c r="T991" s="21"/>
      <c r="U991" s="21"/>
      <c r="V991" s="21"/>
      <c r="W991" s="21"/>
    </row>
    <row r="992" spans="1:23" ht="17" customHeight="1">
      <c r="A992" s="20">
        <v>45358</v>
      </c>
      <c r="B992" s="21" t="s">
        <v>1091</v>
      </c>
      <c r="C992" s="23" t="s">
        <v>2167</v>
      </c>
      <c r="D992" s="22" t="s">
        <v>1093</v>
      </c>
      <c r="E992" s="23" t="s">
        <v>7</v>
      </c>
      <c r="F992" s="21" t="s">
        <v>1261</v>
      </c>
      <c r="G992" s="21"/>
      <c r="H992" s="21"/>
      <c r="I992" s="21"/>
      <c r="J992" s="21"/>
      <c r="K992" s="21"/>
      <c r="L992" s="21"/>
      <c r="M992" s="21"/>
      <c r="N992" s="21"/>
      <c r="O992" s="21"/>
      <c r="P992" s="21"/>
      <c r="Q992" s="21"/>
      <c r="R992" s="21"/>
      <c r="S992" s="21"/>
      <c r="T992" s="21"/>
      <c r="U992" s="21"/>
      <c r="V992" s="21"/>
      <c r="W992" s="21"/>
    </row>
    <row r="993" spans="1:23" ht="17" customHeight="1">
      <c r="A993" s="20">
        <v>45125</v>
      </c>
      <c r="B993" s="21" t="s">
        <v>424</v>
      </c>
      <c r="C993" s="23" t="s">
        <v>2168</v>
      </c>
      <c r="D993" s="22" t="s">
        <v>426</v>
      </c>
      <c r="E993" s="23" t="s">
        <v>16</v>
      </c>
      <c r="F993" s="21" t="s">
        <v>1261</v>
      </c>
      <c r="G993" s="21"/>
      <c r="H993" s="21"/>
      <c r="I993" s="21"/>
      <c r="J993" s="21"/>
      <c r="K993" s="21"/>
      <c r="L993" s="21"/>
      <c r="M993" s="21"/>
      <c r="N993" s="21"/>
      <c r="O993" s="21"/>
      <c r="P993" s="21"/>
      <c r="Q993" s="21"/>
      <c r="R993" s="21"/>
      <c r="S993" s="21"/>
      <c r="T993" s="21"/>
      <c r="U993" s="21"/>
      <c r="V993" s="21"/>
      <c r="W993" s="21"/>
    </row>
    <row r="994" spans="1:23" ht="17" customHeight="1">
      <c r="A994" s="20">
        <v>45366</v>
      </c>
      <c r="B994" s="21" t="s">
        <v>2169</v>
      </c>
      <c r="C994" s="23" t="s">
        <v>2170</v>
      </c>
      <c r="D994" s="22" t="s">
        <v>2171</v>
      </c>
      <c r="E994" s="23" t="s">
        <v>7</v>
      </c>
      <c r="F994" s="21" t="s">
        <v>1261</v>
      </c>
      <c r="G994" s="21"/>
      <c r="H994" s="21"/>
      <c r="I994" s="21"/>
      <c r="J994" s="21"/>
      <c r="K994" s="21"/>
      <c r="L994" s="21"/>
      <c r="M994" s="21"/>
      <c r="N994" s="21"/>
      <c r="O994" s="21"/>
      <c r="P994" s="21"/>
      <c r="Q994" s="21"/>
      <c r="R994" s="21"/>
      <c r="S994" s="21"/>
      <c r="T994" s="21"/>
      <c r="U994" s="21"/>
      <c r="V994" s="21"/>
      <c r="W994" s="21"/>
    </row>
    <row r="995" spans="1:23" ht="17" customHeight="1">
      <c r="A995" s="20">
        <v>45084</v>
      </c>
      <c r="B995" s="21" t="s">
        <v>2172</v>
      </c>
      <c r="C995" s="23" t="s">
        <v>2173</v>
      </c>
      <c r="D995" s="22" t="s">
        <v>2174</v>
      </c>
      <c r="E995" s="23" t="s">
        <v>16</v>
      </c>
      <c r="F995" s="21" t="s">
        <v>1261</v>
      </c>
      <c r="G995" s="21"/>
      <c r="H995" s="21"/>
      <c r="I995" s="21"/>
      <c r="J995" s="21"/>
      <c r="K995" s="21"/>
      <c r="L995" s="21"/>
      <c r="M995" s="21"/>
      <c r="N995" s="21"/>
      <c r="O995" s="21"/>
      <c r="P995" s="21"/>
      <c r="Q995" s="21"/>
      <c r="R995" s="21"/>
      <c r="S995" s="21"/>
      <c r="T995" s="21"/>
      <c r="U995" s="21"/>
      <c r="V995" s="21"/>
      <c r="W995" s="21"/>
    </row>
    <row r="996" spans="1:23" ht="17" customHeight="1">
      <c r="A996" s="31">
        <v>45295</v>
      </c>
      <c r="B996" s="29" t="s">
        <v>1947</v>
      </c>
      <c r="C996" s="23" t="s">
        <v>2175</v>
      </c>
      <c r="D996" s="30" t="s">
        <v>1949</v>
      </c>
      <c r="E996" s="23" t="s">
        <v>152</v>
      </c>
      <c r="F996" s="21" t="s">
        <v>1261</v>
      </c>
      <c r="G996" s="26"/>
      <c r="H996" s="26"/>
      <c r="I996" s="26"/>
      <c r="J996" s="26"/>
      <c r="K996" s="26"/>
      <c r="L996" s="26"/>
      <c r="M996" s="26"/>
      <c r="N996" s="26"/>
      <c r="O996" s="26"/>
      <c r="P996" s="26"/>
      <c r="Q996" s="26"/>
      <c r="R996" s="26"/>
      <c r="S996" s="26"/>
      <c r="T996" s="26"/>
      <c r="U996" s="26"/>
      <c r="V996" s="26"/>
      <c r="W996" s="26"/>
    </row>
    <row r="997" spans="1:23" ht="17" customHeight="1">
      <c r="A997" s="20" t="s">
        <v>182</v>
      </c>
      <c r="B997" s="21" t="s">
        <v>183</v>
      </c>
      <c r="C997" s="23" t="s">
        <v>2176</v>
      </c>
      <c r="D997" s="22" t="s">
        <v>185</v>
      </c>
      <c r="E997" s="23" t="s">
        <v>436</v>
      </c>
      <c r="F997" s="21" t="s">
        <v>1261</v>
      </c>
      <c r="G997" s="21"/>
      <c r="H997" s="21"/>
      <c r="I997" s="21"/>
      <c r="J997" s="21"/>
      <c r="K997" s="21"/>
      <c r="L997" s="21"/>
      <c r="M997" s="21"/>
      <c r="N997" s="21"/>
      <c r="O997" s="21"/>
      <c r="P997" s="21"/>
      <c r="Q997" s="21"/>
      <c r="R997" s="21"/>
      <c r="S997" s="21"/>
      <c r="T997" s="21"/>
      <c r="U997" s="21"/>
      <c r="V997" s="21"/>
      <c r="W997" s="21"/>
    </row>
    <row r="998" spans="1:23" ht="17" customHeight="1">
      <c r="A998" s="20">
        <v>44972</v>
      </c>
      <c r="B998" s="21" t="s">
        <v>44</v>
      </c>
      <c r="C998" s="23" t="s">
        <v>2177</v>
      </c>
      <c r="D998" s="22" t="s">
        <v>46</v>
      </c>
      <c r="E998" s="23" t="s">
        <v>16</v>
      </c>
      <c r="F998" s="21" t="s">
        <v>1261</v>
      </c>
      <c r="G998" s="21"/>
      <c r="H998" s="21"/>
      <c r="I998" s="21"/>
      <c r="J998" s="21"/>
      <c r="K998" s="21"/>
      <c r="L998" s="21"/>
      <c r="M998" s="21"/>
      <c r="N998" s="21"/>
      <c r="O998" s="21"/>
      <c r="P998" s="21"/>
      <c r="Q998" s="21"/>
      <c r="R998" s="21"/>
      <c r="S998" s="21"/>
      <c r="T998" s="21"/>
      <c r="U998" s="21"/>
      <c r="V998" s="21"/>
      <c r="W998" s="21"/>
    </row>
    <row r="999" spans="1:23" ht="17" customHeight="1">
      <c r="A999" s="20">
        <v>45114</v>
      </c>
      <c r="B999" s="21" t="s">
        <v>1904</v>
      </c>
      <c r="C999" s="23" t="s">
        <v>2178</v>
      </c>
      <c r="D999" s="22" t="s">
        <v>1906</v>
      </c>
      <c r="E999" s="23" t="s">
        <v>7</v>
      </c>
      <c r="F999" s="21" t="s">
        <v>1261</v>
      </c>
      <c r="G999" s="21"/>
      <c r="H999" s="21"/>
      <c r="I999" s="21"/>
      <c r="J999" s="21"/>
      <c r="K999" s="21"/>
      <c r="L999" s="21"/>
      <c r="M999" s="21"/>
      <c r="N999" s="21"/>
      <c r="O999" s="21"/>
      <c r="P999" s="21"/>
      <c r="Q999" s="21"/>
      <c r="R999" s="21"/>
      <c r="S999" s="21"/>
      <c r="T999" s="21"/>
      <c r="U999" s="21"/>
      <c r="V999" s="21"/>
      <c r="W999" s="21"/>
    </row>
    <row r="1000" spans="1:23" ht="17" customHeight="1">
      <c r="A1000" s="20">
        <v>45368</v>
      </c>
      <c r="B1000" s="21" t="s">
        <v>1305</v>
      </c>
      <c r="C1000" s="23" t="s">
        <v>2179</v>
      </c>
      <c r="D1000" s="22" t="s">
        <v>1307</v>
      </c>
      <c r="E1000" s="23" t="s">
        <v>7</v>
      </c>
      <c r="F1000" s="21" t="s">
        <v>1261</v>
      </c>
      <c r="G1000" s="21"/>
      <c r="H1000" s="21"/>
      <c r="I1000" s="21"/>
      <c r="J1000" s="21"/>
      <c r="K1000" s="21"/>
      <c r="L1000" s="21"/>
      <c r="M1000" s="21"/>
      <c r="N1000" s="21"/>
      <c r="O1000" s="21"/>
      <c r="P1000" s="21"/>
      <c r="Q1000" s="21"/>
      <c r="R1000" s="21"/>
      <c r="S1000" s="21"/>
      <c r="T1000" s="21"/>
      <c r="U1000" s="21"/>
      <c r="V1000" s="21"/>
      <c r="W1000" s="21"/>
    </row>
    <row r="1001" spans="1:23" ht="17" customHeight="1">
      <c r="A1001" s="20">
        <v>45018</v>
      </c>
      <c r="B1001" s="21" t="s">
        <v>170</v>
      </c>
      <c r="C1001" s="23" t="s">
        <v>2180</v>
      </c>
      <c r="D1001" s="22" t="s">
        <v>172</v>
      </c>
      <c r="E1001" s="23" t="s">
        <v>16</v>
      </c>
      <c r="F1001" s="21" t="s">
        <v>1261</v>
      </c>
      <c r="G1001" s="21"/>
      <c r="H1001" s="21"/>
      <c r="I1001" s="21"/>
      <c r="J1001" s="21"/>
      <c r="K1001" s="21"/>
      <c r="L1001" s="21"/>
      <c r="M1001" s="21"/>
      <c r="N1001" s="21"/>
      <c r="O1001" s="21"/>
      <c r="P1001" s="21"/>
      <c r="Q1001" s="21"/>
      <c r="R1001" s="21"/>
      <c r="S1001" s="21"/>
      <c r="T1001" s="21"/>
      <c r="U1001" s="21"/>
      <c r="V1001" s="21"/>
      <c r="W1001" s="21"/>
    </row>
    <row r="1002" spans="1:23" ht="17" customHeight="1">
      <c r="A1002" s="20">
        <v>45384</v>
      </c>
      <c r="B1002" s="21" t="s">
        <v>2123</v>
      </c>
      <c r="C1002" s="23" t="s">
        <v>2181</v>
      </c>
      <c r="D1002" s="22" t="s">
        <v>2125</v>
      </c>
      <c r="E1002" s="23" t="s">
        <v>16</v>
      </c>
      <c r="F1002" s="21" t="s">
        <v>1261</v>
      </c>
      <c r="G1002" s="21"/>
      <c r="H1002" s="21"/>
      <c r="I1002" s="21"/>
      <c r="J1002" s="21"/>
      <c r="K1002" s="21"/>
      <c r="L1002" s="21"/>
      <c r="M1002" s="21"/>
      <c r="N1002" s="21"/>
      <c r="O1002" s="21"/>
      <c r="P1002" s="21"/>
      <c r="Q1002" s="21"/>
      <c r="R1002" s="21"/>
      <c r="S1002" s="21"/>
      <c r="T1002" s="21"/>
      <c r="U1002" s="21"/>
      <c r="V1002" s="21"/>
      <c r="W1002" s="21"/>
    </row>
    <row r="1003" spans="1:23" ht="17" customHeight="1">
      <c r="A1003" s="20" t="s">
        <v>1439</v>
      </c>
      <c r="B1003" s="21" t="s">
        <v>1440</v>
      </c>
      <c r="C1003" s="23" t="s">
        <v>2182</v>
      </c>
      <c r="D1003" s="22" t="s">
        <v>1442</v>
      </c>
      <c r="E1003" s="23" t="s">
        <v>16</v>
      </c>
      <c r="F1003" s="21" t="s">
        <v>1261</v>
      </c>
      <c r="G1003" s="21"/>
      <c r="H1003" s="21"/>
      <c r="I1003" s="21"/>
      <c r="J1003" s="21"/>
      <c r="K1003" s="21"/>
      <c r="L1003" s="21"/>
      <c r="M1003" s="21"/>
      <c r="N1003" s="21"/>
      <c r="O1003" s="21"/>
      <c r="P1003" s="21"/>
      <c r="Q1003" s="21"/>
      <c r="R1003" s="21"/>
      <c r="S1003" s="21"/>
      <c r="T1003" s="21"/>
      <c r="U1003" s="21"/>
      <c r="V1003" s="21"/>
      <c r="W1003" s="21"/>
    </row>
    <row r="1004" spans="1:23" ht="17" customHeight="1">
      <c r="A1004" s="20" t="s">
        <v>554</v>
      </c>
      <c r="B1004" s="21" t="s">
        <v>555</v>
      </c>
      <c r="C1004" s="23" t="s">
        <v>2183</v>
      </c>
      <c r="D1004" s="22" t="s">
        <v>557</v>
      </c>
      <c r="E1004" s="23" t="s">
        <v>7</v>
      </c>
      <c r="F1004" s="21" t="s">
        <v>1261</v>
      </c>
      <c r="G1004" s="21"/>
      <c r="H1004" s="21"/>
      <c r="I1004" s="21"/>
      <c r="J1004" s="21"/>
      <c r="K1004" s="21"/>
      <c r="L1004" s="21"/>
      <c r="M1004" s="21"/>
      <c r="N1004" s="21"/>
      <c r="O1004" s="21"/>
      <c r="P1004" s="21"/>
      <c r="Q1004" s="21"/>
      <c r="R1004" s="21"/>
      <c r="S1004" s="21"/>
      <c r="T1004" s="21"/>
      <c r="U1004" s="21"/>
      <c r="V1004" s="21"/>
      <c r="W1004" s="21"/>
    </row>
    <row r="1005" spans="1:23" ht="17" customHeight="1">
      <c r="A1005" s="20">
        <v>45121</v>
      </c>
      <c r="B1005" s="21" t="s">
        <v>1537</v>
      </c>
      <c r="C1005" s="23" t="s">
        <v>2184</v>
      </c>
      <c r="D1005" s="22" t="s">
        <v>1539</v>
      </c>
      <c r="E1005" s="23" t="s">
        <v>7</v>
      </c>
      <c r="F1005" s="21" t="s">
        <v>1261</v>
      </c>
      <c r="G1005" s="21"/>
      <c r="H1005" s="21"/>
      <c r="I1005" s="21"/>
      <c r="J1005" s="21"/>
      <c r="K1005" s="21"/>
      <c r="L1005" s="21"/>
      <c r="M1005" s="21"/>
      <c r="N1005" s="21"/>
      <c r="O1005" s="21"/>
      <c r="P1005" s="21"/>
      <c r="Q1005" s="21"/>
      <c r="R1005" s="21"/>
      <c r="S1005" s="21"/>
      <c r="T1005" s="21"/>
      <c r="U1005" s="21"/>
      <c r="V1005" s="21"/>
      <c r="W1005" s="21"/>
    </row>
    <row r="1006" spans="1:23" ht="17" customHeight="1">
      <c r="A1006" s="20">
        <v>45395</v>
      </c>
      <c r="B1006" s="21" t="s">
        <v>1238</v>
      </c>
      <c r="C1006" s="23" t="s">
        <v>2185</v>
      </c>
      <c r="D1006" s="22" t="s">
        <v>1240</v>
      </c>
      <c r="E1006" s="23" t="s">
        <v>7</v>
      </c>
      <c r="F1006" s="21" t="s">
        <v>1261</v>
      </c>
      <c r="G1006" s="21"/>
      <c r="H1006" s="21"/>
      <c r="I1006" s="21"/>
      <c r="J1006" s="21"/>
      <c r="K1006" s="21"/>
      <c r="L1006" s="21"/>
      <c r="M1006" s="21"/>
      <c r="N1006" s="21"/>
      <c r="O1006" s="21"/>
      <c r="P1006" s="21"/>
      <c r="Q1006" s="21"/>
      <c r="R1006" s="21"/>
      <c r="S1006" s="21"/>
      <c r="T1006" s="21"/>
      <c r="U1006" s="21"/>
      <c r="V1006" s="21"/>
      <c r="W1006" s="21"/>
    </row>
    <row r="1007" spans="1:23" ht="17" customHeight="1">
      <c r="A1007" s="20">
        <v>45323</v>
      </c>
      <c r="B1007" s="21" t="s">
        <v>2186</v>
      </c>
      <c r="C1007" s="23" t="s">
        <v>2187</v>
      </c>
      <c r="D1007" s="22" t="s">
        <v>2188</v>
      </c>
      <c r="E1007" s="23" t="s">
        <v>16</v>
      </c>
      <c r="F1007" s="21" t="s">
        <v>1261</v>
      </c>
      <c r="G1007" s="21"/>
      <c r="H1007" s="21"/>
      <c r="I1007" s="21"/>
      <c r="J1007" s="21"/>
      <c r="K1007" s="21"/>
      <c r="L1007" s="21"/>
      <c r="M1007" s="21"/>
      <c r="N1007" s="21"/>
      <c r="O1007" s="21"/>
      <c r="P1007" s="21"/>
      <c r="Q1007" s="21"/>
      <c r="R1007" s="21"/>
      <c r="S1007" s="21"/>
      <c r="T1007" s="21"/>
      <c r="U1007" s="21"/>
      <c r="V1007" s="21"/>
      <c r="W1007" s="21"/>
    </row>
    <row r="1008" spans="1:23" ht="17" customHeight="1">
      <c r="A1008" s="20">
        <v>45300</v>
      </c>
      <c r="B1008" s="21" t="s">
        <v>2189</v>
      </c>
      <c r="C1008" s="23" t="s">
        <v>2190</v>
      </c>
      <c r="D1008" s="22" t="s">
        <v>2191</v>
      </c>
      <c r="E1008" s="23" t="s">
        <v>4834</v>
      </c>
      <c r="F1008" s="21" t="s">
        <v>1261</v>
      </c>
      <c r="G1008" s="21"/>
      <c r="H1008" s="21"/>
      <c r="I1008" s="21"/>
      <c r="J1008" s="21"/>
      <c r="K1008" s="21"/>
      <c r="L1008" s="21"/>
      <c r="M1008" s="21"/>
      <c r="N1008" s="21"/>
      <c r="O1008" s="21"/>
      <c r="P1008" s="21"/>
      <c r="Q1008" s="21"/>
      <c r="R1008" s="21"/>
      <c r="S1008" s="21"/>
      <c r="T1008" s="21"/>
      <c r="U1008" s="21"/>
      <c r="V1008" s="21"/>
      <c r="W1008" s="21"/>
    </row>
    <row r="1009" spans="1:23" ht="17" customHeight="1">
      <c r="A1009" s="20">
        <v>45264</v>
      </c>
      <c r="B1009" s="21" t="s">
        <v>2192</v>
      </c>
      <c r="C1009" s="23" t="s">
        <v>2193</v>
      </c>
      <c r="D1009" s="22" t="s">
        <v>2194</v>
      </c>
      <c r="E1009" s="23" t="s">
        <v>206</v>
      </c>
      <c r="F1009" s="21" t="s">
        <v>1261</v>
      </c>
      <c r="G1009" s="21"/>
      <c r="H1009" s="21"/>
      <c r="I1009" s="21"/>
      <c r="J1009" s="21"/>
      <c r="K1009" s="21"/>
      <c r="L1009" s="21"/>
      <c r="M1009" s="21"/>
      <c r="N1009" s="21"/>
      <c r="O1009" s="21"/>
      <c r="P1009" s="21"/>
      <c r="Q1009" s="21"/>
      <c r="R1009" s="21"/>
      <c r="S1009" s="21"/>
      <c r="T1009" s="21"/>
      <c r="U1009" s="21"/>
      <c r="V1009" s="21"/>
      <c r="W1009" s="21"/>
    </row>
    <row r="1010" spans="1:23" ht="17" customHeight="1">
      <c r="A1010" s="20">
        <v>45259</v>
      </c>
      <c r="B1010" s="21" t="s">
        <v>1610</v>
      </c>
      <c r="C1010" s="23" t="s">
        <v>2195</v>
      </c>
      <c r="D1010" s="22" t="s">
        <v>1612</v>
      </c>
      <c r="E1010" s="23" t="s">
        <v>16</v>
      </c>
      <c r="F1010" s="21" t="s">
        <v>1261</v>
      </c>
      <c r="G1010" s="21"/>
      <c r="H1010" s="21"/>
      <c r="I1010" s="21"/>
      <c r="J1010" s="21"/>
      <c r="K1010" s="21"/>
      <c r="L1010" s="21"/>
      <c r="M1010" s="21"/>
      <c r="N1010" s="21"/>
      <c r="O1010" s="21"/>
      <c r="P1010" s="21"/>
      <c r="Q1010" s="21"/>
      <c r="R1010" s="21"/>
      <c r="S1010" s="21"/>
      <c r="T1010" s="21"/>
      <c r="U1010" s="21"/>
      <c r="V1010" s="21"/>
      <c r="W1010" s="21"/>
    </row>
    <row r="1011" spans="1:23" ht="17" customHeight="1">
      <c r="A1011" s="20">
        <v>45246</v>
      </c>
      <c r="B1011" s="21" t="s">
        <v>2196</v>
      </c>
      <c r="C1011" s="23" t="s">
        <v>2197</v>
      </c>
      <c r="D1011" s="22" t="s">
        <v>2198</v>
      </c>
      <c r="E1011" s="23" t="s">
        <v>152</v>
      </c>
      <c r="F1011" s="21" t="s">
        <v>1261</v>
      </c>
      <c r="G1011" s="21"/>
      <c r="H1011" s="21"/>
      <c r="I1011" s="21"/>
      <c r="J1011" s="21"/>
      <c r="K1011" s="21"/>
      <c r="L1011" s="21"/>
      <c r="M1011" s="21"/>
      <c r="N1011" s="21"/>
      <c r="O1011" s="21"/>
      <c r="P1011" s="21"/>
      <c r="Q1011" s="21"/>
      <c r="R1011" s="21"/>
      <c r="S1011" s="21"/>
      <c r="T1011" s="21"/>
      <c r="U1011" s="21"/>
      <c r="V1011" s="21"/>
      <c r="W1011" s="21"/>
    </row>
    <row r="1012" spans="1:23" ht="17" customHeight="1">
      <c r="A1012" s="20" t="s">
        <v>1000</v>
      </c>
      <c r="B1012" s="21" t="s">
        <v>1001</v>
      </c>
      <c r="C1012" s="23" t="s">
        <v>2199</v>
      </c>
      <c r="D1012" s="22" t="s">
        <v>1003</v>
      </c>
      <c r="E1012" s="23" t="s">
        <v>16</v>
      </c>
      <c r="F1012" s="21" t="s">
        <v>1261</v>
      </c>
      <c r="G1012" s="21"/>
      <c r="H1012" s="21"/>
      <c r="I1012" s="21"/>
      <c r="J1012" s="21"/>
      <c r="K1012" s="21"/>
      <c r="L1012" s="21"/>
      <c r="M1012" s="21"/>
      <c r="N1012" s="21"/>
      <c r="O1012" s="21"/>
      <c r="P1012" s="21"/>
      <c r="Q1012" s="21"/>
      <c r="R1012" s="21"/>
      <c r="S1012" s="21"/>
      <c r="T1012" s="21"/>
      <c r="U1012" s="21"/>
      <c r="V1012" s="21"/>
      <c r="W1012" s="21"/>
    </row>
    <row r="1013" spans="1:23" ht="17" customHeight="1">
      <c r="A1013" s="20">
        <v>45123</v>
      </c>
      <c r="B1013" s="21" t="s">
        <v>341</v>
      </c>
      <c r="C1013" s="23" t="s">
        <v>2200</v>
      </c>
      <c r="D1013" s="22" t="s">
        <v>343</v>
      </c>
      <c r="E1013" s="23" t="s">
        <v>16</v>
      </c>
      <c r="F1013" s="21" t="s">
        <v>1261</v>
      </c>
      <c r="G1013" s="21"/>
      <c r="H1013" s="21"/>
      <c r="I1013" s="21"/>
      <c r="J1013" s="21"/>
      <c r="K1013" s="21"/>
      <c r="L1013" s="21"/>
      <c r="M1013" s="21"/>
      <c r="N1013" s="21"/>
      <c r="O1013" s="21"/>
      <c r="P1013" s="21"/>
      <c r="Q1013" s="21"/>
      <c r="R1013" s="21"/>
      <c r="S1013" s="21"/>
      <c r="T1013" s="21"/>
      <c r="U1013" s="21"/>
      <c r="V1013" s="21"/>
      <c r="W1013" s="21"/>
    </row>
    <row r="1014" spans="1:23" ht="17" customHeight="1">
      <c r="A1014" s="20">
        <v>45365</v>
      </c>
      <c r="B1014" s="21" t="s">
        <v>388</v>
      </c>
      <c r="C1014" s="23" t="s">
        <v>2201</v>
      </c>
      <c r="D1014" s="22" t="s">
        <v>390</v>
      </c>
      <c r="E1014" s="23" t="s">
        <v>7</v>
      </c>
      <c r="F1014" s="21" t="s">
        <v>1261</v>
      </c>
      <c r="G1014" s="21"/>
      <c r="H1014" s="21"/>
      <c r="I1014" s="21"/>
      <c r="J1014" s="21"/>
      <c r="K1014" s="21"/>
      <c r="L1014" s="21"/>
      <c r="M1014" s="21"/>
      <c r="N1014" s="21"/>
      <c r="O1014" s="21"/>
      <c r="P1014" s="21"/>
      <c r="Q1014" s="21"/>
      <c r="R1014" s="21"/>
      <c r="S1014" s="21"/>
      <c r="T1014" s="21"/>
      <c r="U1014" s="21"/>
      <c r="V1014" s="21"/>
      <c r="W1014" s="21"/>
    </row>
    <row r="1015" spans="1:23" ht="17" customHeight="1">
      <c r="A1015" s="24" t="s">
        <v>2202</v>
      </c>
      <c r="B1015" s="21" t="s">
        <v>10</v>
      </c>
      <c r="C1015" s="23" t="s">
        <v>2203</v>
      </c>
      <c r="D1015" s="25" t="s">
        <v>2204</v>
      </c>
      <c r="E1015" s="23" t="s">
        <v>7</v>
      </c>
      <c r="F1015" s="21" t="s">
        <v>1261</v>
      </c>
      <c r="G1015" s="26"/>
      <c r="H1015" s="26"/>
      <c r="I1015" s="26"/>
      <c r="J1015" s="26"/>
      <c r="K1015" s="26"/>
      <c r="L1015" s="26"/>
      <c r="M1015" s="26"/>
      <c r="N1015" s="26"/>
      <c r="O1015" s="26"/>
      <c r="P1015" s="26"/>
      <c r="Q1015" s="26"/>
      <c r="R1015" s="26"/>
      <c r="S1015" s="26"/>
      <c r="T1015" s="26"/>
      <c r="U1015" s="26"/>
      <c r="V1015" s="26"/>
      <c r="W1015" s="26"/>
    </row>
    <row r="1016" spans="1:23" ht="17" customHeight="1">
      <c r="A1016" s="20" t="s">
        <v>536</v>
      </c>
      <c r="B1016" s="21" t="s">
        <v>537</v>
      </c>
      <c r="C1016" s="23" t="s">
        <v>2205</v>
      </c>
      <c r="D1016" s="22" t="s">
        <v>539</v>
      </c>
      <c r="E1016" s="23" t="s">
        <v>7</v>
      </c>
      <c r="F1016" s="21" t="s">
        <v>1261</v>
      </c>
      <c r="G1016" s="21"/>
      <c r="H1016" s="21"/>
      <c r="I1016" s="21"/>
      <c r="J1016" s="21"/>
      <c r="K1016" s="21"/>
      <c r="L1016" s="21"/>
      <c r="M1016" s="21"/>
      <c r="N1016" s="21"/>
      <c r="O1016" s="21"/>
      <c r="P1016" s="21"/>
      <c r="Q1016" s="21"/>
      <c r="R1016" s="21"/>
      <c r="S1016" s="21"/>
      <c r="T1016" s="21"/>
      <c r="U1016" s="21"/>
      <c r="V1016" s="21"/>
      <c r="W1016" s="21"/>
    </row>
    <row r="1017" spans="1:23" ht="17" customHeight="1">
      <c r="A1017" s="20">
        <v>45366</v>
      </c>
      <c r="B1017" s="21" t="s">
        <v>2169</v>
      </c>
      <c r="C1017" s="23" t="s">
        <v>2206</v>
      </c>
      <c r="D1017" s="22" t="s">
        <v>2171</v>
      </c>
      <c r="E1017" s="23" t="s">
        <v>7</v>
      </c>
      <c r="F1017" s="21" t="s">
        <v>1261</v>
      </c>
      <c r="G1017" s="21"/>
      <c r="H1017" s="21"/>
      <c r="I1017" s="21"/>
      <c r="J1017" s="21"/>
      <c r="K1017" s="21"/>
      <c r="L1017" s="21"/>
      <c r="M1017" s="21"/>
      <c r="N1017" s="21"/>
      <c r="O1017" s="21"/>
      <c r="P1017" s="21"/>
      <c r="Q1017" s="21"/>
      <c r="R1017" s="21"/>
      <c r="S1017" s="21"/>
      <c r="T1017" s="21"/>
      <c r="U1017" s="21"/>
      <c r="V1017" s="21"/>
      <c r="W1017" s="21"/>
    </row>
    <row r="1018" spans="1:23" ht="17" customHeight="1">
      <c r="A1018" s="31">
        <v>45359</v>
      </c>
      <c r="B1018" s="29" t="s">
        <v>2207</v>
      </c>
      <c r="C1018" s="23" t="s">
        <v>2208</v>
      </c>
      <c r="D1018" s="30" t="s">
        <v>2209</v>
      </c>
      <c r="E1018" s="23" t="s">
        <v>7</v>
      </c>
      <c r="F1018" s="21" t="s">
        <v>1261</v>
      </c>
      <c r="G1018" s="26"/>
      <c r="H1018" s="26"/>
      <c r="I1018" s="26"/>
      <c r="J1018" s="26"/>
      <c r="K1018" s="26"/>
      <c r="L1018" s="26"/>
      <c r="M1018" s="26"/>
      <c r="N1018" s="26"/>
      <c r="O1018" s="26"/>
      <c r="P1018" s="26"/>
      <c r="Q1018" s="26"/>
      <c r="R1018" s="26"/>
      <c r="S1018" s="26"/>
      <c r="T1018" s="26"/>
      <c r="U1018" s="26"/>
      <c r="V1018" s="26"/>
      <c r="W1018" s="26"/>
    </row>
    <row r="1019" spans="1:23" ht="17" customHeight="1">
      <c r="A1019" s="31">
        <v>45358</v>
      </c>
      <c r="B1019" s="21" t="s">
        <v>1248</v>
      </c>
      <c r="C1019" s="23" t="s">
        <v>2210</v>
      </c>
      <c r="D1019" s="30" t="s">
        <v>1250</v>
      </c>
      <c r="E1019" s="23" t="s">
        <v>7</v>
      </c>
      <c r="F1019" s="21" t="s">
        <v>1261</v>
      </c>
      <c r="G1019" s="26"/>
      <c r="H1019" s="26"/>
      <c r="I1019" s="26"/>
      <c r="J1019" s="26"/>
      <c r="K1019" s="26"/>
      <c r="L1019" s="26"/>
      <c r="M1019" s="26"/>
      <c r="N1019" s="26"/>
      <c r="O1019" s="26"/>
      <c r="P1019" s="26"/>
      <c r="Q1019" s="26"/>
      <c r="R1019" s="26"/>
      <c r="S1019" s="26"/>
      <c r="T1019" s="26"/>
      <c r="U1019" s="26"/>
      <c r="V1019" s="26"/>
      <c r="W1019" s="26"/>
    </row>
    <row r="1020" spans="1:23" ht="17" customHeight="1">
      <c r="A1020" s="31">
        <v>45358</v>
      </c>
      <c r="B1020" s="29" t="s">
        <v>1248</v>
      </c>
      <c r="C1020" s="23" t="s">
        <v>2211</v>
      </c>
      <c r="D1020" s="30" t="s">
        <v>1250</v>
      </c>
      <c r="E1020" s="29" t="s">
        <v>7</v>
      </c>
      <c r="F1020" s="29" t="s">
        <v>1261</v>
      </c>
      <c r="G1020" s="26"/>
      <c r="H1020" s="26"/>
      <c r="I1020" s="26"/>
      <c r="J1020" s="26"/>
      <c r="K1020" s="26"/>
      <c r="L1020" s="26"/>
      <c r="M1020" s="26"/>
      <c r="N1020" s="26"/>
      <c r="O1020" s="26"/>
      <c r="P1020" s="26"/>
      <c r="Q1020" s="26"/>
      <c r="R1020" s="26"/>
      <c r="S1020" s="26"/>
      <c r="T1020" s="26"/>
      <c r="U1020" s="26"/>
      <c r="V1020" s="26"/>
      <c r="W1020" s="26"/>
    </row>
    <row r="1021" spans="1:23" ht="17" customHeight="1">
      <c r="A1021" s="31">
        <v>45358</v>
      </c>
      <c r="B1021" s="21" t="s">
        <v>2212</v>
      </c>
      <c r="C1021" s="23" t="s">
        <v>2213</v>
      </c>
      <c r="D1021" s="30" t="s">
        <v>2214</v>
      </c>
      <c r="E1021" s="29" t="s">
        <v>7</v>
      </c>
      <c r="F1021" s="29" t="s">
        <v>1261</v>
      </c>
      <c r="G1021" s="26"/>
      <c r="H1021" s="26"/>
      <c r="I1021" s="26"/>
      <c r="J1021" s="26"/>
      <c r="K1021" s="26"/>
      <c r="L1021" s="26"/>
      <c r="M1021" s="26"/>
      <c r="N1021" s="26"/>
      <c r="O1021" s="26"/>
      <c r="P1021" s="26"/>
      <c r="Q1021" s="26"/>
      <c r="R1021" s="26"/>
      <c r="S1021" s="26"/>
      <c r="T1021" s="26"/>
      <c r="U1021" s="26"/>
      <c r="V1021" s="26"/>
      <c r="W1021" s="26"/>
    </row>
    <row r="1022" spans="1:23" ht="17" customHeight="1">
      <c r="A1022" s="31">
        <v>45358</v>
      </c>
      <c r="B1022" s="29" t="s">
        <v>2215</v>
      </c>
      <c r="C1022" s="23" t="s">
        <v>2216</v>
      </c>
      <c r="D1022" s="30" t="s">
        <v>2217</v>
      </c>
      <c r="E1022" s="23" t="s">
        <v>7</v>
      </c>
      <c r="F1022" s="21" t="s">
        <v>1261</v>
      </c>
      <c r="G1022" s="26"/>
      <c r="H1022" s="26"/>
      <c r="I1022" s="26"/>
      <c r="J1022" s="26"/>
      <c r="K1022" s="26"/>
      <c r="L1022" s="26"/>
      <c r="M1022" s="26"/>
      <c r="N1022" s="26"/>
      <c r="O1022" s="26"/>
      <c r="P1022" s="26"/>
      <c r="Q1022" s="26"/>
      <c r="R1022" s="26"/>
      <c r="S1022" s="26"/>
      <c r="T1022" s="26"/>
      <c r="U1022" s="26"/>
      <c r="V1022" s="26"/>
      <c r="W1022" s="26"/>
    </row>
    <row r="1023" spans="1:23" ht="17" customHeight="1">
      <c r="A1023" s="31">
        <v>45358</v>
      </c>
      <c r="B1023" s="29" t="s">
        <v>2218</v>
      </c>
      <c r="C1023" s="23" t="s">
        <v>2219</v>
      </c>
      <c r="D1023" s="30" t="s">
        <v>2220</v>
      </c>
      <c r="E1023" s="23" t="s">
        <v>7</v>
      </c>
      <c r="F1023" s="21" t="s">
        <v>1261</v>
      </c>
      <c r="G1023" s="26"/>
      <c r="H1023" s="26"/>
      <c r="I1023" s="26"/>
      <c r="J1023" s="26"/>
      <c r="K1023" s="26"/>
      <c r="L1023" s="26"/>
      <c r="M1023" s="26"/>
      <c r="N1023" s="26"/>
      <c r="O1023" s="26"/>
      <c r="P1023" s="26"/>
      <c r="Q1023" s="26"/>
      <c r="R1023" s="26"/>
      <c r="S1023" s="26"/>
      <c r="T1023" s="26"/>
      <c r="U1023" s="26"/>
      <c r="V1023" s="26"/>
      <c r="W1023" s="26"/>
    </row>
    <row r="1024" spans="1:23" ht="17" customHeight="1">
      <c r="A1024" s="31">
        <v>45358</v>
      </c>
      <c r="B1024" s="29" t="s">
        <v>2218</v>
      </c>
      <c r="C1024" s="23" t="s">
        <v>2221</v>
      </c>
      <c r="D1024" s="30" t="s">
        <v>2220</v>
      </c>
      <c r="E1024" s="23" t="s">
        <v>7</v>
      </c>
      <c r="F1024" s="21" t="s">
        <v>1261</v>
      </c>
      <c r="G1024" s="26"/>
      <c r="H1024" s="26"/>
      <c r="I1024" s="26"/>
      <c r="J1024" s="26"/>
      <c r="K1024" s="26"/>
      <c r="L1024" s="26"/>
      <c r="M1024" s="26"/>
      <c r="N1024" s="26"/>
      <c r="O1024" s="26"/>
      <c r="P1024" s="26"/>
      <c r="Q1024" s="26"/>
      <c r="R1024" s="26"/>
      <c r="S1024" s="26"/>
      <c r="T1024" s="26"/>
      <c r="U1024" s="26"/>
      <c r="V1024" s="26"/>
      <c r="W1024" s="26"/>
    </row>
    <row r="1025" spans="1:23" ht="17" customHeight="1">
      <c r="A1025" s="31">
        <v>45358</v>
      </c>
      <c r="B1025" s="21" t="s">
        <v>2222</v>
      </c>
      <c r="C1025" s="23" t="s">
        <v>2223</v>
      </c>
      <c r="D1025" s="30" t="s">
        <v>2224</v>
      </c>
      <c r="E1025" s="23" t="s">
        <v>7</v>
      </c>
      <c r="F1025" s="21" t="s">
        <v>1261</v>
      </c>
      <c r="G1025" s="26"/>
      <c r="H1025" s="26"/>
      <c r="I1025" s="26"/>
      <c r="J1025" s="26"/>
      <c r="K1025" s="26"/>
      <c r="L1025" s="26"/>
      <c r="M1025" s="26"/>
      <c r="N1025" s="26"/>
      <c r="O1025" s="26"/>
      <c r="P1025" s="26"/>
      <c r="Q1025" s="26"/>
      <c r="R1025" s="26"/>
      <c r="S1025" s="26"/>
      <c r="T1025" s="26"/>
      <c r="U1025" s="26"/>
      <c r="V1025" s="26"/>
      <c r="W1025" s="26"/>
    </row>
    <row r="1026" spans="1:23" ht="17" customHeight="1">
      <c r="A1026" s="31">
        <v>45358</v>
      </c>
      <c r="B1026" s="21" t="s">
        <v>2222</v>
      </c>
      <c r="C1026" s="23" t="s">
        <v>2225</v>
      </c>
      <c r="D1026" s="30" t="s">
        <v>2224</v>
      </c>
      <c r="E1026" s="23" t="s">
        <v>7</v>
      </c>
      <c r="F1026" s="21" t="s">
        <v>1261</v>
      </c>
      <c r="G1026" s="26"/>
      <c r="H1026" s="26"/>
      <c r="I1026" s="26"/>
      <c r="J1026" s="26"/>
      <c r="K1026" s="26"/>
      <c r="L1026" s="26"/>
      <c r="M1026" s="26"/>
      <c r="N1026" s="26"/>
      <c r="O1026" s="26"/>
      <c r="P1026" s="26"/>
      <c r="Q1026" s="26"/>
      <c r="R1026" s="26"/>
      <c r="S1026" s="26"/>
      <c r="T1026" s="26"/>
      <c r="U1026" s="26"/>
      <c r="V1026" s="26"/>
      <c r="W1026" s="26"/>
    </row>
    <row r="1027" spans="1:23" ht="17" customHeight="1">
      <c r="A1027" s="31">
        <v>45358</v>
      </c>
      <c r="B1027" s="21" t="s">
        <v>2222</v>
      </c>
      <c r="C1027" s="23" t="s">
        <v>2226</v>
      </c>
      <c r="D1027" s="30" t="s">
        <v>2224</v>
      </c>
      <c r="E1027" s="23" t="s">
        <v>7</v>
      </c>
      <c r="F1027" s="21" t="s">
        <v>1261</v>
      </c>
      <c r="G1027" s="26"/>
      <c r="H1027" s="26"/>
      <c r="I1027" s="26"/>
      <c r="J1027" s="26"/>
      <c r="K1027" s="26"/>
      <c r="L1027" s="26"/>
      <c r="M1027" s="26"/>
      <c r="N1027" s="26"/>
      <c r="O1027" s="26"/>
      <c r="P1027" s="26"/>
      <c r="Q1027" s="26"/>
      <c r="R1027" s="26"/>
      <c r="S1027" s="26"/>
      <c r="T1027" s="26"/>
      <c r="U1027" s="26"/>
      <c r="V1027" s="26"/>
      <c r="W1027" s="26"/>
    </row>
    <row r="1028" spans="1:23" ht="17" customHeight="1">
      <c r="A1028" s="31">
        <v>45358</v>
      </c>
      <c r="B1028" s="21" t="s">
        <v>2222</v>
      </c>
      <c r="C1028" s="23" t="s">
        <v>2227</v>
      </c>
      <c r="D1028" s="30" t="s">
        <v>2224</v>
      </c>
      <c r="E1028" s="23" t="s">
        <v>7</v>
      </c>
      <c r="F1028" s="21" t="s">
        <v>1261</v>
      </c>
      <c r="G1028" s="26"/>
      <c r="H1028" s="26"/>
      <c r="I1028" s="26"/>
      <c r="J1028" s="26"/>
      <c r="K1028" s="26"/>
      <c r="L1028" s="26"/>
      <c r="M1028" s="26"/>
      <c r="N1028" s="26"/>
      <c r="O1028" s="26"/>
      <c r="P1028" s="26"/>
      <c r="Q1028" s="26"/>
      <c r="R1028" s="26"/>
      <c r="S1028" s="26"/>
      <c r="T1028" s="26"/>
      <c r="U1028" s="26"/>
      <c r="V1028" s="26"/>
      <c r="W1028" s="26"/>
    </row>
    <row r="1029" spans="1:23" ht="17" customHeight="1">
      <c r="A1029" s="31">
        <v>45358</v>
      </c>
      <c r="B1029" s="21" t="s">
        <v>2222</v>
      </c>
      <c r="C1029" s="23" t="s">
        <v>2228</v>
      </c>
      <c r="D1029" s="30" t="s">
        <v>2224</v>
      </c>
      <c r="E1029" s="23" t="s">
        <v>7</v>
      </c>
      <c r="F1029" s="21" t="s">
        <v>1261</v>
      </c>
      <c r="G1029" s="26"/>
      <c r="H1029" s="26"/>
      <c r="I1029" s="26"/>
      <c r="J1029" s="26"/>
      <c r="K1029" s="26"/>
      <c r="L1029" s="26"/>
      <c r="M1029" s="26"/>
      <c r="N1029" s="26"/>
      <c r="O1029" s="26"/>
      <c r="P1029" s="26"/>
      <c r="Q1029" s="26"/>
      <c r="R1029" s="26"/>
      <c r="S1029" s="26"/>
      <c r="T1029" s="26"/>
      <c r="U1029" s="26"/>
      <c r="V1029" s="26"/>
      <c r="W1029" s="26"/>
    </row>
    <row r="1030" spans="1:23" ht="17" customHeight="1">
      <c r="A1030" s="31">
        <v>45358</v>
      </c>
      <c r="B1030" s="29" t="s">
        <v>2222</v>
      </c>
      <c r="C1030" s="23" t="s">
        <v>2229</v>
      </c>
      <c r="D1030" s="30" t="s">
        <v>2224</v>
      </c>
      <c r="E1030" s="23" t="s">
        <v>7</v>
      </c>
      <c r="F1030" s="21" t="s">
        <v>1261</v>
      </c>
      <c r="G1030" s="26"/>
      <c r="H1030" s="26"/>
      <c r="I1030" s="26"/>
      <c r="J1030" s="26"/>
      <c r="K1030" s="26"/>
      <c r="L1030" s="26"/>
      <c r="M1030" s="26"/>
      <c r="N1030" s="26"/>
      <c r="O1030" s="26"/>
      <c r="P1030" s="26"/>
      <c r="Q1030" s="26"/>
      <c r="R1030" s="26"/>
      <c r="S1030" s="26"/>
      <c r="T1030" s="26"/>
      <c r="U1030" s="26"/>
      <c r="V1030" s="26"/>
      <c r="W1030" s="26"/>
    </row>
    <row r="1031" spans="1:23" ht="17" customHeight="1">
      <c r="A1031" s="31">
        <v>45358</v>
      </c>
      <c r="B1031" s="29" t="s">
        <v>2222</v>
      </c>
      <c r="C1031" s="23" t="s">
        <v>2230</v>
      </c>
      <c r="D1031" s="30" t="s">
        <v>2224</v>
      </c>
      <c r="E1031" s="23" t="s">
        <v>7</v>
      </c>
      <c r="F1031" s="21" t="s">
        <v>1261</v>
      </c>
      <c r="G1031" s="26"/>
      <c r="H1031" s="26"/>
      <c r="I1031" s="26"/>
      <c r="J1031" s="26"/>
      <c r="K1031" s="26"/>
      <c r="L1031" s="26"/>
      <c r="M1031" s="26"/>
      <c r="N1031" s="26"/>
      <c r="O1031" s="26"/>
      <c r="P1031" s="26"/>
      <c r="Q1031" s="26"/>
      <c r="R1031" s="26"/>
      <c r="S1031" s="26"/>
      <c r="T1031" s="26"/>
      <c r="U1031" s="26"/>
      <c r="V1031" s="26"/>
      <c r="W1031" s="26"/>
    </row>
    <row r="1032" spans="1:23" ht="17" customHeight="1">
      <c r="A1032" s="31">
        <v>45357</v>
      </c>
      <c r="B1032" s="29" t="s">
        <v>2231</v>
      </c>
      <c r="C1032" s="23" t="s">
        <v>2232</v>
      </c>
      <c r="D1032" s="30" t="s">
        <v>2233</v>
      </c>
      <c r="E1032" s="23" t="s">
        <v>7</v>
      </c>
      <c r="F1032" s="21" t="s">
        <v>1261</v>
      </c>
      <c r="G1032" s="26"/>
      <c r="H1032" s="26"/>
      <c r="I1032" s="26"/>
      <c r="J1032" s="26"/>
      <c r="K1032" s="26"/>
      <c r="L1032" s="26"/>
      <c r="M1032" s="26"/>
      <c r="N1032" s="26"/>
      <c r="O1032" s="26"/>
      <c r="P1032" s="26"/>
      <c r="Q1032" s="26"/>
      <c r="R1032" s="26"/>
      <c r="S1032" s="26"/>
      <c r="T1032" s="26"/>
      <c r="U1032" s="26"/>
      <c r="V1032" s="26"/>
      <c r="W1032" s="26"/>
    </row>
    <row r="1033" spans="1:23" ht="17" customHeight="1">
      <c r="A1033" s="33" t="s">
        <v>2234</v>
      </c>
      <c r="B1033" s="29" t="s">
        <v>2235</v>
      </c>
      <c r="C1033" s="23" t="s">
        <v>2236</v>
      </c>
      <c r="D1033" s="30" t="s">
        <v>2237</v>
      </c>
      <c r="E1033" s="23" t="s">
        <v>7</v>
      </c>
      <c r="F1033" s="21" t="s">
        <v>1261</v>
      </c>
      <c r="G1033" s="26"/>
      <c r="H1033" s="26"/>
      <c r="I1033" s="26"/>
      <c r="J1033" s="26"/>
      <c r="K1033" s="26"/>
      <c r="L1033" s="26"/>
      <c r="M1033" s="26"/>
      <c r="N1033" s="26"/>
      <c r="O1033" s="26"/>
      <c r="P1033" s="26"/>
      <c r="Q1033" s="26"/>
      <c r="R1033" s="26"/>
      <c r="S1033" s="26"/>
      <c r="T1033" s="26"/>
      <c r="U1033" s="26"/>
      <c r="V1033" s="26"/>
      <c r="W1033" s="26"/>
    </row>
    <row r="1034" spans="1:23" ht="17" customHeight="1">
      <c r="A1034" s="33" t="s">
        <v>2238</v>
      </c>
      <c r="B1034" s="29" t="s">
        <v>2239</v>
      </c>
      <c r="C1034" s="23" t="s">
        <v>2240</v>
      </c>
      <c r="D1034" s="30" t="s">
        <v>2241</v>
      </c>
      <c r="E1034" s="23" t="s">
        <v>7</v>
      </c>
      <c r="F1034" s="21" t="s">
        <v>1261</v>
      </c>
      <c r="G1034" s="26"/>
      <c r="H1034" s="26"/>
      <c r="I1034" s="26"/>
      <c r="J1034" s="26"/>
      <c r="K1034" s="26"/>
      <c r="L1034" s="26"/>
      <c r="M1034" s="26"/>
      <c r="N1034" s="26"/>
      <c r="O1034" s="26"/>
      <c r="P1034" s="26"/>
      <c r="Q1034" s="26"/>
      <c r="R1034" s="26"/>
      <c r="S1034" s="26"/>
      <c r="T1034" s="26"/>
      <c r="U1034" s="26"/>
      <c r="V1034" s="26"/>
      <c r="W1034" s="26"/>
    </row>
    <row r="1035" spans="1:23" ht="17" customHeight="1">
      <c r="A1035" s="33" t="s">
        <v>2238</v>
      </c>
      <c r="B1035" s="29" t="s">
        <v>2239</v>
      </c>
      <c r="C1035" s="23" t="s">
        <v>2242</v>
      </c>
      <c r="D1035" s="30" t="s">
        <v>2241</v>
      </c>
      <c r="E1035" s="23" t="s">
        <v>7</v>
      </c>
      <c r="F1035" s="21" t="s">
        <v>1261</v>
      </c>
      <c r="G1035" s="26"/>
      <c r="H1035" s="26"/>
      <c r="I1035" s="26"/>
      <c r="J1035" s="26"/>
      <c r="K1035" s="26"/>
      <c r="L1035" s="26"/>
      <c r="M1035" s="26"/>
      <c r="N1035" s="26"/>
      <c r="O1035" s="26"/>
      <c r="P1035" s="26"/>
      <c r="Q1035" s="26"/>
      <c r="R1035" s="26"/>
      <c r="S1035" s="26"/>
      <c r="T1035" s="26"/>
      <c r="U1035" s="26"/>
      <c r="V1035" s="26"/>
      <c r="W1035" s="26"/>
    </row>
    <row r="1036" spans="1:23" ht="17" customHeight="1">
      <c r="A1036" s="33" t="s">
        <v>2238</v>
      </c>
      <c r="B1036" s="29" t="s">
        <v>2239</v>
      </c>
      <c r="C1036" s="23" t="s">
        <v>2243</v>
      </c>
      <c r="D1036" s="30" t="s">
        <v>2241</v>
      </c>
      <c r="E1036" s="23" t="s">
        <v>7</v>
      </c>
      <c r="F1036" s="21" t="s">
        <v>1261</v>
      </c>
      <c r="G1036" s="26"/>
      <c r="H1036" s="26"/>
      <c r="I1036" s="26"/>
      <c r="J1036" s="26"/>
      <c r="K1036" s="26"/>
      <c r="L1036" s="26"/>
      <c r="M1036" s="26"/>
      <c r="N1036" s="26"/>
      <c r="O1036" s="26"/>
      <c r="P1036" s="26"/>
      <c r="Q1036" s="26"/>
      <c r="R1036" s="26"/>
      <c r="S1036" s="26"/>
      <c r="T1036" s="26"/>
      <c r="U1036" s="26"/>
      <c r="V1036" s="26"/>
      <c r="W1036" s="26"/>
    </row>
    <row r="1037" spans="1:23" ht="17" customHeight="1">
      <c r="A1037" s="33" t="s">
        <v>2244</v>
      </c>
      <c r="B1037" s="21" t="s">
        <v>2245</v>
      </c>
      <c r="C1037" s="23" t="s">
        <v>2246</v>
      </c>
      <c r="D1037" s="30" t="s">
        <v>2247</v>
      </c>
      <c r="E1037" s="23" t="s">
        <v>7</v>
      </c>
      <c r="F1037" s="21" t="s">
        <v>1261</v>
      </c>
      <c r="G1037" s="26"/>
      <c r="H1037" s="26"/>
      <c r="I1037" s="26"/>
      <c r="J1037" s="26"/>
      <c r="K1037" s="26"/>
      <c r="L1037" s="26"/>
      <c r="M1037" s="26"/>
      <c r="N1037" s="26"/>
      <c r="O1037" s="26"/>
      <c r="P1037" s="26"/>
      <c r="Q1037" s="26"/>
      <c r="R1037" s="26"/>
      <c r="S1037" s="26"/>
      <c r="T1037" s="26"/>
      <c r="U1037" s="26"/>
      <c r="V1037" s="26"/>
      <c r="W1037" s="26"/>
    </row>
    <row r="1038" spans="1:23" ht="17" customHeight="1">
      <c r="A1038" s="33" t="s">
        <v>2248</v>
      </c>
      <c r="B1038" s="21" t="s">
        <v>2249</v>
      </c>
      <c r="C1038" s="23" t="s">
        <v>2250</v>
      </c>
      <c r="D1038" s="30" t="s">
        <v>2251</v>
      </c>
      <c r="E1038" s="23" t="s">
        <v>7</v>
      </c>
      <c r="F1038" s="21" t="s">
        <v>1261</v>
      </c>
      <c r="G1038" s="26"/>
      <c r="H1038" s="26"/>
      <c r="I1038" s="26"/>
      <c r="J1038" s="26"/>
      <c r="K1038" s="26"/>
      <c r="L1038" s="26"/>
      <c r="M1038" s="26"/>
      <c r="N1038" s="26"/>
      <c r="O1038" s="26"/>
      <c r="P1038" s="26"/>
      <c r="Q1038" s="26"/>
      <c r="R1038" s="26"/>
      <c r="S1038" s="26"/>
      <c r="T1038" s="26"/>
      <c r="U1038" s="26"/>
      <c r="V1038" s="26"/>
      <c r="W1038" s="26"/>
    </row>
    <row r="1039" spans="1:23" ht="17" customHeight="1">
      <c r="A1039" s="33" t="s">
        <v>2252</v>
      </c>
      <c r="B1039" s="29" t="s">
        <v>1526</v>
      </c>
      <c r="C1039" s="23" t="s">
        <v>2253</v>
      </c>
      <c r="D1039" s="30" t="s">
        <v>2254</v>
      </c>
      <c r="E1039" s="23" t="s">
        <v>7</v>
      </c>
      <c r="F1039" s="21" t="s">
        <v>1261</v>
      </c>
      <c r="G1039" s="26"/>
      <c r="H1039" s="26"/>
      <c r="I1039" s="26"/>
      <c r="J1039" s="26"/>
      <c r="K1039" s="26"/>
      <c r="L1039" s="26"/>
      <c r="M1039" s="26"/>
      <c r="N1039" s="26"/>
      <c r="O1039" s="26"/>
      <c r="P1039" s="26"/>
      <c r="Q1039" s="26"/>
      <c r="R1039" s="26"/>
      <c r="S1039" s="26"/>
      <c r="T1039" s="26"/>
      <c r="U1039" s="26"/>
      <c r="V1039" s="26"/>
      <c r="W1039" s="26"/>
    </row>
    <row r="1040" spans="1:23" ht="17" customHeight="1">
      <c r="A1040" s="33" t="s">
        <v>2255</v>
      </c>
      <c r="B1040" s="21" t="s">
        <v>2256</v>
      </c>
      <c r="C1040" s="23" t="s">
        <v>2257</v>
      </c>
      <c r="D1040" s="30" t="s">
        <v>2258</v>
      </c>
      <c r="E1040" s="23" t="s">
        <v>7</v>
      </c>
      <c r="F1040" s="21" t="s">
        <v>1261</v>
      </c>
      <c r="G1040" s="26"/>
      <c r="H1040" s="26"/>
      <c r="I1040" s="26"/>
      <c r="J1040" s="26"/>
      <c r="K1040" s="26"/>
      <c r="L1040" s="26"/>
      <c r="M1040" s="26"/>
      <c r="N1040" s="26"/>
      <c r="O1040" s="26"/>
      <c r="P1040" s="26"/>
      <c r="Q1040" s="26"/>
      <c r="R1040" s="26"/>
      <c r="S1040" s="26"/>
      <c r="T1040" s="26"/>
      <c r="U1040" s="26"/>
      <c r="V1040" s="26"/>
      <c r="W1040" s="26"/>
    </row>
    <row r="1041" spans="1:23" ht="17" customHeight="1">
      <c r="A1041" s="33" t="s">
        <v>2259</v>
      </c>
      <c r="B1041" s="29" t="s">
        <v>2260</v>
      </c>
      <c r="C1041" s="23" t="s">
        <v>2261</v>
      </c>
      <c r="D1041" s="30" t="s">
        <v>2262</v>
      </c>
      <c r="E1041" s="23" t="s">
        <v>7</v>
      </c>
      <c r="F1041" s="21" t="s">
        <v>1261</v>
      </c>
      <c r="G1041" s="26"/>
      <c r="H1041" s="26"/>
      <c r="I1041" s="26"/>
      <c r="J1041" s="26"/>
      <c r="K1041" s="26"/>
      <c r="L1041" s="26"/>
      <c r="M1041" s="26"/>
      <c r="N1041" s="26"/>
      <c r="O1041" s="26"/>
      <c r="P1041" s="26"/>
      <c r="Q1041" s="26"/>
      <c r="R1041" s="26"/>
      <c r="S1041" s="26"/>
      <c r="T1041" s="26"/>
      <c r="U1041" s="26"/>
      <c r="V1041" s="26"/>
      <c r="W1041" s="26"/>
    </row>
    <row r="1042" spans="1:23" ht="17" customHeight="1">
      <c r="A1042" s="33" t="s">
        <v>2259</v>
      </c>
      <c r="B1042" s="29" t="s">
        <v>2260</v>
      </c>
      <c r="C1042" s="23" t="s">
        <v>2263</v>
      </c>
      <c r="D1042" s="30" t="s">
        <v>2262</v>
      </c>
      <c r="E1042" s="23" t="s">
        <v>7</v>
      </c>
      <c r="F1042" s="21" t="s">
        <v>1261</v>
      </c>
      <c r="G1042" s="26"/>
      <c r="H1042" s="26"/>
      <c r="I1042" s="26"/>
      <c r="J1042" s="26"/>
      <c r="K1042" s="26"/>
      <c r="L1042" s="26"/>
      <c r="M1042" s="26"/>
      <c r="N1042" s="26"/>
      <c r="O1042" s="26"/>
      <c r="P1042" s="26"/>
      <c r="Q1042" s="26"/>
      <c r="R1042" s="26"/>
      <c r="S1042" s="26"/>
      <c r="T1042" s="26"/>
      <c r="U1042" s="26"/>
      <c r="V1042" s="26"/>
      <c r="W1042" s="26"/>
    </row>
    <row r="1043" spans="1:23" ht="17" customHeight="1">
      <c r="A1043" s="31">
        <v>45407</v>
      </c>
      <c r="B1043" s="21" t="s">
        <v>2264</v>
      </c>
      <c r="C1043" s="23" t="s">
        <v>2265</v>
      </c>
      <c r="D1043" s="30" t="s">
        <v>2266</v>
      </c>
      <c r="E1043" s="29" t="s">
        <v>7</v>
      </c>
      <c r="F1043" s="29" t="s">
        <v>1261</v>
      </c>
      <c r="G1043" s="26"/>
      <c r="H1043" s="26"/>
      <c r="I1043" s="26"/>
      <c r="J1043" s="26"/>
      <c r="K1043" s="26"/>
      <c r="L1043" s="26"/>
      <c r="M1043" s="26"/>
      <c r="N1043" s="26"/>
      <c r="O1043" s="26"/>
      <c r="P1043" s="26"/>
      <c r="Q1043" s="26"/>
      <c r="R1043" s="26"/>
      <c r="S1043" s="26"/>
      <c r="T1043" s="26"/>
      <c r="U1043" s="26"/>
      <c r="V1043" s="26"/>
      <c r="W1043" s="26"/>
    </row>
    <row r="1044" spans="1:23" ht="17" customHeight="1">
      <c r="A1044" s="31">
        <v>45407</v>
      </c>
      <c r="B1044" s="29" t="s">
        <v>2264</v>
      </c>
      <c r="C1044" s="23" t="s">
        <v>2267</v>
      </c>
      <c r="D1044" s="30" t="s">
        <v>2266</v>
      </c>
      <c r="E1044" s="23" t="s">
        <v>7</v>
      </c>
      <c r="F1044" s="21" t="s">
        <v>1261</v>
      </c>
      <c r="G1044" s="26"/>
      <c r="H1044" s="26"/>
      <c r="I1044" s="26"/>
      <c r="J1044" s="26"/>
      <c r="K1044" s="26"/>
      <c r="L1044" s="26"/>
      <c r="M1044" s="26"/>
      <c r="N1044" s="26"/>
      <c r="O1044" s="26"/>
      <c r="P1044" s="26"/>
      <c r="Q1044" s="26"/>
      <c r="R1044" s="26"/>
      <c r="S1044" s="26"/>
      <c r="T1044" s="26"/>
      <c r="U1044" s="26"/>
      <c r="V1044" s="26"/>
      <c r="W1044" s="26"/>
    </row>
    <row r="1045" spans="1:23" ht="17" customHeight="1">
      <c r="A1045" s="31">
        <v>45407</v>
      </c>
      <c r="B1045" s="21" t="s">
        <v>2268</v>
      </c>
      <c r="C1045" s="23" t="s">
        <v>2269</v>
      </c>
      <c r="D1045" s="30" t="s">
        <v>2270</v>
      </c>
      <c r="E1045" s="23" t="s">
        <v>7</v>
      </c>
      <c r="F1045" s="21" t="s">
        <v>1261</v>
      </c>
      <c r="G1045" s="26"/>
      <c r="H1045" s="26"/>
      <c r="I1045" s="26"/>
      <c r="J1045" s="26"/>
      <c r="K1045" s="26"/>
      <c r="L1045" s="26"/>
      <c r="M1045" s="26"/>
      <c r="N1045" s="26"/>
      <c r="O1045" s="26"/>
      <c r="P1045" s="26"/>
      <c r="Q1045" s="26"/>
      <c r="R1045" s="26"/>
      <c r="S1045" s="26"/>
      <c r="T1045" s="26"/>
      <c r="U1045" s="26"/>
      <c r="V1045" s="26"/>
      <c r="W1045" s="26"/>
    </row>
    <row r="1046" spans="1:23" ht="17" customHeight="1">
      <c r="A1046" s="31">
        <v>45405</v>
      </c>
      <c r="B1046" s="29" t="s">
        <v>2271</v>
      </c>
      <c r="C1046" s="23" t="s">
        <v>2272</v>
      </c>
      <c r="D1046" s="30" t="s">
        <v>2273</v>
      </c>
      <c r="E1046" s="23" t="s">
        <v>7</v>
      </c>
      <c r="F1046" s="21" t="s">
        <v>1261</v>
      </c>
      <c r="G1046" s="26"/>
      <c r="H1046" s="26"/>
      <c r="I1046" s="26"/>
      <c r="J1046" s="26"/>
      <c r="K1046" s="26"/>
      <c r="L1046" s="26"/>
      <c r="M1046" s="26"/>
      <c r="N1046" s="26"/>
      <c r="O1046" s="26"/>
      <c r="P1046" s="26"/>
      <c r="Q1046" s="26"/>
      <c r="R1046" s="26"/>
      <c r="S1046" s="26"/>
      <c r="T1046" s="26"/>
      <c r="U1046" s="26"/>
      <c r="V1046" s="26"/>
      <c r="W1046" s="26"/>
    </row>
    <row r="1047" spans="1:23" ht="17" customHeight="1">
      <c r="A1047" s="31">
        <v>45405</v>
      </c>
      <c r="B1047" s="21" t="s">
        <v>2274</v>
      </c>
      <c r="C1047" s="23" t="s">
        <v>2275</v>
      </c>
      <c r="D1047" s="30" t="s">
        <v>2276</v>
      </c>
      <c r="E1047" s="21" t="s">
        <v>7</v>
      </c>
      <c r="F1047" s="21" t="s">
        <v>1261</v>
      </c>
      <c r="G1047" s="26"/>
      <c r="H1047" s="26"/>
      <c r="I1047" s="26"/>
      <c r="J1047" s="26"/>
      <c r="K1047" s="26"/>
      <c r="L1047" s="26"/>
      <c r="M1047" s="26"/>
      <c r="N1047" s="26"/>
      <c r="O1047" s="26"/>
      <c r="P1047" s="26"/>
      <c r="Q1047" s="26"/>
      <c r="R1047" s="26"/>
      <c r="S1047" s="26"/>
      <c r="T1047" s="26"/>
      <c r="U1047" s="26"/>
      <c r="V1047" s="26"/>
      <c r="W1047" s="26"/>
    </row>
    <row r="1048" spans="1:23" ht="17" customHeight="1">
      <c r="A1048" s="31">
        <v>45405</v>
      </c>
      <c r="B1048" s="29" t="s">
        <v>2274</v>
      </c>
      <c r="C1048" s="23" t="s">
        <v>2277</v>
      </c>
      <c r="D1048" s="30" t="s">
        <v>2276</v>
      </c>
      <c r="E1048" s="21" t="s">
        <v>7</v>
      </c>
      <c r="F1048" s="21" t="s">
        <v>1261</v>
      </c>
      <c r="G1048" s="26"/>
      <c r="H1048" s="26"/>
      <c r="I1048" s="26"/>
      <c r="J1048" s="26"/>
      <c r="K1048" s="26"/>
      <c r="L1048" s="26"/>
      <c r="M1048" s="26"/>
      <c r="N1048" s="26"/>
      <c r="O1048" s="26"/>
      <c r="P1048" s="26"/>
      <c r="Q1048" s="26"/>
      <c r="R1048" s="26"/>
      <c r="S1048" s="26"/>
      <c r="T1048" s="26"/>
      <c r="U1048" s="26"/>
      <c r="V1048" s="26"/>
      <c r="W1048" s="26"/>
    </row>
    <row r="1049" spans="1:23" ht="17" customHeight="1">
      <c r="A1049" s="31">
        <v>45405</v>
      </c>
      <c r="B1049" s="29" t="s">
        <v>2278</v>
      </c>
      <c r="C1049" s="23" t="s">
        <v>2279</v>
      </c>
      <c r="D1049" s="30" t="s">
        <v>2280</v>
      </c>
      <c r="E1049" s="23" t="s">
        <v>7</v>
      </c>
      <c r="F1049" s="21" t="s">
        <v>1261</v>
      </c>
      <c r="G1049" s="26"/>
      <c r="H1049" s="26"/>
      <c r="I1049" s="26"/>
      <c r="J1049" s="26"/>
      <c r="K1049" s="26"/>
      <c r="L1049" s="26"/>
      <c r="M1049" s="26"/>
      <c r="N1049" s="26"/>
      <c r="O1049" s="26"/>
      <c r="P1049" s="26"/>
      <c r="Q1049" s="26"/>
      <c r="R1049" s="26"/>
      <c r="S1049" s="26"/>
      <c r="T1049" s="26"/>
      <c r="U1049" s="26"/>
      <c r="V1049" s="26"/>
      <c r="W1049" s="26"/>
    </row>
    <row r="1050" spans="1:23" ht="17" customHeight="1">
      <c r="A1050" s="31">
        <v>45403</v>
      </c>
      <c r="B1050" s="29" t="s">
        <v>2281</v>
      </c>
      <c r="C1050" s="23" t="s">
        <v>2282</v>
      </c>
      <c r="D1050" s="30" t="s">
        <v>2283</v>
      </c>
      <c r="E1050" s="23" t="s">
        <v>7</v>
      </c>
      <c r="F1050" s="21" t="s">
        <v>1261</v>
      </c>
      <c r="G1050" s="26"/>
      <c r="H1050" s="26"/>
      <c r="I1050" s="26"/>
      <c r="J1050" s="26"/>
      <c r="K1050" s="26"/>
      <c r="L1050" s="26"/>
      <c r="M1050" s="26"/>
      <c r="N1050" s="26"/>
      <c r="O1050" s="26"/>
      <c r="P1050" s="26"/>
      <c r="Q1050" s="26"/>
      <c r="R1050" s="26"/>
      <c r="S1050" s="26"/>
      <c r="T1050" s="26"/>
      <c r="U1050" s="26"/>
      <c r="V1050" s="26"/>
      <c r="W1050" s="26"/>
    </row>
    <row r="1051" spans="1:23" ht="17" customHeight="1">
      <c r="A1051" s="20">
        <v>45379</v>
      </c>
      <c r="B1051" s="21" t="s">
        <v>1696</v>
      </c>
      <c r="C1051" s="23" t="s">
        <v>2284</v>
      </c>
      <c r="D1051" s="22" t="s">
        <v>1697</v>
      </c>
      <c r="E1051" s="23" t="s">
        <v>152</v>
      </c>
      <c r="F1051" s="21" t="s">
        <v>3806</v>
      </c>
      <c r="G1051" s="21"/>
      <c r="H1051" s="21"/>
      <c r="I1051" s="21"/>
      <c r="J1051" s="21"/>
      <c r="K1051" s="21"/>
      <c r="L1051" s="21"/>
      <c r="M1051" s="21"/>
      <c r="N1051" s="21"/>
      <c r="O1051" s="21"/>
      <c r="P1051" s="21"/>
      <c r="Q1051" s="21"/>
      <c r="R1051" s="21"/>
      <c r="S1051" s="21"/>
      <c r="T1051" s="21"/>
      <c r="U1051" s="21"/>
      <c r="V1051" s="21"/>
      <c r="W1051" s="21"/>
    </row>
    <row r="1052" spans="1:23" ht="17" customHeight="1">
      <c r="A1052" s="20">
        <v>45386</v>
      </c>
      <c r="B1052" s="21" t="s">
        <v>267</v>
      </c>
      <c r="C1052" s="23" t="s">
        <v>2285</v>
      </c>
      <c r="D1052" s="22" t="s">
        <v>269</v>
      </c>
      <c r="E1052" s="23" t="s">
        <v>206</v>
      </c>
      <c r="F1052" s="21" t="s">
        <v>3806</v>
      </c>
      <c r="G1052" s="21"/>
      <c r="H1052" s="21"/>
      <c r="I1052" s="21"/>
      <c r="J1052" s="21"/>
      <c r="K1052" s="21"/>
      <c r="L1052" s="21"/>
      <c r="M1052" s="21"/>
      <c r="N1052" s="21"/>
      <c r="O1052" s="21"/>
      <c r="P1052" s="21"/>
      <c r="Q1052" s="21"/>
      <c r="R1052" s="21"/>
      <c r="S1052" s="21"/>
      <c r="T1052" s="21"/>
      <c r="U1052" s="21"/>
      <c r="V1052" s="21"/>
      <c r="W1052" s="21"/>
    </row>
    <row r="1053" spans="1:23" ht="17" customHeight="1">
      <c r="A1053" s="20">
        <v>45357</v>
      </c>
      <c r="B1053" s="21" t="s">
        <v>2077</v>
      </c>
      <c r="C1053" s="23" t="s">
        <v>2286</v>
      </c>
      <c r="D1053" s="22" t="s">
        <v>2079</v>
      </c>
      <c r="E1053" s="23" t="s">
        <v>152</v>
      </c>
      <c r="F1053" s="21" t="s">
        <v>3806</v>
      </c>
      <c r="G1053" s="21"/>
      <c r="H1053" s="21"/>
      <c r="I1053" s="21"/>
      <c r="J1053" s="21"/>
      <c r="K1053" s="21"/>
      <c r="L1053" s="21"/>
      <c r="M1053" s="21"/>
      <c r="N1053" s="21"/>
      <c r="O1053" s="21"/>
      <c r="P1053" s="21"/>
      <c r="Q1053" s="21"/>
      <c r="R1053" s="21"/>
      <c r="S1053" s="21"/>
      <c r="T1053" s="21"/>
      <c r="U1053" s="21"/>
      <c r="V1053" s="21"/>
      <c r="W1053" s="21"/>
    </row>
    <row r="1054" spans="1:23" ht="17" customHeight="1">
      <c r="A1054" s="20">
        <v>45394</v>
      </c>
      <c r="B1054" s="21" t="s">
        <v>1958</v>
      </c>
      <c r="C1054" s="23" t="s">
        <v>2287</v>
      </c>
      <c r="D1054" s="22" t="s">
        <v>1960</v>
      </c>
      <c r="E1054" s="23" t="s">
        <v>7</v>
      </c>
      <c r="F1054" s="21" t="s">
        <v>3806</v>
      </c>
      <c r="G1054" s="21"/>
      <c r="H1054" s="21"/>
      <c r="I1054" s="21"/>
      <c r="J1054" s="21"/>
      <c r="K1054" s="21"/>
      <c r="L1054" s="21"/>
      <c r="M1054" s="21"/>
      <c r="N1054" s="21"/>
      <c r="O1054" s="21"/>
      <c r="P1054" s="21"/>
      <c r="Q1054" s="21"/>
      <c r="R1054" s="21"/>
      <c r="S1054" s="21"/>
      <c r="T1054" s="21"/>
      <c r="U1054" s="21"/>
      <c r="V1054" s="21"/>
      <c r="W1054" s="21"/>
    </row>
    <row r="1055" spans="1:23" ht="17" customHeight="1">
      <c r="A1055" s="28">
        <v>45428</v>
      </c>
      <c r="B1055" s="29" t="s">
        <v>2288</v>
      </c>
      <c r="C1055" s="23" t="s">
        <v>2289</v>
      </c>
      <c r="D1055" s="30" t="s">
        <v>2290</v>
      </c>
      <c r="E1055" s="23" t="s">
        <v>4834</v>
      </c>
      <c r="F1055" s="21" t="s">
        <v>3806</v>
      </c>
      <c r="G1055" s="26"/>
      <c r="H1055" s="26"/>
      <c r="I1055" s="26"/>
      <c r="J1055" s="26"/>
      <c r="K1055" s="26"/>
      <c r="L1055" s="26"/>
      <c r="M1055" s="26"/>
      <c r="N1055" s="26"/>
      <c r="O1055" s="26"/>
      <c r="P1055" s="26"/>
      <c r="Q1055" s="26"/>
      <c r="R1055" s="26"/>
      <c r="S1055" s="26"/>
      <c r="T1055" s="26"/>
      <c r="U1055" s="26"/>
      <c r="V1055" s="26"/>
      <c r="W1055" s="26"/>
    </row>
    <row r="1056" spans="1:23" ht="17" customHeight="1">
      <c r="A1056" s="20">
        <v>45391</v>
      </c>
      <c r="B1056" s="21" t="s">
        <v>1708</v>
      </c>
      <c r="C1056" s="23" t="s">
        <v>2291</v>
      </c>
      <c r="D1056" s="22" t="s">
        <v>1711</v>
      </c>
      <c r="E1056" s="23" t="s">
        <v>152</v>
      </c>
      <c r="F1056" s="21" t="s">
        <v>3806</v>
      </c>
      <c r="G1056" s="21"/>
      <c r="H1056" s="21"/>
      <c r="I1056" s="21"/>
      <c r="J1056" s="21"/>
      <c r="K1056" s="21"/>
      <c r="L1056" s="21"/>
      <c r="M1056" s="21"/>
      <c r="N1056" s="21"/>
      <c r="O1056" s="21"/>
      <c r="P1056" s="21"/>
      <c r="Q1056" s="21"/>
      <c r="R1056" s="21"/>
      <c r="S1056" s="21"/>
      <c r="T1056" s="21"/>
      <c r="U1056" s="21"/>
      <c r="V1056" s="21"/>
      <c r="W1056" s="21"/>
    </row>
    <row r="1057" spans="1:23" ht="17" customHeight="1">
      <c r="A1057" s="34" t="s">
        <v>2292</v>
      </c>
      <c r="B1057" s="35" t="s">
        <v>2293</v>
      </c>
      <c r="C1057" s="50" t="s">
        <v>2294</v>
      </c>
      <c r="D1057" s="36" t="s">
        <v>2295</v>
      </c>
      <c r="E1057" s="23" t="s">
        <v>16</v>
      </c>
      <c r="F1057" s="21" t="s">
        <v>3806</v>
      </c>
      <c r="G1057" s="21"/>
      <c r="H1057" s="21"/>
      <c r="I1057" s="21"/>
      <c r="J1057" s="21"/>
      <c r="K1057" s="21"/>
      <c r="L1057" s="21"/>
      <c r="M1057" s="21"/>
      <c r="N1057" s="21"/>
      <c r="O1057" s="21"/>
      <c r="P1057" s="21"/>
      <c r="Q1057" s="21"/>
      <c r="R1057" s="21"/>
      <c r="S1057" s="21"/>
      <c r="T1057" s="21"/>
      <c r="U1057" s="21"/>
      <c r="V1057" s="21"/>
      <c r="W1057" s="21"/>
    </row>
    <row r="1058" spans="1:23" ht="17" customHeight="1">
      <c r="A1058" s="24">
        <v>45392</v>
      </c>
      <c r="B1058" s="21" t="s">
        <v>2296</v>
      </c>
      <c r="C1058" s="23" t="s">
        <v>2297</v>
      </c>
      <c r="D1058" s="25" t="s">
        <v>2298</v>
      </c>
      <c r="E1058" s="23" t="s">
        <v>4834</v>
      </c>
      <c r="F1058" s="21" t="s">
        <v>3806</v>
      </c>
      <c r="G1058" s="26"/>
      <c r="H1058" s="26"/>
      <c r="I1058" s="26"/>
      <c r="J1058" s="26"/>
      <c r="K1058" s="26"/>
      <c r="L1058" s="26"/>
      <c r="M1058" s="26"/>
      <c r="N1058" s="26"/>
      <c r="O1058" s="26"/>
      <c r="P1058" s="26"/>
      <c r="Q1058" s="26"/>
      <c r="R1058" s="26"/>
      <c r="S1058" s="26"/>
      <c r="T1058" s="26"/>
      <c r="U1058" s="26"/>
      <c r="V1058" s="26"/>
      <c r="W1058" s="26"/>
    </row>
    <row r="1059" spans="1:23" ht="17" customHeight="1">
      <c r="A1059" s="34" t="s">
        <v>2299</v>
      </c>
      <c r="B1059" s="35" t="s">
        <v>2300</v>
      </c>
      <c r="C1059" s="50" t="s">
        <v>2301</v>
      </c>
      <c r="D1059" s="36" t="s">
        <v>2302</v>
      </c>
      <c r="E1059" s="23" t="s">
        <v>16</v>
      </c>
      <c r="F1059" s="21" t="s">
        <v>3806</v>
      </c>
      <c r="G1059" s="21"/>
      <c r="H1059" s="21"/>
      <c r="I1059" s="21"/>
      <c r="J1059" s="21"/>
      <c r="K1059" s="21"/>
      <c r="L1059" s="21"/>
      <c r="M1059" s="21"/>
      <c r="N1059" s="21"/>
      <c r="O1059" s="21"/>
      <c r="P1059" s="21"/>
      <c r="Q1059" s="21"/>
      <c r="R1059" s="21"/>
      <c r="S1059" s="21"/>
      <c r="T1059" s="21"/>
      <c r="U1059" s="21"/>
      <c r="V1059" s="21"/>
      <c r="W1059" s="21"/>
    </row>
    <row r="1060" spans="1:23" ht="17" customHeight="1">
      <c r="A1060" s="20">
        <v>44971</v>
      </c>
      <c r="B1060" s="21" t="s">
        <v>129</v>
      </c>
      <c r="C1060" s="23" t="s">
        <v>2303</v>
      </c>
      <c r="D1060" s="22" t="s">
        <v>131</v>
      </c>
      <c r="E1060" s="23" t="s">
        <v>16</v>
      </c>
      <c r="F1060" s="21" t="s">
        <v>3806</v>
      </c>
      <c r="G1060" s="21"/>
      <c r="H1060" s="21"/>
      <c r="I1060" s="21"/>
      <c r="J1060" s="21"/>
      <c r="K1060" s="21"/>
      <c r="L1060" s="21"/>
      <c r="M1060" s="21"/>
      <c r="N1060" s="21"/>
      <c r="O1060" s="21"/>
      <c r="P1060" s="21"/>
      <c r="Q1060" s="21"/>
      <c r="R1060" s="21"/>
      <c r="S1060" s="21"/>
      <c r="T1060" s="21"/>
      <c r="U1060" s="21"/>
      <c r="V1060" s="21"/>
      <c r="W1060" s="21"/>
    </row>
    <row r="1061" spans="1:23" ht="17" customHeight="1">
      <c r="A1061" s="31">
        <v>45355</v>
      </c>
      <c r="B1061" s="29" t="s">
        <v>589</v>
      </c>
      <c r="C1061" s="23" t="s">
        <v>2304</v>
      </c>
      <c r="D1061" s="30" t="s">
        <v>591</v>
      </c>
      <c r="E1061" s="23" t="s">
        <v>152</v>
      </c>
      <c r="F1061" s="21" t="s">
        <v>3806</v>
      </c>
      <c r="G1061" s="26"/>
      <c r="H1061" s="26"/>
      <c r="I1061" s="26"/>
      <c r="J1061" s="26"/>
      <c r="K1061" s="26"/>
      <c r="L1061" s="26"/>
      <c r="M1061" s="26"/>
      <c r="N1061" s="26"/>
      <c r="O1061" s="26"/>
      <c r="P1061" s="26"/>
      <c r="Q1061" s="26"/>
      <c r="R1061" s="26"/>
      <c r="S1061" s="26"/>
      <c r="T1061" s="26"/>
      <c r="U1061" s="26"/>
      <c r="V1061" s="26"/>
      <c r="W1061" s="26"/>
    </row>
    <row r="1062" spans="1:23" ht="17" customHeight="1">
      <c r="A1062" s="34" t="s">
        <v>2305</v>
      </c>
      <c r="B1062" s="35" t="s">
        <v>2306</v>
      </c>
      <c r="C1062" s="50" t="s">
        <v>2307</v>
      </c>
      <c r="D1062" s="36" t="s">
        <v>2308</v>
      </c>
      <c r="E1062" s="23" t="s">
        <v>16</v>
      </c>
      <c r="F1062" s="21" t="s">
        <v>3806</v>
      </c>
      <c r="G1062" s="21"/>
      <c r="H1062" s="21"/>
      <c r="I1062" s="21"/>
      <c r="J1062" s="21"/>
      <c r="K1062" s="21"/>
      <c r="L1062" s="21"/>
      <c r="M1062" s="21"/>
      <c r="N1062" s="21"/>
      <c r="O1062" s="21"/>
      <c r="P1062" s="21"/>
      <c r="Q1062" s="21"/>
      <c r="R1062" s="21"/>
      <c r="S1062" s="21"/>
      <c r="T1062" s="21"/>
      <c r="U1062" s="21"/>
      <c r="V1062" s="21"/>
      <c r="W1062" s="21"/>
    </row>
    <row r="1063" spans="1:23" ht="17" customHeight="1">
      <c r="A1063" s="34" t="s">
        <v>1430</v>
      </c>
      <c r="B1063" s="35" t="s">
        <v>1431</v>
      </c>
      <c r="C1063" s="50" t="s">
        <v>2309</v>
      </c>
      <c r="D1063" s="36" t="s">
        <v>1433</v>
      </c>
      <c r="E1063" s="23" t="s">
        <v>16</v>
      </c>
      <c r="F1063" s="21" t="s">
        <v>3806</v>
      </c>
      <c r="G1063" s="21"/>
      <c r="H1063" s="21"/>
      <c r="I1063" s="21"/>
      <c r="J1063" s="21"/>
      <c r="K1063" s="21"/>
      <c r="L1063" s="21"/>
      <c r="M1063" s="21"/>
      <c r="N1063" s="21"/>
      <c r="O1063" s="21"/>
      <c r="P1063" s="21"/>
      <c r="Q1063" s="21"/>
      <c r="R1063" s="21"/>
      <c r="S1063" s="21"/>
      <c r="T1063" s="21"/>
      <c r="U1063" s="21"/>
      <c r="V1063" s="21"/>
      <c r="W1063" s="21"/>
    </row>
    <row r="1064" spans="1:23" ht="17" customHeight="1">
      <c r="A1064" s="24" t="s">
        <v>2310</v>
      </c>
      <c r="B1064" s="21" t="s">
        <v>2311</v>
      </c>
      <c r="C1064" s="23" t="s">
        <v>2312</v>
      </c>
      <c r="D1064" s="25" t="s">
        <v>2313</v>
      </c>
      <c r="E1064" s="23" t="s">
        <v>4834</v>
      </c>
      <c r="F1064" s="21" t="s">
        <v>3806</v>
      </c>
      <c r="G1064" s="26"/>
      <c r="H1064" s="26"/>
      <c r="I1064" s="26"/>
      <c r="J1064" s="26"/>
      <c r="K1064" s="26"/>
      <c r="L1064" s="26"/>
      <c r="M1064" s="26"/>
      <c r="N1064" s="26"/>
      <c r="O1064" s="26"/>
      <c r="P1064" s="26"/>
      <c r="Q1064" s="26"/>
      <c r="R1064" s="26"/>
      <c r="S1064" s="26"/>
      <c r="T1064" s="26"/>
      <c r="U1064" s="26"/>
      <c r="V1064" s="26"/>
      <c r="W1064" s="26"/>
    </row>
    <row r="1065" spans="1:23" ht="17" customHeight="1">
      <c r="A1065" s="34" t="s">
        <v>2314</v>
      </c>
      <c r="B1065" s="35" t="s">
        <v>2315</v>
      </c>
      <c r="C1065" s="50" t="s">
        <v>2316</v>
      </c>
      <c r="D1065" s="36" t="s">
        <v>2317</v>
      </c>
      <c r="E1065" s="23" t="s">
        <v>16</v>
      </c>
      <c r="F1065" s="21" t="s">
        <v>3806</v>
      </c>
      <c r="G1065" s="21"/>
      <c r="H1065" s="21"/>
      <c r="I1065" s="21"/>
      <c r="J1065" s="21"/>
      <c r="K1065" s="21"/>
      <c r="L1065" s="21"/>
      <c r="M1065" s="21"/>
      <c r="N1065" s="21"/>
      <c r="O1065" s="21"/>
      <c r="P1065" s="21"/>
      <c r="Q1065" s="21"/>
      <c r="R1065" s="21"/>
      <c r="S1065" s="21"/>
      <c r="T1065" s="21"/>
      <c r="U1065" s="21"/>
      <c r="V1065" s="21"/>
      <c r="W1065" s="21"/>
    </row>
    <row r="1066" spans="1:23" ht="17" customHeight="1">
      <c r="A1066" s="24">
        <v>45356</v>
      </c>
      <c r="B1066" s="21" t="s">
        <v>2318</v>
      </c>
      <c r="C1066" s="23" t="s">
        <v>2319</v>
      </c>
      <c r="D1066" s="25" t="s">
        <v>2320</v>
      </c>
      <c r="E1066" s="23" t="s">
        <v>4834</v>
      </c>
      <c r="F1066" s="21" t="s">
        <v>3806</v>
      </c>
      <c r="G1066" s="26"/>
      <c r="H1066" s="26"/>
      <c r="I1066" s="26"/>
      <c r="J1066" s="26"/>
      <c r="K1066" s="26"/>
      <c r="L1066" s="26"/>
      <c r="M1066" s="26"/>
      <c r="N1066" s="26"/>
      <c r="O1066" s="26"/>
      <c r="P1066" s="26"/>
      <c r="Q1066" s="26"/>
      <c r="R1066" s="26"/>
      <c r="S1066" s="26"/>
      <c r="T1066" s="26"/>
      <c r="U1066" s="26"/>
      <c r="V1066" s="26"/>
      <c r="W1066" s="26"/>
    </row>
    <row r="1067" spans="1:23" ht="17" customHeight="1">
      <c r="A1067" s="34" t="s">
        <v>2321</v>
      </c>
      <c r="B1067" s="35" t="s">
        <v>2322</v>
      </c>
      <c r="C1067" s="50" t="s">
        <v>2323</v>
      </c>
      <c r="D1067" s="36" t="s">
        <v>2324</v>
      </c>
      <c r="E1067" s="23" t="s">
        <v>16</v>
      </c>
      <c r="F1067" s="21" t="s">
        <v>3806</v>
      </c>
      <c r="G1067" s="21"/>
      <c r="H1067" s="21"/>
      <c r="I1067" s="21"/>
      <c r="J1067" s="21"/>
      <c r="K1067" s="21"/>
      <c r="L1067" s="21"/>
      <c r="M1067" s="21"/>
      <c r="N1067" s="21"/>
      <c r="O1067" s="21"/>
      <c r="P1067" s="21"/>
      <c r="Q1067" s="21"/>
      <c r="R1067" s="21"/>
      <c r="S1067" s="21"/>
      <c r="T1067" s="21"/>
      <c r="U1067" s="21"/>
      <c r="V1067" s="21"/>
      <c r="W1067" s="21"/>
    </row>
    <row r="1068" spans="1:23" ht="17" customHeight="1">
      <c r="A1068" s="24" t="s">
        <v>2325</v>
      </c>
      <c r="B1068" s="21" t="s">
        <v>2326</v>
      </c>
      <c r="C1068" s="23" t="s">
        <v>2327</v>
      </c>
      <c r="D1068" s="25" t="s">
        <v>2328</v>
      </c>
      <c r="E1068" s="23" t="s">
        <v>16</v>
      </c>
      <c r="F1068" s="21" t="s">
        <v>3806</v>
      </c>
      <c r="G1068" s="26"/>
      <c r="H1068" s="26"/>
      <c r="I1068" s="26"/>
      <c r="J1068" s="26"/>
      <c r="K1068" s="26"/>
      <c r="L1068" s="26"/>
      <c r="M1068" s="26"/>
      <c r="N1068" s="26"/>
      <c r="O1068" s="26"/>
      <c r="P1068" s="26"/>
      <c r="Q1068" s="26"/>
      <c r="R1068" s="26"/>
      <c r="S1068" s="26"/>
      <c r="T1068" s="26"/>
      <c r="U1068" s="26"/>
      <c r="V1068" s="26"/>
      <c r="W1068" s="26"/>
    </row>
    <row r="1069" spans="1:23" ht="17" customHeight="1">
      <c r="A1069" s="34" t="s">
        <v>2329</v>
      </c>
      <c r="B1069" s="35" t="s">
        <v>2330</v>
      </c>
      <c r="C1069" s="50" t="s">
        <v>2331</v>
      </c>
      <c r="D1069" s="36" t="s">
        <v>2332</v>
      </c>
      <c r="E1069" s="23" t="s">
        <v>16</v>
      </c>
      <c r="F1069" s="21" t="s">
        <v>3806</v>
      </c>
      <c r="G1069" s="21"/>
      <c r="H1069" s="21"/>
      <c r="I1069" s="21"/>
      <c r="J1069" s="21"/>
      <c r="K1069" s="21"/>
      <c r="L1069" s="21"/>
      <c r="M1069" s="21"/>
      <c r="N1069" s="21"/>
      <c r="O1069" s="21"/>
      <c r="P1069" s="21"/>
      <c r="Q1069" s="21"/>
      <c r="R1069" s="21"/>
      <c r="S1069" s="21"/>
      <c r="T1069" s="21"/>
      <c r="U1069" s="21"/>
      <c r="V1069" s="21"/>
      <c r="W1069" s="21"/>
    </row>
    <row r="1070" spans="1:23" ht="17" customHeight="1">
      <c r="A1070" s="31">
        <v>45352</v>
      </c>
      <c r="B1070" s="29" t="s">
        <v>1715</v>
      </c>
      <c r="C1070" s="23" t="s">
        <v>2333</v>
      </c>
      <c r="D1070" s="30" t="s">
        <v>1717</v>
      </c>
      <c r="E1070" s="23" t="s">
        <v>152</v>
      </c>
      <c r="F1070" s="21" t="s">
        <v>3806</v>
      </c>
      <c r="G1070" s="26"/>
      <c r="H1070" s="26"/>
      <c r="I1070" s="26"/>
      <c r="J1070" s="26"/>
      <c r="K1070" s="26"/>
      <c r="L1070" s="26"/>
      <c r="M1070" s="26"/>
      <c r="N1070" s="26"/>
      <c r="O1070" s="26"/>
      <c r="P1070" s="26"/>
      <c r="Q1070" s="26"/>
      <c r="R1070" s="26"/>
      <c r="S1070" s="26"/>
      <c r="T1070" s="26"/>
      <c r="U1070" s="26"/>
      <c r="V1070" s="26"/>
      <c r="W1070" s="26"/>
    </row>
    <row r="1071" spans="1:23" ht="17" customHeight="1">
      <c r="A1071" s="20" t="s">
        <v>2334</v>
      </c>
      <c r="B1071" s="21" t="s">
        <v>503</v>
      </c>
      <c r="C1071" s="23" t="s">
        <v>2335</v>
      </c>
      <c r="D1071" s="22" t="s">
        <v>505</v>
      </c>
      <c r="E1071" s="23" t="s">
        <v>16</v>
      </c>
      <c r="F1071" s="21" t="s">
        <v>3806</v>
      </c>
      <c r="G1071" s="21"/>
      <c r="H1071" s="21"/>
      <c r="I1071" s="21"/>
      <c r="J1071" s="21"/>
      <c r="K1071" s="21"/>
      <c r="L1071" s="21"/>
      <c r="M1071" s="21"/>
      <c r="N1071" s="21"/>
      <c r="O1071" s="21"/>
      <c r="P1071" s="21"/>
      <c r="Q1071" s="21"/>
      <c r="R1071" s="21"/>
      <c r="S1071" s="21"/>
      <c r="T1071" s="21"/>
      <c r="U1071" s="21"/>
      <c r="V1071" s="21"/>
      <c r="W1071" s="21"/>
    </row>
    <row r="1072" spans="1:23" ht="17" customHeight="1">
      <c r="A1072" s="20">
        <v>45350</v>
      </c>
      <c r="B1072" s="21" t="s">
        <v>2336</v>
      </c>
      <c r="C1072" s="23" t="s">
        <v>2337</v>
      </c>
      <c r="D1072" s="22" t="s">
        <v>2338</v>
      </c>
      <c r="E1072" s="23" t="s">
        <v>152</v>
      </c>
      <c r="F1072" s="21" t="s">
        <v>3806</v>
      </c>
      <c r="G1072" s="21"/>
      <c r="H1072" s="21"/>
      <c r="I1072" s="21"/>
      <c r="J1072" s="21"/>
      <c r="K1072" s="21"/>
      <c r="L1072" s="21"/>
      <c r="M1072" s="21"/>
      <c r="N1072" s="21"/>
      <c r="O1072" s="21"/>
      <c r="P1072" s="21"/>
      <c r="Q1072" s="21"/>
      <c r="R1072" s="21"/>
      <c r="S1072" s="21"/>
      <c r="T1072" s="21"/>
      <c r="U1072" s="21"/>
      <c r="V1072" s="21"/>
      <c r="W1072" s="21"/>
    </row>
    <row r="1073" spans="1:23" ht="17" customHeight="1">
      <c r="A1073" s="20" t="s">
        <v>122</v>
      </c>
      <c r="B1073" s="21" t="s">
        <v>123</v>
      </c>
      <c r="C1073" s="23" t="s">
        <v>2339</v>
      </c>
      <c r="D1073" s="22" t="s">
        <v>125</v>
      </c>
      <c r="E1073" s="23" t="s">
        <v>16</v>
      </c>
      <c r="F1073" s="21" t="s">
        <v>3806</v>
      </c>
      <c r="G1073" s="21"/>
      <c r="H1073" s="21"/>
      <c r="I1073" s="21"/>
      <c r="J1073" s="21"/>
      <c r="K1073" s="21"/>
      <c r="L1073" s="21"/>
      <c r="M1073" s="21"/>
      <c r="N1073" s="21"/>
      <c r="O1073" s="21"/>
      <c r="P1073" s="21"/>
      <c r="Q1073" s="21"/>
      <c r="R1073" s="21"/>
      <c r="S1073" s="21"/>
      <c r="T1073" s="21"/>
      <c r="U1073" s="21"/>
      <c r="V1073" s="21"/>
      <c r="W1073" s="21"/>
    </row>
    <row r="1074" spans="1:23" ht="17" customHeight="1">
      <c r="A1074" s="34" t="s">
        <v>2340</v>
      </c>
      <c r="B1074" s="35" t="s">
        <v>2341</v>
      </c>
      <c r="C1074" s="50" t="s">
        <v>2342</v>
      </c>
      <c r="D1074" s="36" t="s">
        <v>2343</v>
      </c>
      <c r="E1074" s="23" t="s">
        <v>16</v>
      </c>
      <c r="F1074" s="21" t="s">
        <v>3806</v>
      </c>
      <c r="G1074" s="21"/>
      <c r="H1074" s="21"/>
      <c r="I1074" s="21"/>
      <c r="J1074" s="21"/>
      <c r="K1074" s="21"/>
      <c r="L1074" s="21"/>
      <c r="M1074" s="21"/>
      <c r="N1074" s="21"/>
      <c r="O1074" s="21"/>
      <c r="P1074" s="21"/>
      <c r="Q1074" s="21"/>
      <c r="R1074" s="21"/>
      <c r="S1074" s="21"/>
      <c r="T1074" s="21"/>
      <c r="U1074" s="21"/>
      <c r="V1074" s="21"/>
      <c r="W1074" s="21"/>
    </row>
    <row r="1075" spans="1:23" ht="17" customHeight="1">
      <c r="A1075" s="20">
        <v>45125</v>
      </c>
      <c r="B1075" s="21" t="s">
        <v>424</v>
      </c>
      <c r="C1075" s="23" t="s">
        <v>2344</v>
      </c>
      <c r="D1075" s="22" t="s">
        <v>426</v>
      </c>
      <c r="E1075" s="23" t="s">
        <v>16</v>
      </c>
      <c r="F1075" s="21" t="s">
        <v>3806</v>
      </c>
      <c r="G1075" s="21"/>
      <c r="H1075" s="21"/>
      <c r="I1075" s="21"/>
      <c r="J1075" s="21"/>
      <c r="K1075" s="21"/>
      <c r="L1075" s="21"/>
      <c r="M1075" s="21"/>
      <c r="N1075" s="21"/>
      <c r="O1075" s="21"/>
      <c r="P1075" s="21"/>
      <c r="Q1075" s="21"/>
      <c r="R1075" s="21"/>
      <c r="S1075" s="21"/>
      <c r="T1075" s="21"/>
      <c r="U1075" s="21"/>
      <c r="V1075" s="21"/>
      <c r="W1075" s="21"/>
    </row>
    <row r="1076" spans="1:23" ht="17" customHeight="1">
      <c r="A1076" s="24" t="s">
        <v>2345</v>
      </c>
      <c r="B1076" s="21" t="s">
        <v>2346</v>
      </c>
      <c r="C1076" s="23" t="s">
        <v>2347</v>
      </c>
      <c r="D1076" s="25" t="s">
        <v>2348</v>
      </c>
      <c r="E1076" s="23" t="s">
        <v>7</v>
      </c>
      <c r="F1076" s="21" t="s">
        <v>3806</v>
      </c>
      <c r="G1076" s="26"/>
      <c r="H1076" s="26"/>
      <c r="I1076" s="26"/>
      <c r="J1076" s="26"/>
      <c r="K1076" s="26"/>
      <c r="L1076" s="26"/>
      <c r="M1076" s="26"/>
      <c r="N1076" s="26"/>
      <c r="O1076" s="26"/>
      <c r="P1076" s="26"/>
      <c r="Q1076" s="26"/>
      <c r="R1076" s="26"/>
      <c r="S1076" s="26"/>
      <c r="T1076" s="26"/>
      <c r="U1076" s="26"/>
      <c r="V1076" s="26"/>
      <c r="W1076" s="26"/>
    </row>
    <row r="1077" spans="1:23" ht="17" customHeight="1">
      <c r="A1077" s="20">
        <v>45377</v>
      </c>
      <c r="B1077" s="21" t="s">
        <v>2349</v>
      </c>
      <c r="C1077" s="23" t="s">
        <v>2350</v>
      </c>
      <c r="D1077" s="22" t="s">
        <v>2351</v>
      </c>
      <c r="E1077" s="23" t="s">
        <v>4834</v>
      </c>
      <c r="F1077" s="21" t="s">
        <v>3806</v>
      </c>
      <c r="G1077" s="21"/>
      <c r="H1077" s="21"/>
      <c r="I1077" s="21"/>
      <c r="J1077" s="21"/>
      <c r="K1077" s="21"/>
      <c r="L1077" s="21"/>
      <c r="M1077" s="21"/>
      <c r="N1077" s="21"/>
      <c r="O1077" s="21"/>
      <c r="P1077" s="21"/>
      <c r="Q1077" s="21"/>
      <c r="R1077" s="21"/>
      <c r="S1077" s="21"/>
      <c r="T1077" s="21"/>
      <c r="U1077" s="21"/>
      <c r="V1077" s="21"/>
      <c r="W1077" s="21"/>
    </row>
    <row r="1078" spans="1:23" ht="17" customHeight="1">
      <c r="A1078" s="34" t="s">
        <v>2340</v>
      </c>
      <c r="B1078" s="35" t="s">
        <v>2341</v>
      </c>
      <c r="C1078" s="50" t="s">
        <v>2352</v>
      </c>
      <c r="D1078" s="36" t="s">
        <v>2343</v>
      </c>
      <c r="E1078" s="23" t="s">
        <v>16</v>
      </c>
      <c r="F1078" s="21" t="s">
        <v>3806</v>
      </c>
      <c r="G1078" s="21"/>
      <c r="H1078" s="21"/>
      <c r="I1078" s="21"/>
      <c r="J1078" s="21"/>
      <c r="K1078" s="21"/>
      <c r="L1078" s="21"/>
      <c r="M1078" s="21"/>
      <c r="N1078" s="21"/>
      <c r="O1078" s="21"/>
      <c r="P1078" s="21"/>
      <c r="Q1078" s="21"/>
      <c r="R1078" s="21"/>
      <c r="S1078" s="21"/>
      <c r="T1078" s="21"/>
      <c r="U1078" s="21"/>
      <c r="V1078" s="21"/>
      <c r="W1078" s="21"/>
    </row>
    <row r="1079" spans="1:23" ht="17" customHeight="1">
      <c r="A1079" s="20">
        <v>45338</v>
      </c>
      <c r="B1079" s="21" t="s">
        <v>2353</v>
      </c>
      <c r="C1079" s="23" t="s">
        <v>2354</v>
      </c>
      <c r="D1079" s="22" t="s">
        <v>2355</v>
      </c>
      <c r="E1079" s="23" t="s">
        <v>4834</v>
      </c>
      <c r="F1079" s="21" t="s">
        <v>3806</v>
      </c>
      <c r="G1079" s="21"/>
      <c r="H1079" s="21"/>
      <c r="I1079" s="21"/>
      <c r="J1079" s="21"/>
      <c r="K1079" s="21"/>
      <c r="L1079" s="21"/>
      <c r="M1079" s="21"/>
      <c r="N1079" s="21"/>
      <c r="O1079" s="21"/>
      <c r="P1079" s="21"/>
      <c r="Q1079" s="21"/>
      <c r="R1079" s="21"/>
      <c r="S1079" s="21"/>
      <c r="T1079" s="21"/>
      <c r="U1079" s="21"/>
      <c r="V1079" s="21"/>
      <c r="W1079" s="21"/>
    </row>
    <row r="1080" spans="1:23" ht="17" customHeight="1">
      <c r="A1080" s="20">
        <v>45295</v>
      </c>
      <c r="B1080" s="21" t="s">
        <v>2356</v>
      </c>
      <c r="C1080" s="23" t="s">
        <v>2357</v>
      </c>
      <c r="D1080" s="22" t="s">
        <v>2358</v>
      </c>
      <c r="E1080" s="23" t="s">
        <v>4834</v>
      </c>
      <c r="F1080" s="21" t="s">
        <v>3806</v>
      </c>
      <c r="G1080" s="21"/>
      <c r="H1080" s="21"/>
      <c r="I1080" s="21"/>
      <c r="J1080" s="21"/>
      <c r="K1080" s="21"/>
      <c r="L1080" s="21"/>
      <c r="M1080" s="21"/>
      <c r="N1080" s="21"/>
      <c r="O1080" s="21"/>
      <c r="P1080" s="21"/>
      <c r="Q1080" s="21"/>
      <c r="R1080" s="21"/>
      <c r="S1080" s="21"/>
      <c r="T1080" s="21"/>
      <c r="U1080" s="21"/>
      <c r="V1080" s="21"/>
      <c r="W1080" s="21"/>
    </row>
    <row r="1081" spans="1:23" ht="17" customHeight="1">
      <c r="A1081" s="31">
        <v>45353</v>
      </c>
      <c r="B1081" s="29" t="s">
        <v>2359</v>
      </c>
      <c r="C1081" s="23" t="s">
        <v>2360</v>
      </c>
      <c r="D1081" s="30" t="s">
        <v>2361</v>
      </c>
      <c r="E1081" s="23" t="s">
        <v>152</v>
      </c>
      <c r="F1081" s="21" t="s">
        <v>3806</v>
      </c>
      <c r="G1081" s="26"/>
      <c r="H1081" s="26"/>
      <c r="I1081" s="26"/>
      <c r="J1081" s="26"/>
      <c r="K1081" s="26"/>
      <c r="L1081" s="26"/>
      <c r="M1081" s="26"/>
      <c r="N1081" s="26"/>
      <c r="O1081" s="26"/>
      <c r="P1081" s="26"/>
      <c r="Q1081" s="26"/>
      <c r="R1081" s="26"/>
      <c r="S1081" s="26"/>
      <c r="T1081" s="26"/>
      <c r="U1081" s="26"/>
      <c r="V1081" s="26"/>
      <c r="W1081" s="26"/>
    </row>
    <row r="1082" spans="1:23" ht="17" customHeight="1">
      <c r="A1082" s="20">
        <v>45379</v>
      </c>
      <c r="B1082" s="21" t="s">
        <v>1342</v>
      </c>
      <c r="C1082" s="23" t="s">
        <v>2362</v>
      </c>
      <c r="D1082" s="22" t="s">
        <v>1344</v>
      </c>
      <c r="E1082" s="23" t="s">
        <v>16</v>
      </c>
      <c r="F1082" s="21" t="s">
        <v>3806</v>
      </c>
      <c r="G1082" s="21"/>
      <c r="H1082" s="21"/>
      <c r="I1082" s="21"/>
      <c r="J1082" s="21"/>
      <c r="K1082" s="21"/>
      <c r="L1082" s="21"/>
      <c r="M1082" s="21"/>
      <c r="N1082" s="21"/>
      <c r="O1082" s="21"/>
      <c r="P1082" s="21"/>
      <c r="Q1082" s="21"/>
      <c r="R1082" s="21"/>
      <c r="S1082" s="21"/>
      <c r="T1082" s="21"/>
      <c r="U1082" s="21"/>
      <c r="V1082" s="21"/>
      <c r="W1082" s="21"/>
    </row>
    <row r="1083" spans="1:23" ht="17" customHeight="1">
      <c r="A1083" s="34" t="s">
        <v>2340</v>
      </c>
      <c r="B1083" s="35" t="s">
        <v>2341</v>
      </c>
      <c r="C1083" s="50" t="s">
        <v>2363</v>
      </c>
      <c r="D1083" s="36" t="s">
        <v>2343</v>
      </c>
      <c r="E1083" s="23" t="s">
        <v>16</v>
      </c>
      <c r="F1083" s="21" t="s">
        <v>3806</v>
      </c>
      <c r="G1083" s="21"/>
      <c r="H1083" s="21"/>
      <c r="I1083" s="21"/>
      <c r="J1083" s="21"/>
      <c r="K1083" s="21"/>
      <c r="L1083" s="21"/>
      <c r="M1083" s="21"/>
      <c r="N1083" s="21"/>
      <c r="O1083" s="21"/>
      <c r="P1083" s="21"/>
      <c r="Q1083" s="21"/>
      <c r="R1083" s="21"/>
      <c r="S1083" s="21"/>
      <c r="T1083" s="21"/>
      <c r="U1083" s="21"/>
      <c r="V1083" s="21"/>
      <c r="W1083" s="21"/>
    </row>
    <row r="1084" spans="1:23" ht="17" customHeight="1">
      <c r="A1084" s="24" t="s">
        <v>2364</v>
      </c>
      <c r="B1084" s="21" t="s">
        <v>2365</v>
      </c>
      <c r="C1084" s="23" t="s">
        <v>2366</v>
      </c>
      <c r="D1084" s="25" t="s">
        <v>2367</v>
      </c>
      <c r="E1084" s="23" t="s">
        <v>4834</v>
      </c>
      <c r="F1084" s="21" t="s">
        <v>3806</v>
      </c>
      <c r="G1084" s="26"/>
      <c r="H1084" s="26"/>
      <c r="I1084" s="26"/>
      <c r="J1084" s="26"/>
      <c r="K1084" s="26"/>
      <c r="L1084" s="26"/>
      <c r="M1084" s="26"/>
      <c r="N1084" s="26"/>
      <c r="O1084" s="26"/>
      <c r="P1084" s="26"/>
      <c r="Q1084" s="26"/>
      <c r="R1084" s="26"/>
      <c r="S1084" s="26"/>
      <c r="T1084" s="26"/>
      <c r="U1084" s="26"/>
      <c r="V1084" s="26"/>
      <c r="W1084" s="26"/>
    </row>
    <row r="1085" spans="1:23" ht="17" customHeight="1">
      <c r="A1085" s="20" t="s">
        <v>888</v>
      </c>
      <c r="B1085" s="21" t="s">
        <v>889</v>
      </c>
      <c r="C1085" s="23" t="s">
        <v>2368</v>
      </c>
      <c r="D1085" s="22" t="s">
        <v>891</v>
      </c>
      <c r="E1085" s="23" t="s">
        <v>16</v>
      </c>
      <c r="F1085" s="21" t="s">
        <v>3806</v>
      </c>
      <c r="G1085" s="21"/>
      <c r="H1085" s="21"/>
      <c r="I1085" s="21"/>
      <c r="J1085" s="21"/>
      <c r="K1085" s="21"/>
      <c r="L1085" s="21"/>
      <c r="M1085" s="21"/>
      <c r="N1085" s="21"/>
      <c r="O1085" s="21"/>
      <c r="P1085" s="21"/>
      <c r="Q1085" s="21"/>
      <c r="R1085" s="21"/>
      <c r="S1085" s="21"/>
      <c r="T1085" s="21"/>
      <c r="U1085" s="21"/>
      <c r="V1085" s="21"/>
      <c r="W1085" s="21"/>
    </row>
    <row r="1086" spans="1:23" ht="17" customHeight="1">
      <c r="A1086" s="20">
        <v>45343</v>
      </c>
      <c r="B1086" s="21" t="s">
        <v>2369</v>
      </c>
      <c r="C1086" s="23" t="s">
        <v>2370</v>
      </c>
      <c r="D1086" s="22" t="s">
        <v>2371</v>
      </c>
      <c r="E1086" s="23" t="s">
        <v>4834</v>
      </c>
      <c r="F1086" s="21" t="s">
        <v>3806</v>
      </c>
      <c r="G1086" s="21"/>
      <c r="H1086" s="21"/>
      <c r="I1086" s="21"/>
      <c r="J1086" s="21"/>
      <c r="K1086" s="21"/>
      <c r="L1086" s="21"/>
      <c r="M1086" s="21"/>
      <c r="N1086" s="21"/>
      <c r="O1086" s="21"/>
      <c r="P1086" s="21"/>
      <c r="Q1086" s="21"/>
      <c r="R1086" s="21"/>
      <c r="S1086" s="21"/>
      <c r="T1086" s="21"/>
      <c r="U1086" s="21"/>
      <c r="V1086" s="21"/>
      <c r="W1086" s="21"/>
    </row>
    <row r="1087" spans="1:23" ht="17" customHeight="1">
      <c r="A1087" s="24" t="s">
        <v>2372</v>
      </c>
      <c r="B1087" s="21" t="s">
        <v>2373</v>
      </c>
      <c r="C1087" s="23" t="s">
        <v>2374</v>
      </c>
      <c r="D1087" s="25" t="s">
        <v>2375</v>
      </c>
      <c r="E1087" s="23" t="s">
        <v>4834</v>
      </c>
      <c r="F1087" s="21" t="s">
        <v>3806</v>
      </c>
      <c r="G1087" s="26"/>
      <c r="H1087" s="26"/>
      <c r="I1087" s="26"/>
      <c r="J1087" s="26"/>
      <c r="K1087" s="26"/>
      <c r="L1087" s="26"/>
      <c r="M1087" s="26"/>
      <c r="N1087" s="26"/>
      <c r="O1087" s="26"/>
      <c r="P1087" s="26"/>
      <c r="Q1087" s="26"/>
      <c r="R1087" s="26"/>
      <c r="S1087" s="26"/>
      <c r="T1087" s="26"/>
      <c r="U1087" s="26"/>
      <c r="V1087" s="26"/>
      <c r="W1087" s="26"/>
    </row>
    <row r="1088" spans="1:23" ht="17" customHeight="1">
      <c r="A1088" s="20">
        <v>45365</v>
      </c>
      <c r="B1088" s="21" t="s">
        <v>2376</v>
      </c>
      <c r="C1088" s="23" t="s">
        <v>2377</v>
      </c>
      <c r="D1088" s="22" t="s">
        <v>2378</v>
      </c>
      <c r="E1088" s="23" t="s">
        <v>16</v>
      </c>
      <c r="F1088" s="21" t="s">
        <v>3806</v>
      </c>
      <c r="G1088" s="21"/>
      <c r="H1088" s="21"/>
      <c r="I1088" s="21"/>
      <c r="J1088" s="21"/>
      <c r="K1088" s="21"/>
      <c r="L1088" s="21"/>
      <c r="M1088" s="21"/>
      <c r="N1088" s="21"/>
      <c r="O1088" s="21"/>
      <c r="P1088" s="21"/>
      <c r="Q1088" s="21"/>
      <c r="R1088" s="21"/>
      <c r="S1088" s="21"/>
      <c r="T1088" s="21"/>
      <c r="U1088" s="21"/>
      <c r="V1088" s="21"/>
      <c r="W1088" s="21"/>
    </row>
    <row r="1089" spans="1:23" ht="17" customHeight="1">
      <c r="A1089" s="20">
        <v>45107</v>
      </c>
      <c r="B1089" s="21" t="s">
        <v>1048</v>
      </c>
      <c r="C1089" s="23" t="s">
        <v>2379</v>
      </c>
      <c r="D1089" s="22" t="s">
        <v>1050</v>
      </c>
      <c r="E1089" s="23" t="s">
        <v>16</v>
      </c>
      <c r="F1089" s="21" t="s">
        <v>3806</v>
      </c>
      <c r="G1089" s="21"/>
      <c r="H1089" s="21"/>
      <c r="I1089" s="21"/>
      <c r="J1089" s="21"/>
      <c r="K1089" s="21"/>
      <c r="L1089" s="21"/>
      <c r="M1089" s="21"/>
      <c r="N1089" s="21"/>
      <c r="O1089" s="21"/>
      <c r="P1089" s="21"/>
      <c r="Q1089" s="21"/>
      <c r="R1089" s="21"/>
      <c r="S1089" s="21"/>
      <c r="T1089" s="21"/>
      <c r="U1089" s="21"/>
      <c r="V1089" s="21"/>
      <c r="W1089" s="21"/>
    </row>
    <row r="1090" spans="1:23" ht="17" customHeight="1">
      <c r="A1090" s="34" t="s">
        <v>2380</v>
      </c>
      <c r="B1090" s="35" t="s">
        <v>2381</v>
      </c>
      <c r="C1090" s="50" t="s">
        <v>2382</v>
      </c>
      <c r="D1090" s="36" t="s">
        <v>2383</v>
      </c>
      <c r="E1090" s="21" t="s">
        <v>16</v>
      </c>
      <c r="F1090" s="21" t="s">
        <v>3806</v>
      </c>
      <c r="G1090" s="21"/>
      <c r="H1090" s="21"/>
      <c r="I1090" s="21"/>
      <c r="J1090" s="21"/>
      <c r="K1090" s="21"/>
      <c r="L1090" s="21"/>
      <c r="M1090" s="21"/>
      <c r="N1090" s="21"/>
      <c r="O1090" s="21"/>
      <c r="P1090" s="21"/>
      <c r="Q1090" s="21"/>
      <c r="R1090" s="21"/>
      <c r="S1090" s="21"/>
      <c r="T1090" s="21"/>
      <c r="U1090" s="21"/>
      <c r="V1090" s="21"/>
      <c r="W1090" s="21"/>
    </row>
    <row r="1091" spans="1:23" ht="17" customHeight="1">
      <c r="A1091" s="34" t="s">
        <v>2384</v>
      </c>
      <c r="B1091" s="35" t="s">
        <v>2385</v>
      </c>
      <c r="C1091" s="50" t="s">
        <v>2386</v>
      </c>
      <c r="D1091" s="36" t="s">
        <v>2387</v>
      </c>
      <c r="E1091" s="23" t="s">
        <v>16</v>
      </c>
      <c r="F1091" s="21" t="s">
        <v>3806</v>
      </c>
      <c r="G1091" s="21"/>
      <c r="H1091" s="21"/>
      <c r="I1091" s="21"/>
      <c r="J1091" s="21"/>
      <c r="K1091" s="21"/>
      <c r="L1091" s="21"/>
      <c r="M1091" s="21"/>
      <c r="N1091" s="21"/>
      <c r="O1091" s="21"/>
      <c r="P1091" s="21"/>
      <c r="Q1091" s="21"/>
      <c r="R1091" s="21"/>
      <c r="S1091" s="21"/>
      <c r="T1091" s="21"/>
      <c r="U1091" s="21"/>
      <c r="V1091" s="21"/>
      <c r="W1091" s="21"/>
    </row>
    <row r="1092" spans="1:23" ht="17" customHeight="1">
      <c r="A1092" s="20">
        <v>45396</v>
      </c>
      <c r="B1092" s="21" t="s">
        <v>546</v>
      </c>
      <c r="C1092" s="23" t="s">
        <v>2388</v>
      </c>
      <c r="D1092" s="22" t="s">
        <v>548</v>
      </c>
      <c r="E1092" s="23" t="s">
        <v>7</v>
      </c>
      <c r="F1092" s="21" t="s">
        <v>3806</v>
      </c>
      <c r="G1092" s="21"/>
      <c r="H1092" s="21"/>
      <c r="I1092" s="21"/>
      <c r="J1092" s="21"/>
      <c r="K1092" s="21"/>
      <c r="L1092" s="21"/>
      <c r="M1092" s="21"/>
      <c r="N1092" s="21"/>
      <c r="O1092" s="21"/>
      <c r="P1092" s="21"/>
      <c r="Q1092" s="21"/>
      <c r="R1092" s="21"/>
      <c r="S1092" s="21"/>
      <c r="T1092" s="21"/>
      <c r="U1092" s="21"/>
      <c r="V1092" s="21"/>
      <c r="W1092" s="21"/>
    </row>
    <row r="1093" spans="1:23" ht="17" customHeight="1">
      <c r="A1093" s="20" t="s">
        <v>2345</v>
      </c>
      <c r="B1093" s="21" t="s">
        <v>2346</v>
      </c>
      <c r="C1093" s="23" t="s">
        <v>2389</v>
      </c>
      <c r="D1093" s="22" t="s">
        <v>2348</v>
      </c>
      <c r="E1093" s="23" t="s">
        <v>7</v>
      </c>
      <c r="F1093" s="21" t="s">
        <v>3806</v>
      </c>
      <c r="G1093" s="21"/>
      <c r="H1093" s="21"/>
      <c r="I1093" s="21"/>
      <c r="J1093" s="21"/>
      <c r="K1093" s="21"/>
      <c r="L1093" s="21"/>
      <c r="M1093" s="21"/>
      <c r="N1093" s="21"/>
      <c r="O1093" s="21"/>
      <c r="P1093" s="21"/>
      <c r="Q1093" s="21"/>
      <c r="R1093" s="21"/>
      <c r="S1093" s="21"/>
      <c r="T1093" s="21"/>
      <c r="U1093" s="21"/>
      <c r="V1093" s="21"/>
      <c r="W1093" s="21"/>
    </row>
    <row r="1094" spans="1:23" ht="17" customHeight="1">
      <c r="A1094" s="20" t="s">
        <v>2390</v>
      </c>
      <c r="B1094" s="21" t="s">
        <v>2346</v>
      </c>
      <c r="C1094" s="23" t="s">
        <v>2391</v>
      </c>
      <c r="D1094" s="22" t="s">
        <v>2348</v>
      </c>
      <c r="E1094" s="23" t="s">
        <v>7</v>
      </c>
      <c r="F1094" s="21" t="s">
        <v>3806</v>
      </c>
      <c r="G1094" s="21"/>
      <c r="H1094" s="21"/>
      <c r="I1094" s="21"/>
      <c r="J1094" s="21"/>
      <c r="K1094" s="21"/>
      <c r="L1094" s="21"/>
      <c r="M1094" s="21"/>
      <c r="N1094" s="21"/>
      <c r="O1094" s="21"/>
      <c r="P1094" s="21"/>
      <c r="Q1094" s="21"/>
      <c r="R1094" s="21"/>
      <c r="S1094" s="21"/>
      <c r="T1094" s="21"/>
      <c r="U1094" s="21"/>
      <c r="V1094" s="21"/>
      <c r="W1094" s="21"/>
    </row>
    <row r="1095" spans="1:23" ht="17" customHeight="1">
      <c r="A1095" s="20">
        <v>45343</v>
      </c>
      <c r="B1095" s="21" t="s">
        <v>1682</v>
      </c>
      <c r="C1095" s="23" t="s">
        <v>2392</v>
      </c>
      <c r="D1095" s="22" t="s">
        <v>1684</v>
      </c>
      <c r="E1095" s="23" t="s">
        <v>152</v>
      </c>
      <c r="F1095" s="21" t="s">
        <v>3806</v>
      </c>
      <c r="G1095" s="21"/>
      <c r="H1095" s="21"/>
      <c r="I1095" s="21"/>
      <c r="J1095" s="21"/>
      <c r="K1095" s="21"/>
      <c r="L1095" s="21"/>
      <c r="M1095" s="21"/>
      <c r="N1095" s="21"/>
      <c r="O1095" s="21"/>
      <c r="P1095" s="21"/>
      <c r="Q1095" s="21"/>
      <c r="R1095" s="21"/>
      <c r="S1095" s="21"/>
      <c r="T1095" s="21"/>
      <c r="U1095" s="21"/>
      <c r="V1095" s="21"/>
      <c r="W1095" s="21"/>
    </row>
    <row r="1096" spans="1:23" ht="17" customHeight="1">
      <c r="A1096" s="20">
        <v>45343</v>
      </c>
      <c r="B1096" s="21" t="s">
        <v>1682</v>
      </c>
      <c r="C1096" s="23" t="s">
        <v>2393</v>
      </c>
      <c r="D1096" s="22" t="s">
        <v>1684</v>
      </c>
      <c r="E1096" s="23" t="s">
        <v>152</v>
      </c>
      <c r="F1096" s="21" t="s">
        <v>3806</v>
      </c>
      <c r="G1096" s="21"/>
      <c r="H1096" s="21"/>
      <c r="I1096" s="21"/>
      <c r="J1096" s="21"/>
      <c r="K1096" s="21"/>
      <c r="L1096" s="21"/>
      <c r="M1096" s="21"/>
      <c r="N1096" s="21"/>
      <c r="O1096" s="21"/>
      <c r="P1096" s="21"/>
      <c r="Q1096" s="21"/>
      <c r="R1096" s="21"/>
      <c r="S1096" s="21"/>
      <c r="T1096" s="21"/>
      <c r="U1096" s="21"/>
      <c r="V1096" s="21"/>
      <c r="W1096" s="21"/>
    </row>
    <row r="1097" spans="1:23" ht="17" customHeight="1">
      <c r="A1097" s="34" t="s">
        <v>2340</v>
      </c>
      <c r="B1097" s="35" t="s">
        <v>2341</v>
      </c>
      <c r="C1097" s="50" t="s">
        <v>2394</v>
      </c>
      <c r="D1097" s="36" t="s">
        <v>2343</v>
      </c>
      <c r="E1097" s="23" t="s">
        <v>16</v>
      </c>
      <c r="F1097" s="21" t="s">
        <v>3806</v>
      </c>
      <c r="G1097" s="21"/>
      <c r="H1097" s="21"/>
      <c r="I1097" s="21"/>
      <c r="J1097" s="21"/>
      <c r="K1097" s="21"/>
      <c r="L1097" s="21"/>
      <c r="M1097" s="21"/>
      <c r="N1097" s="21"/>
      <c r="O1097" s="21"/>
      <c r="P1097" s="21"/>
      <c r="Q1097" s="21"/>
      <c r="R1097" s="21"/>
      <c r="S1097" s="21"/>
      <c r="T1097" s="21"/>
      <c r="U1097" s="21"/>
      <c r="V1097" s="21"/>
      <c r="W1097" s="21"/>
    </row>
    <row r="1098" spans="1:23" ht="17" customHeight="1">
      <c r="A1098" s="34" t="s">
        <v>2395</v>
      </c>
      <c r="B1098" s="35" t="s">
        <v>2396</v>
      </c>
      <c r="C1098" s="50" t="s">
        <v>2397</v>
      </c>
      <c r="D1098" s="36" t="s">
        <v>2398</v>
      </c>
      <c r="E1098" s="23" t="s">
        <v>16</v>
      </c>
      <c r="F1098" s="21" t="s">
        <v>3806</v>
      </c>
      <c r="G1098" s="21"/>
      <c r="H1098" s="21"/>
      <c r="I1098" s="21"/>
      <c r="J1098" s="21"/>
      <c r="K1098" s="21"/>
      <c r="L1098" s="21"/>
      <c r="M1098" s="21"/>
      <c r="N1098" s="21"/>
      <c r="O1098" s="21"/>
      <c r="P1098" s="21"/>
      <c r="Q1098" s="21"/>
      <c r="R1098" s="21"/>
      <c r="S1098" s="21"/>
      <c r="T1098" s="21"/>
      <c r="U1098" s="21"/>
      <c r="V1098" s="21"/>
      <c r="W1098" s="21"/>
    </row>
    <row r="1099" spans="1:23" ht="17" customHeight="1">
      <c r="A1099" s="31">
        <v>45385</v>
      </c>
      <c r="B1099" s="29" t="s">
        <v>1330</v>
      </c>
      <c r="C1099" s="49" t="s">
        <v>5844</v>
      </c>
      <c r="D1099" s="30" t="s">
        <v>1332</v>
      </c>
      <c r="E1099" s="23" t="s">
        <v>152</v>
      </c>
      <c r="F1099" s="21" t="s">
        <v>3806</v>
      </c>
      <c r="G1099" s="26"/>
      <c r="H1099" s="26"/>
      <c r="I1099" s="26"/>
      <c r="J1099" s="26"/>
      <c r="K1099" s="26"/>
      <c r="L1099" s="26"/>
      <c r="M1099" s="26"/>
      <c r="N1099" s="26"/>
      <c r="O1099" s="26"/>
      <c r="P1099" s="26"/>
      <c r="Q1099" s="26"/>
      <c r="R1099" s="26"/>
      <c r="S1099" s="26"/>
      <c r="T1099" s="26"/>
      <c r="U1099" s="26"/>
      <c r="V1099" s="26"/>
      <c r="W1099" s="26"/>
    </row>
    <row r="1100" spans="1:23" ht="17" customHeight="1">
      <c r="A1100" s="24" t="s">
        <v>2399</v>
      </c>
      <c r="B1100" s="21" t="s">
        <v>2400</v>
      </c>
      <c r="C1100" s="23" t="s">
        <v>2401</v>
      </c>
      <c r="D1100" s="25" t="s">
        <v>2402</v>
      </c>
      <c r="E1100" s="23" t="s">
        <v>4834</v>
      </c>
      <c r="F1100" s="21" t="s">
        <v>3806</v>
      </c>
      <c r="G1100" s="26"/>
      <c r="H1100" s="26"/>
      <c r="I1100" s="26"/>
      <c r="J1100" s="26"/>
      <c r="K1100" s="26"/>
      <c r="L1100" s="26"/>
      <c r="M1100" s="26"/>
      <c r="N1100" s="26"/>
      <c r="O1100" s="26"/>
      <c r="P1100" s="26"/>
      <c r="Q1100" s="26"/>
      <c r="R1100" s="26"/>
      <c r="S1100" s="26"/>
      <c r="T1100" s="26"/>
      <c r="U1100" s="26"/>
      <c r="V1100" s="26"/>
      <c r="W1100" s="26"/>
    </row>
    <row r="1101" spans="1:23" ht="17" customHeight="1">
      <c r="A1101" s="24" t="s">
        <v>2403</v>
      </c>
      <c r="B1101" s="21" t="s">
        <v>2404</v>
      </c>
      <c r="C1101" s="23" t="s">
        <v>2405</v>
      </c>
      <c r="D1101" s="25" t="s">
        <v>2406</v>
      </c>
      <c r="E1101" s="23" t="s">
        <v>4834</v>
      </c>
      <c r="F1101" s="21" t="s">
        <v>3806</v>
      </c>
      <c r="G1101" s="26"/>
      <c r="H1101" s="26"/>
      <c r="I1101" s="26"/>
      <c r="J1101" s="26"/>
      <c r="K1101" s="26"/>
      <c r="L1101" s="26"/>
      <c r="M1101" s="26"/>
      <c r="N1101" s="26"/>
      <c r="O1101" s="26"/>
      <c r="P1101" s="26"/>
      <c r="Q1101" s="26"/>
      <c r="R1101" s="26"/>
      <c r="S1101" s="26"/>
      <c r="T1101" s="26"/>
      <c r="U1101" s="26"/>
      <c r="V1101" s="26"/>
      <c r="W1101" s="26"/>
    </row>
    <row r="1102" spans="1:23" ht="17" customHeight="1">
      <c r="A1102" s="20">
        <v>45123</v>
      </c>
      <c r="B1102" s="21" t="s">
        <v>341</v>
      </c>
      <c r="C1102" s="23" t="s">
        <v>2407</v>
      </c>
      <c r="D1102" s="22" t="s">
        <v>343</v>
      </c>
      <c r="E1102" s="23" t="s">
        <v>16</v>
      </c>
      <c r="F1102" s="21" t="s">
        <v>3806</v>
      </c>
      <c r="G1102" s="21"/>
      <c r="H1102" s="21"/>
      <c r="I1102" s="21"/>
      <c r="J1102" s="21"/>
      <c r="K1102" s="21"/>
      <c r="L1102" s="21"/>
      <c r="M1102" s="21"/>
      <c r="N1102" s="21"/>
      <c r="O1102" s="21"/>
      <c r="P1102" s="21"/>
      <c r="Q1102" s="21"/>
      <c r="R1102" s="21"/>
      <c r="S1102" s="21"/>
      <c r="T1102" s="21"/>
      <c r="U1102" s="21"/>
      <c r="V1102" s="21"/>
      <c r="W1102" s="21"/>
    </row>
    <row r="1103" spans="1:23" ht="17" customHeight="1">
      <c r="A1103" s="34" t="s">
        <v>1842</v>
      </c>
      <c r="B1103" s="35" t="s">
        <v>1843</v>
      </c>
      <c r="C1103" s="50" t="s">
        <v>2408</v>
      </c>
      <c r="D1103" s="36" t="s">
        <v>1845</v>
      </c>
      <c r="E1103" s="23" t="s">
        <v>16</v>
      </c>
      <c r="F1103" s="21" t="s">
        <v>3806</v>
      </c>
      <c r="G1103" s="21"/>
      <c r="H1103" s="21"/>
      <c r="I1103" s="21"/>
      <c r="J1103" s="21"/>
      <c r="K1103" s="21"/>
      <c r="L1103" s="21"/>
      <c r="M1103" s="21"/>
      <c r="N1103" s="21"/>
      <c r="O1103" s="21"/>
      <c r="P1103" s="21"/>
      <c r="Q1103" s="21"/>
      <c r="R1103" s="21"/>
      <c r="S1103" s="21"/>
      <c r="T1103" s="21"/>
      <c r="U1103" s="21"/>
      <c r="V1103" s="21"/>
      <c r="W1103" s="21"/>
    </row>
    <row r="1104" spans="1:23" ht="17" customHeight="1">
      <c r="A1104" s="20">
        <v>45336</v>
      </c>
      <c r="B1104" s="21" t="s">
        <v>2409</v>
      </c>
      <c r="C1104" s="23" t="s">
        <v>2410</v>
      </c>
      <c r="D1104" s="22" t="s">
        <v>2411</v>
      </c>
      <c r="E1104" s="23" t="s">
        <v>4834</v>
      </c>
      <c r="F1104" s="21" t="s">
        <v>3806</v>
      </c>
      <c r="G1104" s="21"/>
      <c r="H1104" s="21"/>
      <c r="I1104" s="21"/>
      <c r="J1104" s="21"/>
      <c r="K1104" s="21"/>
      <c r="L1104" s="21"/>
      <c r="M1104" s="21"/>
      <c r="N1104" s="21"/>
      <c r="O1104" s="21"/>
      <c r="P1104" s="21"/>
      <c r="Q1104" s="21"/>
      <c r="R1104" s="21"/>
      <c r="S1104" s="21"/>
      <c r="T1104" s="21"/>
      <c r="U1104" s="21"/>
      <c r="V1104" s="21"/>
      <c r="W1104" s="21"/>
    </row>
    <row r="1105" spans="1:23" ht="17" customHeight="1">
      <c r="A1105" s="27">
        <v>45428</v>
      </c>
      <c r="B1105" s="21" t="s">
        <v>1776</v>
      </c>
      <c r="C1105" s="23" t="s">
        <v>2412</v>
      </c>
      <c r="D1105" s="25" t="s">
        <v>1778</v>
      </c>
      <c r="E1105" s="23" t="s">
        <v>4834</v>
      </c>
      <c r="F1105" s="21" t="s">
        <v>3806</v>
      </c>
      <c r="G1105" s="26"/>
      <c r="H1105" s="26"/>
      <c r="I1105" s="26"/>
      <c r="J1105" s="26"/>
      <c r="K1105" s="26"/>
      <c r="L1105" s="26"/>
      <c r="M1105" s="26"/>
      <c r="N1105" s="26"/>
      <c r="O1105" s="26"/>
      <c r="P1105" s="26"/>
      <c r="Q1105" s="26"/>
      <c r="R1105" s="26"/>
      <c r="S1105" s="26"/>
      <c r="T1105" s="26"/>
      <c r="U1105" s="26"/>
      <c r="V1105" s="26"/>
      <c r="W1105" s="26"/>
    </row>
    <row r="1106" spans="1:23" ht="17" customHeight="1">
      <c r="A1106" s="20">
        <v>45141</v>
      </c>
      <c r="B1106" s="21" t="s">
        <v>1550</v>
      </c>
      <c r="C1106" s="23" t="s">
        <v>2413</v>
      </c>
      <c r="D1106" s="22" t="s">
        <v>1552</v>
      </c>
      <c r="E1106" s="23" t="s">
        <v>4862</v>
      </c>
      <c r="F1106" s="21" t="s">
        <v>3806</v>
      </c>
      <c r="G1106" s="21"/>
      <c r="H1106" s="21"/>
      <c r="I1106" s="21"/>
      <c r="J1106" s="21"/>
      <c r="K1106" s="21"/>
      <c r="L1106" s="21"/>
      <c r="M1106" s="21"/>
      <c r="N1106" s="21"/>
      <c r="O1106" s="21"/>
      <c r="P1106" s="21"/>
      <c r="Q1106" s="21"/>
      <c r="R1106" s="21"/>
      <c r="S1106" s="21"/>
      <c r="T1106" s="21"/>
      <c r="U1106" s="21"/>
      <c r="V1106" s="21"/>
      <c r="W1106" s="21"/>
    </row>
    <row r="1107" spans="1:23" ht="17" customHeight="1">
      <c r="A1107" s="20">
        <v>45298</v>
      </c>
      <c r="B1107" s="21" t="s">
        <v>2414</v>
      </c>
      <c r="C1107" s="23" t="s">
        <v>2415</v>
      </c>
      <c r="D1107" s="22" t="s">
        <v>2416</v>
      </c>
      <c r="E1107" s="23" t="s">
        <v>4834</v>
      </c>
      <c r="F1107" s="21" t="s">
        <v>3806</v>
      </c>
      <c r="G1107" s="21"/>
      <c r="H1107" s="21"/>
      <c r="I1107" s="21"/>
      <c r="J1107" s="21"/>
      <c r="K1107" s="21"/>
      <c r="L1107" s="21"/>
      <c r="M1107" s="21"/>
      <c r="N1107" s="21"/>
      <c r="O1107" s="21"/>
      <c r="P1107" s="21"/>
      <c r="Q1107" s="21"/>
      <c r="R1107" s="21"/>
      <c r="S1107" s="21"/>
      <c r="T1107" s="21"/>
      <c r="U1107" s="21"/>
      <c r="V1107" s="21"/>
      <c r="W1107" s="21"/>
    </row>
    <row r="1108" spans="1:23" ht="17" customHeight="1">
      <c r="A1108" s="20" t="s">
        <v>888</v>
      </c>
      <c r="B1108" s="21" t="s">
        <v>889</v>
      </c>
      <c r="C1108" s="23" t="s">
        <v>2417</v>
      </c>
      <c r="D1108" s="22" t="s">
        <v>891</v>
      </c>
      <c r="E1108" s="23" t="s">
        <v>16</v>
      </c>
      <c r="F1108" s="21" t="s">
        <v>3806</v>
      </c>
      <c r="G1108" s="21"/>
      <c r="H1108" s="21"/>
      <c r="I1108" s="21"/>
      <c r="J1108" s="21"/>
      <c r="K1108" s="21"/>
      <c r="L1108" s="21"/>
      <c r="M1108" s="21"/>
      <c r="N1108" s="21"/>
      <c r="O1108" s="21"/>
      <c r="P1108" s="21"/>
      <c r="Q1108" s="21"/>
      <c r="R1108" s="21"/>
      <c r="S1108" s="21"/>
      <c r="T1108" s="21"/>
      <c r="U1108" s="21"/>
      <c r="V1108" s="21"/>
      <c r="W1108" s="21"/>
    </row>
    <row r="1109" spans="1:23" ht="17" customHeight="1">
      <c r="A1109" s="20" t="s">
        <v>2345</v>
      </c>
      <c r="B1109" s="21" t="s">
        <v>2346</v>
      </c>
      <c r="C1109" s="23" t="s">
        <v>2418</v>
      </c>
      <c r="D1109" s="22" t="s">
        <v>2348</v>
      </c>
      <c r="E1109" s="23" t="s">
        <v>16</v>
      </c>
      <c r="F1109" s="21" t="s">
        <v>3806</v>
      </c>
      <c r="G1109" s="21"/>
      <c r="H1109" s="21"/>
      <c r="I1109" s="21"/>
      <c r="J1109" s="21"/>
      <c r="K1109" s="21"/>
      <c r="L1109" s="21"/>
      <c r="M1109" s="21"/>
      <c r="N1109" s="21"/>
      <c r="O1109" s="21"/>
      <c r="P1109" s="21"/>
      <c r="Q1109" s="21"/>
      <c r="R1109" s="21"/>
      <c r="S1109" s="21"/>
      <c r="T1109" s="21"/>
      <c r="U1109" s="21"/>
      <c r="V1109" s="21"/>
      <c r="W1109" s="21"/>
    </row>
    <row r="1110" spans="1:23" ht="17" customHeight="1">
      <c r="A1110" s="20" t="s">
        <v>2345</v>
      </c>
      <c r="B1110" s="21" t="s">
        <v>2346</v>
      </c>
      <c r="C1110" s="23" t="s">
        <v>2419</v>
      </c>
      <c r="D1110" s="22" t="s">
        <v>2348</v>
      </c>
      <c r="E1110" s="23" t="s">
        <v>4834</v>
      </c>
      <c r="F1110" s="21" t="s">
        <v>3806</v>
      </c>
      <c r="G1110" s="21"/>
      <c r="H1110" s="21"/>
      <c r="I1110" s="21"/>
      <c r="J1110" s="21"/>
      <c r="K1110" s="21"/>
      <c r="L1110" s="21"/>
      <c r="M1110" s="21"/>
      <c r="N1110" s="21"/>
      <c r="O1110" s="21"/>
      <c r="P1110" s="21"/>
      <c r="Q1110" s="21"/>
      <c r="R1110" s="21"/>
      <c r="S1110" s="21"/>
      <c r="T1110" s="21"/>
      <c r="U1110" s="21"/>
      <c r="V1110" s="21"/>
      <c r="W1110" s="21"/>
    </row>
    <row r="1111" spans="1:23" ht="17" customHeight="1">
      <c r="A1111" s="20" t="s">
        <v>2345</v>
      </c>
      <c r="B1111" s="21" t="s">
        <v>2346</v>
      </c>
      <c r="C1111" s="23" t="s">
        <v>2420</v>
      </c>
      <c r="D1111" s="22" t="s">
        <v>2348</v>
      </c>
      <c r="E1111" s="23" t="s">
        <v>7</v>
      </c>
      <c r="F1111" s="21" t="s">
        <v>3806</v>
      </c>
      <c r="G1111" s="21"/>
      <c r="H1111" s="21"/>
      <c r="I1111" s="21"/>
      <c r="J1111" s="21"/>
      <c r="K1111" s="21"/>
      <c r="L1111" s="21"/>
      <c r="M1111" s="21"/>
      <c r="N1111" s="21"/>
      <c r="O1111" s="21"/>
      <c r="P1111" s="21"/>
      <c r="Q1111" s="21"/>
      <c r="R1111" s="21"/>
      <c r="S1111" s="21"/>
      <c r="T1111" s="21"/>
      <c r="U1111" s="21"/>
      <c r="V1111" s="21"/>
      <c r="W1111" s="21"/>
    </row>
    <row r="1112" spans="1:23" ht="17" customHeight="1">
      <c r="A1112" s="20">
        <v>45384</v>
      </c>
      <c r="B1112" s="21" t="s">
        <v>235</v>
      </c>
      <c r="C1112" s="23" t="s">
        <v>2421</v>
      </c>
      <c r="D1112" s="22" t="s">
        <v>237</v>
      </c>
      <c r="E1112" s="23" t="s">
        <v>3924</v>
      </c>
      <c r="F1112" s="21" t="s">
        <v>3806</v>
      </c>
      <c r="G1112" s="21"/>
      <c r="H1112" s="21"/>
      <c r="I1112" s="21"/>
      <c r="J1112" s="21"/>
      <c r="K1112" s="21"/>
      <c r="L1112" s="21"/>
      <c r="M1112" s="21"/>
      <c r="N1112" s="21"/>
      <c r="O1112" s="21"/>
      <c r="P1112" s="21"/>
      <c r="Q1112" s="21"/>
      <c r="R1112" s="21"/>
      <c r="S1112" s="21"/>
      <c r="T1112" s="21"/>
      <c r="U1112" s="21"/>
      <c r="V1112" s="21"/>
      <c r="W1112" s="21"/>
    </row>
    <row r="1113" spans="1:23" ht="17" customHeight="1">
      <c r="A1113" s="24">
        <v>45345</v>
      </c>
      <c r="B1113" s="21" t="s">
        <v>2422</v>
      </c>
      <c r="C1113" s="23" t="s">
        <v>2423</v>
      </c>
      <c r="D1113" s="25" t="s">
        <v>2424</v>
      </c>
      <c r="E1113" s="23" t="s">
        <v>4834</v>
      </c>
      <c r="F1113" s="21" t="s">
        <v>3806</v>
      </c>
      <c r="G1113" s="26"/>
      <c r="H1113" s="26"/>
      <c r="I1113" s="26"/>
      <c r="J1113" s="26"/>
      <c r="K1113" s="26"/>
      <c r="L1113" s="26"/>
      <c r="M1113" s="26"/>
      <c r="N1113" s="26"/>
      <c r="O1113" s="26"/>
      <c r="P1113" s="26"/>
      <c r="Q1113" s="26"/>
      <c r="R1113" s="26"/>
      <c r="S1113" s="26"/>
      <c r="T1113" s="26"/>
      <c r="U1113" s="26"/>
      <c r="V1113" s="26"/>
      <c r="W1113" s="26"/>
    </row>
    <row r="1114" spans="1:23" ht="17" customHeight="1">
      <c r="A1114" s="34" t="s">
        <v>1842</v>
      </c>
      <c r="B1114" s="35" t="s">
        <v>1843</v>
      </c>
      <c r="C1114" s="50" t="s">
        <v>2425</v>
      </c>
      <c r="D1114" s="36" t="s">
        <v>1845</v>
      </c>
      <c r="E1114" s="23" t="s">
        <v>16</v>
      </c>
      <c r="F1114" s="21" t="s">
        <v>3806</v>
      </c>
      <c r="G1114" s="21"/>
      <c r="H1114" s="21"/>
      <c r="I1114" s="21"/>
      <c r="J1114" s="21"/>
      <c r="K1114" s="21"/>
      <c r="L1114" s="21"/>
      <c r="M1114" s="21"/>
      <c r="N1114" s="21"/>
      <c r="O1114" s="21"/>
      <c r="P1114" s="21"/>
      <c r="Q1114" s="21"/>
      <c r="R1114" s="21"/>
      <c r="S1114" s="21"/>
      <c r="T1114" s="21"/>
      <c r="U1114" s="21"/>
      <c r="V1114" s="21"/>
      <c r="W1114" s="21"/>
    </row>
    <row r="1115" spans="1:23" ht="17" customHeight="1">
      <c r="A1115" s="20">
        <v>45107</v>
      </c>
      <c r="B1115" s="21" t="s">
        <v>1393</v>
      </c>
      <c r="C1115" s="23" t="s">
        <v>2426</v>
      </c>
      <c r="D1115" s="22" t="s">
        <v>1395</v>
      </c>
      <c r="E1115" s="23" t="s">
        <v>16</v>
      </c>
      <c r="F1115" s="21" t="s">
        <v>3806</v>
      </c>
      <c r="G1115" s="21"/>
      <c r="H1115" s="21"/>
      <c r="I1115" s="21"/>
      <c r="J1115" s="21"/>
      <c r="K1115" s="21"/>
      <c r="L1115" s="21"/>
      <c r="M1115" s="21"/>
      <c r="N1115" s="21"/>
      <c r="O1115" s="21"/>
      <c r="P1115" s="21"/>
      <c r="Q1115" s="21"/>
      <c r="R1115" s="21"/>
      <c r="S1115" s="21"/>
      <c r="T1115" s="21"/>
      <c r="U1115" s="21"/>
      <c r="V1115" s="21"/>
      <c r="W1115" s="21"/>
    </row>
    <row r="1116" spans="1:23" ht="17" customHeight="1">
      <c r="A1116" s="20">
        <v>45018</v>
      </c>
      <c r="B1116" s="21" t="s">
        <v>1498</v>
      </c>
      <c r="C1116" s="23" t="s">
        <v>2427</v>
      </c>
      <c r="D1116" s="22" t="s">
        <v>1500</v>
      </c>
      <c r="E1116" s="23" t="s">
        <v>152</v>
      </c>
      <c r="F1116" s="21" t="s">
        <v>3806</v>
      </c>
      <c r="G1116" s="21"/>
      <c r="H1116" s="21"/>
      <c r="I1116" s="21"/>
      <c r="J1116" s="21"/>
      <c r="K1116" s="21"/>
      <c r="L1116" s="21"/>
      <c r="M1116" s="21"/>
      <c r="N1116" s="21"/>
      <c r="O1116" s="21"/>
      <c r="P1116" s="21"/>
      <c r="Q1116" s="21"/>
      <c r="R1116" s="21"/>
      <c r="S1116" s="21"/>
      <c r="T1116" s="21"/>
      <c r="U1116" s="21"/>
      <c r="V1116" s="21"/>
      <c r="W1116" s="21"/>
    </row>
    <row r="1117" spans="1:23" ht="17" customHeight="1">
      <c r="A1117" s="20">
        <v>45239</v>
      </c>
      <c r="B1117" s="21" t="s">
        <v>2428</v>
      </c>
      <c r="C1117" s="23" t="s">
        <v>2429</v>
      </c>
      <c r="D1117" s="22" t="s">
        <v>2430</v>
      </c>
      <c r="E1117" s="23" t="s">
        <v>206</v>
      </c>
      <c r="F1117" s="21" t="s">
        <v>3806</v>
      </c>
      <c r="G1117" s="21"/>
      <c r="H1117" s="21"/>
      <c r="I1117" s="21"/>
      <c r="J1117" s="21"/>
      <c r="K1117" s="21"/>
      <c r="L1117" s="21"/>
      <c r="M1117" s="21"/>
      <c r="N1117" s="21"/>
      <c r="O1117" s="21"/>
      <c r="P1117" s="21"/>
      <c r="Q1117" s="21"/>
      <c r="R1117" s="21"/>
      <c r="S1117" s="21"/>
      <c r="T1117" s="21"/>
      <c r="U1117" s="21"/>
      <c r="V1117" s="21"/>
      <c r="W1117" s="21"/>
    </row>
    <row r="1118" spans="1:23" ht="17" customHeight="1">
      <c r="A1118" s="37">
        <v>45352</v>
      </c>
      <c r="B1118" s="29" t="s">
        <v>1355</v>
      </c>
      <c r="C1118" s="23" t="s">
        <v>2431</v>
      </c>
      <c r="D1118" s="30" t="s">
        <v>1357</v>
      </c>
      <c r="E1118" s="23" t="s">
        <v>152</v>
      </c>
      <c r="F1118" s="21" t="s">
        <v>3806</v>
      </c>
      <c r="G1118" s="26"/>
      <c r="H1118" s="26"/>
      <c r="I1118" s="26"/>
      <c r="J1118" s="26"/>
      <c r="K1118" s="26"/>
      <c r="L1118" s="26"/>
      <c r="M1118" s="26"/>
      <c r="N1118" s="26"/>
      <c r="O1118" s="26"/>
      <c r="P1118" s="26"/>
      <c r="Q1118" s="26"/>
      <c r="R1118" s="26"/>
      <c r="S1118" s="26"/>
      <c r="T1118" s="26"/>
      <c r="U1118" s="26"/>
      <c r="V1118" s="26"/>
      <c r="W1118" s="26"/>
    </row>
    <row r="1119" spans="1:23" ht="17" customHeight="1">
      <c r="A1119" s="24" t="s">
        <v>2432</v>
      </c>
      <c r="B1119" s="21" t="s">
        <v>2433</v>
      </c>
      <c r="C1119" s="23" t="s">
        <v>2434</v>
      </c>
      <c r="D1119" s="25" t="s">
        <v>2435</v>
      </c>
      <c r="E1119" s="23" t="s">
        <v>16</v>
      </c>
      <c r="F1119" s="21" t="s">
        <v>3806</v>
      </c>
      <c r="G1119" s="26"/>
      <c r="H1119" s="26"/>
      <c r="I1119" s="26"/>
      <c r="J1119" s="26"/>
      <c r="K1119" s="26"/>
      <c r="L1119" s="26"/>
      <c r="M1119" s="26"/>
      <c r="N1119" s="26"/>
      <c r="O1119" s="26"/>
      <c r="P1119" s="26"/>
      <c r="Q1119" s="26"/>
      <c r="R1119" s="26"/>
      <c r="S1119" s="26"/>
      <c r="T1119" s="26"/>
      <c r="U1119" s="26"/>
      <c r="V1119" s="26"/>
      <c r="W1119" s="26"/>
    </row>
    <row r="1120" spans="1:23" ht="17" customHeight="1">
      <c r="A1120" s="20">
        <v>45383</v>
      </c>
      <c r="B1120" s="21" t="s">
        <v>2436</v>
      </c>
      <c r="C1120" s="23" t="s">
        <v>2437</v>
      </c>
      <c r="D1120" s="22" t="s">
        <v>2438</v>
      </c>
      <c r="E1120" s="23" t="s">
        <v>152</v>
      </c>
      <c r="F1120" s="21" t="s">
        <v>3806</v>
      </c>
      <c r="G1120" s="21"/>
      <c r="H1120" s="21"/>
      <c r="I1120" s="21"/>
      <c r="J1120" s="21"/>
      <c r="K1120" s="21"/>
      <c r="L1120" s="21"/>
      <c r="M1120" s="21"/>
      <c r="N1120" s="21"/>
      <c r="O1120" s="21"/>
      <c r="P1120" s="21"/>
      <c r="Q1120" s="21"/>
      <c r="R1120" s="21"/>
      <c r="S1120" s="21"/>
      <c r="T1120" s="21"/>
      <c r="U1120" s="21"/>
      <c r="V1120" s="21"/>
      <c r="W1120" s="21"/>
    </row>
    <row r="1121" spans="1:23" ht="17" customHeight="1">
      <c r="A1121" s="31">
        <v>45383</v>
      </c>
      <c r="B1121" s="29" t="s">
        <v>2436</v>
      </c>
      <c r="C1121" s="23" t="s">
        <v>2439</v>
      </c>
      <c r="D1121" s="30" t="s">
        <v>2438</v>
      </c>
      <c r="E1121" s="23" t="s">
        <v>152</v>
      </c>
      <c r="F1121" s="21" t="s">
        <v>3806</v>
      </c>
      <c r="G1121" s="26"/>
      <c r="H1121" s="26"/>
      <c r="I1121" s="26"/>
      <c r="J1121" s="26"/>
      <c r="K1121" s="26"/>
      <c r="L1121" s="26"/>
      <c r="M1121" s="26"/>
      <c r="N1121" s="26"/>
      <c r="O1121" s="26"/>
      <c r="P1121" s="26"/>
      <c r="Q1121" s="26"/>
      <c r="R1121" s="26"/>
      <c r="S1121" s="26"/>
      <c r="T1121" s="26"/>
      <c r="U1121" s="26"/>
      <c r="V1121" s="26"/>
      <c r="W1121" s="26"/>
    </row>
    <row r="1122" spans="1:23" ht="17" customHeight="1">
      <c r="A1122" s="20">
        <v>45383</v>
      </c>
      <c r="B1122" s="21" t="s">
        <v>2436</v>
      </c>
      <c r="C1122" s="23" t="s">
        <v>2440</v>
      </c>
      <c r="D1122" s="22" t="s">
        <v>2438</v>
      </c>
      <c r="E1122" s="23" t="s">
        <v>152</v>
      </c>
      <c r="F1122" s="21" t="s">
        <v>3806</v>
      </c>
      <c r="G1122" s="21"/>
      <c r="H1122" s="21"/>
      <c r="I1122" s="21"/>
      <c r="J1122" s="21"/>
      <c r="K1122" s="21"/>
      <c r="L1122" s="21"/>
      <c r="M1122" s="21"/>
      <c r="N1122" s="21"/>
      <c r="O1122" s="21"/>
      <c r="P1122" s="21"/>
      <c r="Q1122" s="21"/>
      <c r="R1122" s="21"/>
      <c r="S1122" s="21"/>
      <c r="T1122" s="21"/>
      <c r="U1122" s="21"/>
      <c r="V1122" s="21"/>
      <c r="W1122" s="21"/>
    </row>
    <row r="1123" spans="1:23" ht="17" customHeight="1">
      <c r="A1123" s="39">
        <v>45400</v>
      </c>
      <c r="B1123" s="29" t="s">
        <v>1373</v>
      </c>
      <c r="C1123" s="23" t="s">
        <v>2441</v>
      </c>
      <c r="D1123" s="30" t="s">
        <v>1375</v>
      </c>
      <c r="E1123" s="23" t="s">
        <v>152</v>
      </c>
      <c r="F1123" s="21" t="s">
        <v>3806</v>
      </c>
      <c r="G1123" s="26"/>
      <c r="H1123" s="26"/>
      <c r="I1123" s="26"/>
      <c r="J1123" s="26"/>
      <c r="K1123" s="26"/>
      <c r="L1123" s="26"/>
      <c r="M1123" s="26"/>
      <c r="N1123" s="26"/>
      <c r="O1123" s="26"/>
      <c r="P1123" s="26"/>
      <c r="Q1123" s="26"/>
      <c r="R1123" s="26"/>
      <c r="S1123" s="26"/>
      <c r="T1123" s="26"/>
      <c r="U1123" s="26"/>
      <c r="V1123" s="26"/>
      <c r="W1123" s="26"/>
    </row>
    <row r="1124" spans="1:23" ht="17" customHeight="1">
      <c r="A1124" s="31">
        <v>45405</v>
      </c>
      <c r="B1124" s="29" t="s">
        <v>1378</v>
      </c>
      <c r="C1124" s="23" t="s">
        <v>2442</v>
      </c>
      <c r="D1124" s="30" t="s">
        <v>1380</v>
      </c>
      <c r="E1124" s="23" t="s">
        <v>152</v>
      </c>
      <c r="F1124" s="21" t="s">
        <v>3806</v>
      </c>
      <c r="G1124" s="26"/>
      <c r="H1124" s="26"/>
      <c r="I1124" s="26"/>
      <c r="J1124" s="26"/>
      <c r="K1124" s="26"/>
      <c r="L1124" s="26"/>
      <c r="M1124" s="26"/>
      <c r="N1124" s="26"/>
      <c r="O1124" s="26"/>
      <c r="P1124" s="26"/>
      <c r="Q1124" s="26"/>
      <c r="R1124" s="26"/>
      <c r="S1124" s="26"/>
      <c r="T1124" s="26"/>
      <c r="U1124" s="26"/>
      <c r="V1124" s="26"/>
      <c r="W1124" s="26"/>
    </row>
    <row r="1125" spans="1:23" ht="17" customHeight="1">
      <c r="A1125" s="31">
        <v>45323</v>
      </c>
      <c r="B1125" s="29" t="s">
        <v>1265</v>
      </c>
      <c r="C1125" s="23" t="s">
        <v>2443</v>
      </c>
      <c r="D1125" s="30" t="s">
        <v>1267</v>
      </c>
      <c r="E1125" s="23" t="s">
        <v>152</v>
      </c>
      <c r="F1125" s="21" t="s">
        <v>3806</v>
      </c>
      <c r="G1125" s="26"/>
      <c r="H1125" s="26"/>
      <c r="I1125" s="26"/>
      <c r="J1125" s="26"/>
      <c r="K1125" s="26"/>
      <c r="L1125" s="26"/>
      <c r="M1125" s="26"/>
      <c r="N1125" s="26"/>
      <c r="O1125" s="26"/>
      <c r="P1125" s="26"/>
      <c r="Q1125" s="26"/>
      <c r="R1125" s="26"/>
      <c r="S1125" s="26"/>
      <c r="T1125" s="26"/>
      <c r="U1125" s="26"/>
      <c r="V1125" s="26"/>
      <c r="W1125" s="26"/>
    </row>
    <row r="1126" spans="1:23" ht="17" customHeight="1">
      <c r="A1126" s="31">
        <v>45291</v>
      </c>
      <c r="B1126" s="29" t="s">
        <v>1333</v>
      </c>
      <c r="C1126" s="23" t="s">
        <v>2444</v>
      </c>
      <c r="D1126" s="30" t="s">
        <v>1335</v>
      </c>
      <c r="E1126" s="23" t="s">
        <v>152</v>
      </c>
      <c r="F1126" s="21" t="s">
        <v>3806</v>
      </c>
      <c r="G1126" s="26"/>
      <c r="H1126" s="26"/>
      <c r="I1126" s="26"/>
      <c r="J1126" s="26"/>
      <c r="K1126" s="26"/>
      <c r="L1126" s="26"/>
      <c r="M1126" s="26"/>
      <c r="N1126" s="26"/>
      <c r="O1126" s="26"/>
      <c r="P1126" s="26"/>
      <c r="Q1126" s="26"/>
      <c r="R1126" s="26"/>
      <c r="S1126" s="26"/>
      <c r="T1126" s="26"/>
      <c r="U1126" s="26"/>
      <c r="V1126" s="26"/>
      <c r="W1126" s="26"/>
    </row>
    <row r="1127" spans="1:23" ht="17" customHeight="1">
      <c r="A1127" s="20">
        <v>45351</v>
      </c>
      <c r="B1127" s="21" t="s">
        <v>2445</v>
      </c>
      <c r="C1127" s="23" t="s">
        <v>2446</v>
      </c>
      <c r="D1127" s="22" t="s">
        <v>2447</v>
      </c>
      <c r="E1127" s="23" t="s">
        <v>152</v>
      </c>
      <c r="F1127" s="21" t="s">
        <v>3806</v>
      </c>
      <c r="G1127" s="21"/>
      <c r="H1127" s="21"/>
      <c r="I1127" s="21"/>
      <c r="J1127" s="21"/>
      <c r="K1127" s="21"/>
      <c r="L1127" s="21"/>
      <c r="M1127" s="21"/>
      <c r="N1127" s="21"/>
      <c r="O1127" s="21"/>
      <c r="P1127" s="21"/>
      <c r="Q1127" s="21"/>
      <c r="R1127" s="21"/>
      <c r="S1127" s="21"/>
      <c r="T1127" s="21"/>
      <c r="U1127" s="21"/>
      <c r="V1127" s="21"/>
      <c r="W1127" s="21"/>
    </row>
    <row r="1128" spans="1:23" ht="17" customHeight="1">
      <c r="A1128" s="28">
        <v>45419</v>
      </c>
      <c r="B1128" s="29" t="s">
        <v>2448</v>
      </c>
      <c r="C1128" s="23" t="s">
        <v>2449</v>
      </c>
      <c r="D1128" s="30" t="s">
        <v>2450</v>
      </c>
      <c r="E1128" s="23" t="s">
        <v>152</v>
      </c>
      <c r="F1128" s="21" t="s">
        <v>3806</v>
      </c>
      <c r="G1128" s="26"/>
      <c r="H1128" s="26"/>
      <c r="I1128" s="26"/>
      <c r="J1128" s="26"/>
      <c r="K1128" s="26"/>
      <c r="L1128" s="26"/>
      <c r="M1128" s="26"/>
      <c r="N1128" s="26"/>
      <c r="O1128" s="26"/>
      <c r="P1128" s="26"/>
      <c r="Q1128" s="26"/>
      <c r="R1128" s="26"/>
      <c r="S1128" s="26"/>
      <c r="T1128" s="26"/>
      <c r="U1128" s="26"/>
      <c r="V1128" s="26"/>
      <c r="W1128" s="26"/>
    </row>
    <row r="1129" spans="1:23" ht="17" customHeight="1">
      <c r="A1129" s="31">
        <v>45378</v>
      </c>
      <c r="B1129" s="29" t="s">
        <v>1384</v>
      </c>
      <c r="C1129" s="23" t="s">
        <v>2451</v>
      </c>
      <c r="D1129" s="30" t="s">
        <v>1386</v>
      </c>
      <c r="E1129" s="23" t="s">
        <v>152</v>
      </c>
      <c r="F1129" s="21" t="s">
        <v>3806</v>
      </c>
      <c r="G1129" s="26"/>
      <c r="H1129" s="26"/>
      <c r="I1129" s="26"/>
      <c r="J1129" s="26"/>
      <c r="K1129" s="26"/>
      <c r="L1129" s="26"/>
      <c r="M1129" s="26"/>
      <c r="N1129" s="26"/>
      <c r="O1129" s="26"/>
      <c r="P1129" s="26"/>
      <c r="Q1129" s="26"/>
      <c r="R1129" s="26"/>
      <c r="S1129" s="26"/>
      <c r="T1129" s="26"/>
      <c r="U1129" s="26"/>
      <c r="V1129" s="26"/>
      <c r="W1129" s="26"/>
    </row>
    <row r="1130" spans="1:23" ht="17" customHeight="1">
      <c r="A1130" s="20">
        <v>45125</v>
      </c>
      <c r="B1130" s="21" t="s">
        <v>424</v>
      </c>
      <c r="C1130" s="23" t="s">
        <v>2452</v>
      </c>
      <c r="D1130" s="22" t="s">
        <v>426</v>
      </c>
      <c r="E1130" s="23" t="s">
        <v>16</v>
      </c>
      <c r="F1130" s="21" t="s">
        <v>3806</v>
      </c>
      <c r="G1130" s="21"/>
      <c r="H1130" s="21"/>
      <c r="I1130" s="21"/>
      <c r="J1130" s="21"/>
      <c r="K1130" s="21"/>
      <c r="L1130" s="21"/>
      <c r="M1130" s="21"/>
      <c r="N1130" s="21"/>
      <c r="O1130" s="21"/>
      <c r="P1130" s="21"/>
      <c r="Q1130" s="21"/>
      <c r="R1130" s="21"/>
      <c r="S1130" s="21"/>
      <c r="T1130" s="21"/>
      <c r="U1130" s="21"/>
      <c r="V1130" s="21"/>
      <c r="W1130" s="21"/>
    </row>
    <row r="1131" spans="1:23" ht="17" customHeight="1">
      <c r="A1131" s="27">
        <v>45413</v>
      </c>
      <c r="B1131" s="21" t="s">
        <v>2453</v>
      </c>
      <c r="C1131" s="23" t="s">
        <v>2454</v>
      </c>
      <c r="D1131" s="25" t="s">
        <v>2455</v>
      </c>
      <c r="E1131" s="23" t="s">
        <v>4834</v>
      </c>
      <c r="F1131" s="21" t="s">
        <v>3806</v>
      </c>
      <c r="G1131" s="26"/>
      <c r="H1131" s="26"/>
      <c r="I1131" s="26"/>
      <c r="J1131" s="26"/>
      <c r="K1131" s="26"/>
      <c r="L1131" s="26"/>
      <c r="M1131" s="26"/>
      <c r="N1131" s="26"/>
      <c r="O1131" s="26"/>
      <c r="P1131" s="26"/>
      <c r="Q1131" s="26"/>
      <c r="R1131" s="26"/>
      <c r="S1131" s="26"/>
      <c r="T1131" s="26"/>
      <c r="U1131" s="26"/>
      <c r="V1131" s="26"/>
      <c r="W1131" s="26"/>
    </row>
    <row r="1132" spans="1:23" ht="17" customHeight="1">
      <c r="A1132" s="20">
        <v>45308</v>
      </c>
      <c r="B1132" s="21" t="s">
        <v>2456</v>
      </c>
      <c r="C1132" s="23" t="s">
        <v>2457</v>
      </c>
      <c r="D1132" s="22" t="s">
        <v>2458</v>
      </c>
      <c r="E1132" s="23" t="s">
        <v>4834</v>
      </c>
      <c r="F1132" s="21" t="s">
        <v>3806</v>
      </c>
      <c r="G1132" s="21"/>
      <c r="H1132" s="21"/>
      <c r="I1132" s="21"/>
      <c r="J1132" s="21"/>
      <c r="K1132" s="21"/>
      <c r="L1132" s="21"/>
      <c r="M1132" s="21"/>
      <c r="N1132" s="21"/>
      <c r="O1132" s="21"/>
      <c r="P1132" s="21"/>
      <c r="Q1132" s="21"/>
      <c r="R1132" s="21"/>
      <c r="S1132" s="21"/>
      <c r="T1132" s="21"/>
      <c r="U1132" s="21"/>
      <c r="V1132" s="21"/>
      <c r="W1132" s="21"/>
    </row>
    <row r="1133" spans="1:23" ht="17" customHeight="1">
      <c r="A1133" s="20">
        <v>45303</v>
      </c>
      <c r="B1133" s="21" t="s">
        <v>2459</v>
      </c>
      <c r="C1133" s="23" t="s">
        <v>2460</v>
      </c>
      <c r="D1133" s="22" t="s">
        <v>2461</v>
      </c>
      <c r="E1133" s="23" t="s">
        <v>4834</v>
      </c>
      <c r="F1133" s="21" t="s">
        <v>3806</v>
      </c>
      <c r="G1133" s="21"/>
      <c r="H1133" s="21"/>
      <c r="I1133" s="21"/>
      <c r="J1133" s="21"/>
      <c r="K1133" s="21"/>
      <c r="L1133" s="21"/>
      <c r="M1133" s="21"/>
      <c r="N1133" s="21"/>
      <c r="O1133" s="21"/>
      <c r="P1133" s="21"/>
      <c r="Q1133" s="21"/>
      <c r="R1133" s="21"/>
      <c r="S1133" s="21"/>
      <c r="T1133" s="21"/>
      <c r="U1133" s="21"/>
      <c r="V1133" s="21"/>
      <c r="W1133" s="21"/>
    </row>
    <row r="1134" spans="1:23" ht="17" customHeight="1">
      <c r="A1134" s="20">
        <v>45383</v>
      </c>
      <c r="B1134" s="21" t="s">
        <v>1628</v>
      </c>
      <c r="C1134" s="23" t="s">
        <v>2462</v>
      </c>
      <c r="D1134" s="22" t="s">
        <v>1630</v>
      </c>
      <c r="E1134" s="23" t="s">
        <v>7</v>
      </c>
      <c r="F1134" s="21" t="s">
        <v>3806</v>
      </c>
      <c r="G1134" s="21"/>
      <c r="H1134" s="21"/>
      <c r="I1134" s="21"/>
      <c r="J1134" s="21"/>
      <c r="K1134" s="21"/>
      <c r="L1134" s="21"/>
      <c r="M1134" s="21"/>
      <c r="N1134" s="21"/>
      <c r="O1134" s="21"/>
      <c r="P1134" s="21"/>
      <c r="Q1134" s="21"/>
      <c r="R1134" s="21"/>
      <c r="S1134" s="21"/>
      <c r="T1134" s="21"/>
      <c r="U1134" s="21"/>
      <c r="V1134" s="21"/>
      <c r="W1134" s="21"/>
    </row>
    <row r="1135" spans="1:23" ht="17" customHeight="1">
      <c r="A1135" s="37">
        <v>45353</v>
      </c>
      <c r="B1135" s="29" t="s">
        <v>2463</v>
      </c>
      <c r="C1135" s="23" t="s">
        <v>2464</v>
      </c>
      <c r="D1135" s="30" t="s">
        <v>2465</v>
      </c>
      <c r="E1135" s="23" t="s">
        <v>152</v>
      </c>
      <c r="F1135" s="21" t="s">
        <v>3806</v>
      </c>
      <c r="G1135" s="26"/>
      <c r="H1135" s="26"/>
      <c r="I1135" s="26"/>
      <c r="J1135" s="26"/>
      <c r="K1135" s="26"/>
      <c r="L1135" s="26"/>
      <c r="M1135" s="26"/>
      <c r="N1135" s="26"/>
      <c r="O1135" s="26"/>
      <c r="P1135" s="26"/>
      <c r="Q1135" s="26"/>
      <c r="R1135" s="26"/>
      <c r="S1135" s="26"/>
      <c r="T1135" s="26"/>
      <c r="U1135" s="26"/>
      <c r="V1135" s="26"/>
      <c r="W1135" s="26"/>
    </row>
    <row r="1136" spans="1:23" ht="17" customHeight="1">
      <c r="A1136" s="34" t="s">
        <v>2340</v>
      </c>
      <c r="B1136" s="35" t="s">
        <v>2341</v>
      </c>
      <c r="C1136" s="50" t="s">
        <v>2466</v>
      </c>
      <c r="D1136" s="36" t="s">
        <v>2343</v>
      </c>
      <c r="E1136" s="23" t="s">
        <v>16</v>
      </c>
      <c r="F1136" s="21" t="s">
        <v>3806</v>
      </c>
      <c r="G1136" s="21"/>
      <c r="H1136" s="21"/>
      <c r="I1136" s="21"/>
      <c r="J1136" s="21"/>
      <c r="K1136" s="21"/>
      <c r="L1136" s="21"/>
      <c r="M1136" s="21"/>
      <c r="N1136" s="21"/>
      <c r="O1136" s="21"/>
      <c r="P1136" s="21"/>
      <c r="Q1136" s="21"/>
      <c r="R1136" s="21"/>
      <c r="S1136" s="21"/>
      <c r="T1136" s="21"/>
      <c r="U1136" s="21"/>
      <c r="V1136" s="21"/>
      <c r="W1136" s="21"/>
    </row>
    <row r="1137" spans="1:23" ht="17" customHeight="1">
      <c r="A1137" s="20" t="s">
        <v>808</v>
      </c>
      <c r="B1137" s="21" t="s">
        <v>809</v>
      </c>
      <c r="C1137" s="23" t="s">
        <v>2467</v>
      </c>
      <c r="D1137" s="22" t="s">
        <v>811</v>
      </c>
      <c r="E1137" s="23" t="s">
        <v>7</v>
      </c>
      <c r="F1137" s="21" t="s">
        <v>3806</v>
      </c>
      <c r="G1137" s="21"/>
      <c r="H1137" s="21"/>
      <c r="I1137" s="21"/>
      <c r="J1137" s="21"/>
      <c r="K1137" s="21"/>
      <c r="L1137" s="21"/>
      <c r="M1137" s="21"/>
      <c r="N1137" s="21"/>
      <c r="O1137" s="21"/>
      <c r="P1137" s="21"/>
      <c r="Q1137" s="21"/>
      <c r="R1137" s="21"/>
      <c r="S1137" s="21"/>
      <c r="T1137" s="21"/>
      <c r="U1137" s="21"/>
      <c r="V1137" s="21"/>
      <c r="W1137" s="21"/>
    </row>
    <row r="1138" spans="1:23" ht="17" customHeight="1">
      <c r="A1138" s="20" t="s">
        <v>1813</v>
      </c>
      <c r="B1138" s="21" t="s">
        <v>1814</v>
      </c>
      <c r="C1138" s="23" t="s">
        <v>2468</v>
      </c>
      <c r="D1138" s="22" t="s">
        <v>1816</v>
      </c>
      <c r="E1138" s="23" t="s">
        <v>16</v>
      </c>
      <c r="F1138" s="21" t="s">
        <v>3806</v>
      </c>
      <c r="G1138" s="21"/>
      <c r="H1138" s="21"/>
      <c r="I1138" s="21"/>
      <c r="J1138" s="21"/>
      <c r="K1138" s="21"/>
      <c r="L1138" s="21"/>
      <c r="M1138" s="21"/>
      <c r="N1138" s="21"/>
      <c r="O1138" s="21"/>
      <c r="P1138" s="21"/>
      <c r="Q1138" s="21"/>
      <c r="R1138" s="21"/>
      <c r="S1138" s="21"/>
      <c r="T1138" s="21"/>
      <c r="U1138" s="21"/>
      <c r="V1138" s="21"/>
      <c r="W1138" s="21"/>
    </row>
    <row r="1139" spans="1:23" ht="17" customHeight="1">
      <c r="A1139" s="20">
        <v>45363</v>
      </c>
      <c r="B1139" s="21" t="s">
        <v>761</v>
      </c>
      <c r="C1139" s="23" t="s">
        <v>2469</v>
      </c>
      <c r="D1139" s="22" t="s">
        <v>763</v>
      </c>
      <c r="E1139" s="23" t="s">
        <v>7</v>
      </c>
      <c r="F1139" s="21" t="s">
        <v>3806</v>
      </c>
      <c r="G1139" s="21"/>
      <c r="H1139" s="21"/>
      <c r="I1139" s="21"/>
      <c r="J1139" s="21"/>
      <c r="K1139" s="21"/>
      <c r="L1139" s="21"/>
      <c r="M1139" s="21"/>
      <c r="N1139" s="21"/>
      <c r="O1139" s="21"/>
      <c r="P1139" s="21"/>
      <c r="Q1139" s="21"/>
      <c r="R1139" s="21"/>
      <c r="S1139" s="21"/>
      <c r="T1139" s="21"/>
      <c r="U1139" s="21"/>
      <c r="V1139" s="21"/>
      <c r="W1139" s="21"/>
    </row>
    <row r="1140" spans="1:23" ht="17" customHeight="1">
      <c r="A1140" s="20">
        <v>45393</v>
      </c>
      <c r="B1140" s="21" t="s">
        <v>1954</v>
      </c>
      <c r="C1140" s="23" t="s">
        <v>2470</v>
      </c>
      <c r="D1140" s="22" t="s">
        <v>1956</v>
      </c>
      <c r="E1140" s="23" t="s">
        <v>152</v>
      </c>
      <c r="F1140" s="21" t="s">
        <v>3806</v>
      </c>
      <c r="G1140" s="21"/>
      <c r="H1140" s="21"/>
      <c r="I1140" s="21"/>
      <c r="J1140" s="21"/>
      <c r="K1140" s="21"/>
      <c r="L1140" s="21"/>
      <c r="M1140" s="21"/>
      <c r="N1140" s="21"/>
      <c r="O1140" s="21"/>
      <c r="P1140" s="21"/>
      <c r="Q1140" s="21"/>
      <c r="R1140" s="21"/>
      <c r="S1140" s="21"/>
      <c r="T1140" s="21"/>
      <c r="U1140" s="21"/>
      <c r="V1140" s="21"/>
      <c r="W1140" s="21"/>
    </row>
    <row r="1141" spans="1:23" ht="17" customHeight="1">
      <c r="A1141" s="20" t="s">
        <v>80</v>
      </c>
      <c r="B1141" s="21" t="s">
        <v>81</v>
      </c>
      <c r="C1141" s="23" t="s">
        <v>2471</v>
      </c>
      <c r="D1141" s="22" t="s">
        <v>83</v>
      </c>
      <c r="E1141" s="23" t="s">
        <v>16</v>
      </c>
      <c r="F1141" s="21" t="s">
        <v>3806</v>
      </c>
      <c r="G1141" s="21"/>
      <c r="H1141" s="21"/>
      <c r="I1141" s="21"/>
      <c r="J1141" s="21"/>
      <c r="K1141" s="21"/>
      <c r="L1141" s="21"/>
      <c r="M1141" s="21"/>
      <c r="N1141" s="21"/>
      <c r="O1141" s="21"/>
      <c r="P1141" s="21"/>
      <c r="Q1141" s="21"/>
      <c r="R1141" s="21"/>
      <c r="S1141" s="21"/>
      <c r="T1141" s="21"/>
      <c r="U1141" s="21"/>
      <c r="V1141" s="21"/>
      <c r="W1141" s="21"/>
    </row>
    <row r="1142" spans="1:23" ht="17" customHeight="1">
      <c r="A1142" s="20" t="s">
        <v>922</v>
      </c>
      <c r="B1142" s="21" t="s">
        <v>923</v>
      </c>
      <c r="C1142" s="23" t="s">
        <v>2472</v>
      </c>
      <c r="D1142" s="22" t="s">
        <v>925</v>
      </c>
      <c r="E1142" s="23" t="s">
        <v>16</v>
      </c>
      <c r="F1142" s="21" t="s">
        <v>3806</v>
      </c>
      <c r="G1142" s="21"/>
      <c r="H1142" s="21"/>
      <c r="I1142" s="21"/>
      <c r="J1142" s="21"/>
      <c r="K1142" s="21"/>
      <c r="L1142" s="21"/>
      <c r="M1142" s="21"/>
      <c r="N1142" s="21"/>
      <c r="O1142" s="21"/>
      <c r="P1142" s="21"/>
      <c r="Q1142" s="21"/>
      <c r="R1142" s="21"/>
      <c r="S1142" s="21"/>
      <c r="T1142" s="21"/>
      <c r="U1142" s="21"/>
      <c r="V1142" s="21"/>
      <c r="W1142" s="21"/>
    </row>
    <row r="1143" spans="1:23" ht="17" customHeight="1">
      <c r="A1143" s="28">
        <v>45418</v>
      </c>
      <c r="B1143" s="29" t="s">
        <v>2473</v>
      </c>
      <c r="C1143" s="23" t="s">
        <v>2474</v>
      </c>
      <c r="D1143" s="30" t="s">
        <v>2475</v>
      </c>
      <c r="E1143" s="23" t="s">
        <v>152</v>
      </c>
      <c r="F1143" s="21" t="s">
        <v>3806</v>
      </c>
      <c r="G1143" s="26"/>
      <c r="H1143" s="26"/>
      <c r="I1143" s="26"/>
      <c r="J1143" s="26"/>
      <c r="K1143" s="26"/>
      <c r="L1143" s="26"/>
      <c r="M1143" s="26"/>
      <c r="N1143" s="26"/>
      <c r="O1143" s="26"/>
      <c r="P1143" s="26"/>
      <c r="Q1143" s="26"/>
      <c r="R1143" s="26"/>
      <c r="S1143" s="26"/>
      <c r="T1143" s="26"/>
      <c r="U1143" s="26"/>
      <c r="V1143" s="26"/>
      <c r="W1143" s="26"/>
    </row>
    <row r="1144" spans="1:23" ht="17" customHeight="1">
      <c r="A1144" s="27">
        <v>45413</v>
      </c>
      <c r="B1144" s="21" t="s">
        <v>2453</v>
      </c>
      <c r="C1144" s="23" t="s">
        <v>2476</v>
      </c>
      <c r="D1144" s="25" t="s">
        <v>2455</v>
      </c>
      <c r="E1144" s="23" t="s">
        <v>4834</v>
      </c>
      <c r="F1144" s="21" t="s">
        <v>3806</v>
      </c>
      <c r="G1144" s="26"/>
      <c r="H1144" s="26"/>
      <c r="I1144" s="26"/>
      <c r="J1144" s="26"/>
      <c r="K1144" s="26"/>
      <c r="L1144" s="26"/>
      <c r="M1144" s="26"/>
      <c r="N1144" s="26"/>
      <c r="O1144" s="26"/>
      <c r="P1144" s="26"/>
      <c r="Q1144" s="26"/>
      <c r="R1144" s="26"/>
      <c r="S1144" s="26"/>
      <c r="T1144" s="26"/>
      <c r="U1144" s="26"/>
      <c r="V1144" s="26"/>
      <c r="W1144" s="26"/>
    </row>
    <row r="1145" spans="1:23" ht="17" customHeight="1">
      <c r="A1145" s="20">
        <v>45320</v>
      </c>
      <c r="B1145" s="21" t="s">
        <v>1244</v>
      </c>
      <c r="C1145" s="23" t="s">
        <v>2477</v>
      </c>
      <c r="D1145" s="22" t="s">
        <v>1246</v>
      </c>
      <c r="E1145" s="23" t="s">
        <v>16</v>
      </c>
      <c r="F1145" s="21" t="s">
        <v>3806</v>
      </c>
      <c r="G1145" s="21"/>
      <c r="H1145" s="21"/>
      <c r="I1145" s="21"/>
      <c r="J1145" s="21"/>
      <c r="K1145" s="21"/>
      <c r="L1145" s="21"/>
      <c r="M1145" s="21"/>
      <c r="N1145" s="21"/>
      <c r="O1145" s="21"/>
      <c r="P1145" s="21"/>
      <c r="Q1145" s="21"/>
      <c r="R1145" s="21"/>
      <c r="S1145" s="21"/>
      <c r="T1145" s="21"/>
      <c r="U1145" s="21"/>
      <c r="V1145" s="21"/>
      <c r="W1145" s="21"/>
    </row>
    <row r="1146" spans="1:23" ht="17" customHeight="1">
      <c r="A1146" s="20">
        <v>45328</v>
      </c>
      <c r="B1146" s="21" t="s">
        <v>991</v>
      </c>
      <c r="C1146" s="23" t="s">
        <v>2478</v>
      </c>
      <c r="D1146" s="22" t="s">
        <v>993</v>
      </c>
      <c r="E1146" s="23" t="s">
        <v>152</v>
      </c>
      <c r="F1146" s="21" t="s">
        <v>3806</v>
      </c>
      <c r="G1146" s="21"/>
      <c r="H1146" s="21"/>
      <c r="I1146" s="21"/>
      <c r="J1146" s="21"/>
      <c r="K1146" s="21"/>
      <c r="L1146" s="21"/>
      <c r="M1146" s="21"/>
      <c r="N1146" s="21"/>
      <c r="O1146" s="21"/>
      <c r="P1146" s="21"/>
      <c r="Q1146" s="21"/>
      <c r="R1146" s="21"/>
      <c r="S1146" s="21"/>
      <c r="T1146" s="21"/>
      <c r="U1146" s="21"/>
      <c r="V1146" s="21"/>
      <c r="W1146" s="21"/>
    </row>
    <row r="1147" spans="1:23" ht="17" customHeight="1">
      <c r="A1147" s="20">
        <v>45364</v>
      </c>
      <c r="B1147" s="21" t="s">
        <v>1234</v>
      </c>
      <c r="C1147" s="23" t="s">
        <v>2479</v>
      </c>
      <c r="D1147" s="22" t="s">
        <v>1235</v>
      </c>
      <c r="E1147" s="23" t="s">
        <v>152</v>
      </c>
      <c r="F1147" s="21" t="s">
        <v>3806</v>
      </c>
      <c r="G1147" s="21"/>
      <c r="H1147" s="21"/>
      <c r="I1147" s="21"/>
      <c r="J1147" s="21"/>
      <c r="K1147" s="21"/>
      <c r="L1147" s="21"/>
      <c r="M1147" s="21"/>
      <c r="N1147" s="21"/>
      <c r="O1147" s="21"/>
      <c r="P1147" s="21"/>
      <c r="Q1147" s="21"/>
      <c r="R1147" s="21"/>
      <c r="S1147" s="21"/>
      <c r="T1147" s="21"/>
      <c r="U1147" s="21"/>
      <c r="V1147" s="21"/>
      <c r="W1147" s="21"/>
    </row>
    <row r="1148" spans="1:23" ht="17" customHeight="1">
      <c r="A1148" s="20">
        <v>45373</v>
      </c>
      <c r="B1148" s="21" t="s">
        <v>2480</v>
      </c>
      <c r="C1148" s="23" t="s">
        <v>2481</v>
      </c>
      <c r="D1148" s="22" t="s">
        <v>2482</v>
      </c>
      <c r="E1148" s="23" t="s">
        <v>152</v>
      </c>
      <c r="F1148" s="21" t="s">
        <v>3806</v>
      </c>
      <c r="G1148" s="21"/>
      <c r="H1148" s="21"/>
      <c r="I1148" s="21"/>
      <c r="J1148" s="21"/>
      <c r="K1148" s="21"/>
      <c r="L1148" s="21"/>
      <c r="M1148" s="21"/>
      <c r="N1148" s="21"/>
      <c r="O1148" s="21"/>
      <c r="P1148" s="21"/>
      <c r="Q1148" s="21"/>
      <c r="R1148" s="21"/>
      <c r="S1148" s="21"/>
      <c r="T1148" s="21"/>
      <c r="U1148" s="21"/>
      <c r="V1148" s="21"/>
      <c r="W1148" s="21"/>
    </row>
    <row r="1149" spans="1:23" ht="17" customHeight="1">
      <c r="A1149" s="20">
        <v>45352</v>
      </c>
      <c r="B1149" s="21" t="s">
        <v>2483</v>
      </c>
      <c r="C1149" s="23" t="s">
        <v>2484</v>
      </c>
      <c r="D1149" s="22" t="s">
        <v>2485</v>
      </c>
      <c r="E1149" s="23" t="s">
        <v>5833</v>
      </c>
      <c r="F1149" s="21" t="s">
        <v>3806</v>
      </c>
      <c r="G1149" s="21"/>
      <c r="H1149" s="21"/>
      <c r="I1149" s="21"/>
      <c r="J1149" s="21"/>
      <c r="K1149" s="21"/>
      <c r="L1149" s="21"/>
      <c r="M1149" s="21"/>
      <c r="N1149" s="21"/>
      <c r="O1149" s="21"/>
      <c r="P1149" s="21"/>
      <c r="Q1149" s="21"/>
      <c r="R1149" s="21"/>
      <c r="S1149" s="21"/>
      <c r="T1149" s="21"/>
      <c r="U1149" s="21"/>
      <c r="V1149" s="21"/>
      <c r="W1149" s="21"/>
    </row>
    <row r="1150" spans="1:23" ht="17" customHeight="1">
      <c r="A1150" s="20">
        <v>45078</v>
      </c>
      <c r="B1150" s="21" t="s">
        <v>2486</v>
      </c>
      <c r="C1150" s="23" t="s">
        <v>2487</v>
      </c>
      <c r="D1150" s="22" t="s">
        <v>2488</v>
      </c>
      <c r="E1150" s="23" t="s">
        <v>5833</v>
      </c>
      <c r="F1150" s="21" t="s">
        <v>3806</v>
      </c>
      <c r="G1150" s="21"/>
      <c r="H1150" s="21"/>
      <c r="I1150" s="21"/>
      <c r="J1150" s="21"/>
      <c r="K1150" s="21"/>
      <c r="L1150" s="21"/>
      <c r="M1150" s="21"/>
      <c r="N1150" s="21"/>
      <c r="O1150" s="21"/>
      <c r="P1150" s="21"/>
      <c r="Q1150" s="21"/>
      <c r="R1150" s="21"/>
      <c r="S1150" s="21"/>
      <c r="T1150" s="21"/>
      <c r="U1150" s="21"/>
      <c r="V1150" s="21"/>
      <c r="W1150" s="21"/>
    </row>
    <row r="1151" spans="1:23" ht="17" customHeight="1">
      <c r="A1151" s="20">
        <v>45091</v>
      </c>
      <c r="B1151" s="21" t="s">
        <v>2489</v>
      </c>
      <c r="C1151" s="23" t="s">
        <v>2490</v>
      </c>
      <c r="D1151" s="22" t="s">
        <v>2491</v>
      </c>
      <c r="E1151" s="23" t="s">
        <v>152</v>
      </c>
      <c r="F1151" s="21" t="s">
        <v>3806</v>
      </c>
      <c r="G1151" s="21"/>
      <c r="H1151" s="21"/>
      <c r="I1151" s="21"/>
      <c r="J1151" s="21"/>
      <c r="K1151" s="21"/>
      <c r="L1151" s="21"/>
      <c r="M1151" s="21"/>
      <c r="N1151" s="21"/>
      <c r="O1151" s="21"/>
      <c r="P1151" s="21"/>
      <c r="Q1151" s="21"/>
      <c r="R1151" s="21"/>
      <c r="S1151" s="21"/>
      <c r="T1151" s="21"/>
      <c r="U1151" s="21"/>
      <c r="V1151" s="21"/>
      <c r="W1151" s="21"/>
    </row>
    <row r="1152" spans="1:23" ht="17" customHeight="1">
      <c r="A1152" s="27">
        <v>45428</v>
      </c>
      <c r="B1152" s="21" t="s">
        <v>533</v>
      </c>
      <c r="C1152" s="23" t="s">
        <v>2492</v>
      </c>
      <c r="D1152" s="25" t="s">
        <v>535</v>
      </c>
      <c r="E1152" s="23" t="s">
        <v>4834</v>
      </c>
      <c r="F1152" s="21" t="s">
        <v>3806</v>
      </c>
      <c r="G1152" s="26"/>
      <c r="H1152" s="26"/>
      <c r="I1152" s="26"/>
      <c r="J1152" s="26"/>
      <c r="K1152" s="26"/>
      <c r="L1152" s="26"/>
      <c r="M1152" s="26"/>
      <c r="N1152" s="26"/>
      <c r="O1152" s="26"/>
      <c r="P1152" s="26"/>
      <c r="Q1152" s="26"/>
      <c r="R1152" s="26"/>
      <c r="S1152" s="26"/>
      <c r="T1152" s="26"/>
      <c r="U1152" s="26"/>
      <c r="V1152" s="26"/>
      <c r="W1152" s="26"/>
    </row>
    <row r="1153" spans="1:23" ht="17" customHeight="1">
      <c r="A1153" s="24" t="s">
        <v>2493</v>
      </c>
      <c r="B1153" s="21" t="s">
        <v>2494</v>
      </c>
      <c r="C1153" s="23" t="s">
        <v>2495</v>
      </c>
      <c r="D1153" s="25" t="s">
        <v>2496</v>
      </c>
      <c r="E1153" s="23" t="s">
        <v>4834</v>
      </c>
      <c r="F1153" s="21" t="s">
        <v>3806</v>
      </c>
      <c r="G1153" s="26"/>
      <c r="H1153" s="26"/>
      <c r="I1153" s="26"/>
      <c r="J1153" s="26"/>
      <c r="K1153" s="26"/>
      <c r="L1153" s="26"/>
      <c r="M1153" s="26"/>
      <c r="N1153" s="26"/>
      <c r="O1153" s="26"/>
      <c r="P1153" s="26"/>
      <c r="Q1153" s="26"/>
      <c r="R1153" s="26"/>
      <c r="S1153" s="26"/>
      <c r="T1153" s="26"/>
      <c r="U1153" s="26"/>
      <c r="V1153" s="26"/>
      <c r="W1153" s="26"/>
    </row>
    <row r="1154" spans="1:23" ht="17" customHeight="1">
      <c r="A1154" s="20">
        <v>45361</v>
      </c>
      <c r="B1154" s="21" t="s">
        <v>2497</v>
      </c>
      <c r="C1154" s="23" t="s">
        <v>2498</v>
      </c>
      <c r="D1154" s="22" t="s">
        <v>2499</v>
      </c>
      <c r="E1154" s="23" t="s">
        <v>152</v>
      </c>
      <c r="F1154" s="21" t="s">
        <v>3806</v>
      </c>
      <c r="G1154" s="21"/>
      <c r="H1154" s="21"/>
      <c r="I1154" s="21"/>
      <c r="J1154" s="21"/>
      <c r="K1154" s="21"/>
      <c r="L1154" s="21"/>
      <c r="M1154" s="21"/>
      <c r="N1154" s="21"/>
      <c r="O1154" s="21"/>
      <c r="P1154" s="21"/>
      <c r="Q1154" s="21"/>
      <c r="R1154" s="21"/>
      <c r="S1154" s="21"/>
      <c r="T1154" s="21"/>
      <c r="U1154" s="21"/>
      <c r="V1154" s="21"/>
      <c r="W1154" s="21"/>
    </row>
    <row r="1155" spans="1:23" ht="17" customHeight="1">
      <c r="A1155" s="20">
        <v>45293</v>
      </c>
      <c r="B1155" s="21" t="s">
        <v>2500</v>
      </c>
      <c r="C1155" s="23" t="s">
        <v>2501</v>
      </c>
      <c r="D1155" s="22" t="s">
        <v>2502</v>
      </c>
      <c r="E1155" s="23" t="s">
        <v>4834</v>
      </c>
      <c r="F1155" s="21" t="s">
        <v>3806</v>
      </c>
      <c r="G1155" s="21"/>
      <c r="H1155" s="21"/>
      <c r="I1155" s="21"/>
      <c r="J1155" s="21"/>
      <c r="K1155" s="21"/>
      <c r="L1155" s="21"/>
      <c r="M1155" s="21"/>
      <c r="N1155" s="21"/>
      <c r="O1155" s="21"/>
      <c r="P1155" s="21"/>
      <c r="Q1155" s="21"/>
      <c r="R1155" s="21"/>
      <c r="S1155" s="21"/>
      <c r="T1155" s="21"/>
      <c r="U1155" s="21"/>
      <c r="V1155" s="21"/>
      <c r="W1155" s="21"/>
    </row>
    <row r="1156" spans="1:23" ht="17" customHeight="1">
      <c r="A1156" s="20">
        <v>45286</v>
      </c>
      <c r="B1156" s="21" t="s">
        <v>2503</v>
      </c>
      <c r="C1156" s="23" t="s">
        <v>2504</v>
      </c>
      <c r="D1156" s="22" t="s">
        <v>2505</v>
      </c>
      <c r="E1156" s="23" t="s">
        <v>4834</v>
      </c>
      <c r="F1156" s="21" t="s">
        <v>3806</v>
      </c>
      <c r="G1156" s="21"/>
      <c r="H1156" s="21"/>
      <c r="I1156" s="21"/>
      <c r="J1156" s="21"/>
      <c r="K1156" s="21"/>
      <c r="L1156" s="21"/>
      <c r="M1156" s="21"/>
      <c r="N1156" s="21"/>
      <c r="O1156" s="21"/>
      <c r="P1156" s="21"/>
      <c r="Q1156" s="21"/>
      <c r="R1156" s="21"/>
      <c r="S1156" s="21"/>
      <c r="T1156" s="21"/>
      <c r="U1156" s="21"/>
      <c r="V1156" s="21"/>
      <c r="W1156" s="21"/>
    </row>
    <row r="1157" spans="1:23" ht="17" customHeight="1">
      <c r="A1157" s="24">
        <v>45356</v>
      </c>
      <c r="B1157" s="21" t="s">
        <v>2506</v>
      </c>
      <c r="C1157" s="23" t="s">
        <v>2507</v>
      </c>
      <c r="D1157" s="25" t="s">
        <v>2508</v>
      </c>
      <c r="E1157" s="23" t="s">
        <v>4834</v>
      </c>
      <c r="F1157" s="21" t="s">
        <v>3806</v>
      </c>
      <c r="G1157" s="26"/>
      <c r="H1157" s="26"/>
      <c r="I1157" s="26"/>
      <c r="J1157" s="26"/>
      <c r="K1157" s="26"/>
      <c r="L1157" s="26"/>
      <c r="M1157" s="26"/>
      <c r="N1157" s="26"/>
      <c r="O1157" s="26"/>
      <c r="P1157" s="26"/>
      <c r="Q1157" s="26"/>
      <c r="R1157" s="26"/>
      <c r="S1157" s="26"/>
      <c r="T1157" s="26"/>
      <c r="U1157" s="26"/>
      <c r="V1157" s="26"/>
      <c r="W1157" s="26"/>
    </row>
    <row r="1158" spans="1:23" ht="17" customHeight="1">
      <c r="A1158" s="20">
        <v>45693</v>
      </c>
      <c r="B1158" s="21" t="s">
        <v>2509</v>
      </c>
      <c r="C1158" s="23" t="s">
        <v>2510</v>
      </c>
      <c r="D1158" s="22" t="s">
        <v>2511</v>
      </c>
      <c r="E1158" s="23" t="s">
        <v>152</v>
      </c>
      <c r="F1158" s="21" t="s">
        <v>3806</v>
      </c>
      <c r="G1158" s="21"/>
      <c r="H1158" s="21"/>
      <c r="I1158" s="21"/>
      <c r="J1158" s="21"/>
      <c r="K1158" s="21"/>
      <c r="L1158" s="21"/>
      <c r="M1158" s="21"/>
      <c r="N1158" s="21"/>
      <c r="O1158" s="21"/>
      <c r="P1158" s="21"/>
      <c r="Q1158" s="21"/>
      <c r="R1158" s="21"/>
      <c r="S1158" s="21"/>
      <c r="T1158" s="21"/>
      <c r="U1158" s="21"/>
      <c r="V1158" s="21"/>
      <c r="W1158" s="21"/>
    </row>
    <row r="1159" spans="1:23" ht="17" customHeight="1">
      <c r="A1159" s="20">
        <v>45302</v>
      </c>
      <c r="B1159" s="21" t="s">
        <v>2512</v>
      </c>
      <c r="C1159" s="23" t="s">
        <v>2513</v>
      </c>
      <c r="D1159" s="22" t="s">
        <v>2514</v>
      </c>
      <c r="E1159" s="23" t="s">
        <v>4834</v>
      </c>
      <c r="F1159" s="21" t="s">
        <v>3806</v>
      </c>
      <c r="G1159" s="21"/>
      <c r="H1159" s="21"/>
      <c r="I1159" s="21"/>
      <c r="J1159" s="21"/>
      <c r="K1159" s="21"/>
      <c r="L1159" s="21"/>
      <c r="M1159" s="21"/>
      <c r="N1159" s="21"/>
      <c r="O1159" s="21"/>
      <c r="P1159" s="21"/>
      <c r="Q1159" s="21"/>
      <c r="R1159" s="21"/>
      <c r="S1159" s="21"/>
      <c r="T1159" s="21"/>
      <c r="U1159" s="21"/>
      <c r="V1159" s="21"/>
      <c r="W1159" s="21"/>
    </row>
    <row r="1160" spans="1:23" ht="17" customHeight="1">
      <c r="A1160" s="20">
        <v>44972</v>
      </c>
      <c r="B1160" s="21" t="s">
        <v>1144</v>
      </c>
      <c r="C1160" s="23" t="s">
        <v>2515</v>
      </c>
      <c r="D1160" s="22" t="s">
        <v>1146</v>
      </c>
      <c r="E1160" s="23" t="s">
        <v>4862</v>
      </c>
      <c r="F1160" s="21" t="s">
        <v>3806</v>
      </c>
      <c r="G1160" s="21"/>
      <c r="H1160" s="21"/>
      <c r="I1160" s="21"/>
      <c r="J1160" s="21"/>
      <c r="K1160" s="21"/>
      <c r="L1160" s="21"/>
      <c r="M1160" s="21"/>
      <c r="N1160" s="21"/>
      <c r="O1160" s="21"/>
      <c r="P1160" s="21"/>
      <c r="Q1160" s="21"/>
      <c r="R1160" s="21"/>
      <c r="S1160" s="21"/>
      <c r="T1160" s="21"/>
      <c r="U1160" s="21"/>
      <c r="V1160" s="21"/>
      <c r="W1160" s="21"/>
    </row>
    <row r="1161" spans="1:23" ht="17" customHeight="1">
      <c r="A1161" s="20">
        <v>45280</v>
      </c>
      <c r="B1161" s="21" t="s">
        <v>2516</v>
      </c>
      <c r="C1161" s="23" t="s">
        <v>2517</v>
      </c>
      <c r="D1161" s="22" t="s">
        <v>2518</v>
      </c>
      <c r="E1161" s="23" t="s">
        <v>4834</v>
      </c>
      <c r="F1161" s="21" t="s">
        <v>3806</v>
      </c>
      <c r="G1161" s="21"/>
      <c r="H1161" s="21"/>
      <c r="I1161" s="21"/>
      <c r="J1161" s="21"/>
      <c r="K1161" s="21"/>
      <c r="L1161" s="21"/>
      <c r="M1161" s="21"/>
      <c r="N1161" s="21"/>
      <c r="O1161" s="21"/>
      <c r="P1161" s="21"/>
      <c r="Q1161" s="21"/>
      <c r="R1161" s="21"/>
      <c r="S1161" s="21"/>
      <c r="T1161" s="21"/>
      <c r="U1161" s="21"/>
      <c r="V1161" s="21"/>
      <c r="W1161" s="21"/>
    </row>
    <row r="1162" spans="1:23" ht="17" customHeight="1">
      <c r="A1162" s="20">
        <v>45126</v>
      </c>
      <c r="B1162" s="21" t="s">
        <v>2519</v>
      </c>
      <c r="C1162" s="23" t="s">
        <v>2520</v>
      </c>
      <c r="D1162" s="22" t="s">
        <v>2521</v>
      </c>
      <c r="E1162" s="23" t="s">
        <v>206</v>
      </c>
      <c r="F1162" s="21" t="s">
        <v>3806</v>
      </c>
      <c r="G1162" s="21"/>
      <c r="H1162" s="21"/>
      <c r="I1162" s="21"/>
      <c r="J1162" s="21"/>
      <c r="K1162" s="21"/>
      <c r="L1162" s="21"/>
      <c r="M1162" s="21"/>
      <c r="N1162" s="21"/>
      <c r="O1162" s="21"/>
      <c r="P1162" s="21"/>
      <c r="Q1162" s="21"/>
      <c r="R1162" s="21"/>
      <c r="S1162" s="21"/>
      <c r="T1162" s="21"/>
      <c r="U1162" s="21"/>
      <c r="V1162" s="21"/>
      <c r="W1162" s="21"/>
    </row>
    <row r="1163" spans="1:23" ht="17" customHeight="1">
      <c r="A1163" s="20">
        <v>45239</v>
      </c>
      <c r="B1163" s="21" t="s">
        <v>2522</v>
      </c>
      <c r="C1163" s="23" t="s">
        <v>2523</v>
      </c>
      <c r="D1163" s="22" t="s">
        <v>2524</v>
      </c>
      <c r="E1163" s="23" t="s">
        <v>5833</v>
      </c>
      <c r="F1163" s="21" t="s">
        <v>3806</v>
      </c>
      <c r="G1163" s="21"/>
      <c r="H1163" s="21"/>
      <c r="I1163" s="21"/>
      <c r="J1163" s="21"/>
      <c r="K1163" s="21"/>
      <c r="L1163" s="21"/>
      <c r="M1163" s="21"/>
      <c r="N1163" s="21"/>
      <c r="O1163" s="21"/>
      <c r="P1163" s="21"/>
      <c r="Q1163" s="21"/>
      <c r="R1163" s="21"/>
      <c r="S1163" s="21"/>
      <c r="T1163" s="21"/>
      <c r="U1163" s="21"/>
      <c r="V1163" s="21"/>
      <c r="W1163" s="21"/>
    </row>
    <row r="1164" spans="1:23" ht="17" customHeight="1">
      <c r="A1164" s="20">
        <v>44984</v>
      </c>
      <c r="B1164" s="21" t="s">
        <v>2525</v>
      </c>
      <c r="C1164" s="23" t="s">
        <v>2526</v>
      </c>
      <c r="D1164" s="22" t="s">
        <v>2527</v>
      </c>
      <c r="E1164" s="23" t="s">
        <v>206</v>
      </c>
      <c r="F1164" s="21" t="s">
        <v>3806</v>
      </c>
      <c r="G1164" s="21"/>
      <c r="H1164" s="21"/>
      <c r="I1164" s="21"/>
      <c r="J1164" s="21"/>
      <c r="K1164" s="21"/>
      <c r="L1164" s="21"/>
      <c r="M1164" s="21"/>
      <c r="N1164" s="21"/>
      <c r="O1164" s="21"/>
      <c r="P1164" s="21"/>
      <c r="Q1164" s="21"/>
      <c r="R1164" s="21"/>
      <c r="S1164" s="21"/>
      <c r="T1164" s="21"/>
      <c r="U1164" s="21"/>
      <c r="V1164" s="21"/>
      <c r="W1164" s="21"/>
    </row>
    <row r="1165" spans="1:23" ht="17" customHeight="1">
      <c r="A1165" s="24" t="s">
        <v>2528</v>
      </c>
      <c r="B1165" s="21" t="s">
        <v>2529</v>
      </c>
      <c r="C1165" s="23" t="s">
        <v>2530</v>
      </c>
      <c r="D1165" s="25" t="s">
        <v>2531</v>
      </c>
      <c r="E1165" s="23" t="s">
        <v>4834</v>
      </c>
      <c r="F1165" s="21" t="s">
        <v>3806</v>
      </c>
      <c r="G1165" s="26"/>
      <c r="H1165" s="26"/>
      <c r="I1165" s="26"/>
      <c r="J1165" s="26"/>
      <c r="K1165" s="26"/>
      <c r="L1165" s="26"/>
      <c r="M1165" s="26"/>
      <c r="N1165" s="26"/>
      <c r="O1165" s="26"/>
      <c r="P1165" s="26"/>
      <c r="Q1165" s="26"/>
      <c r="R1165" s="26"/>
      <c r="S1165" s="26"/>
      <c r="T1165" s="26"/>
      <c r="U1165" s="26"/>
      <c r="V1165" s="26"/>
      <c r="W1165" s="26"/>
    </row>
    <row r="1166" spans="1:23" ht="17" customHeight="1">
      <c r="A1166" s="20">
        <v>45286</v>
      </c>
      <c r="B1166" s="21" t="s">
        <v>2532</v>
      </c>
      <c r="C1166" s="23" t="s">
        <v>2533</v>
      </c>
      <c r="D1166" s="22" t="s">
        <v>2534</v>
      </c>
      <c r="E1166" s="23" t="s">
        <v>4834</v>
      </c>
      <c r="F1166" s="21" t="s">
        <v>3806</v>
      </c>
      <c r="G1166" s="21"/>
      <c r="H1166" s="21"/>
      <c r="I1166" s="21"/>
      <c r="J1166" s="21"/>
      <c r="K1166" s="21"/>
      <c r="L1166" s="21"/>
      <c r="M1166" s="21"/>
      <c r="N1166" s="21"/>
      <c r="O1166" s="21"/>
      <c r="P1166" s="21"/>
      <c r="Q1166" s="21"/>
      <c r="R1166" s="21"/>
      <c r="S1166" s="21"/>
      <c r="T1166" s="21"/>
      <c r="U1166" s="21"/>
      <c r="V1166" s="21"/>
      <c r="W1166" s="21"/>
    </row>
    <row r="1167" spans="1:23" ht="17" customHeight="1">
      <c r="A1167" s="20">
        <v>45084</v>
      </c>
      <c r="B1167" s="21" t="s">
        <v>2535</v>
      </c>
      <c r="C1167" s="23" t="s">
        <v>2536</v>
      </c>
      <c r="D1167" s="22" t="s">
        <v>2537</v>
      </c>
      <c r="E1167" s="23" t="s">
        <v>5833</v>
      </c>
      <c r="F1167" s="21" t="s">
        <v>3806</v>
      </c>
      <c r="G1167" s="21"/>
      <c r="H1167" s="21"/>
      <c r="I1167" s="21"/>
      <c r="J1167" s="21"/>
      <c r="K1167" s="21"/>
      <c r="L1167" s="21"/>
      <c r="M1167" s="21"/>
      <c r="N1167" s="21"/>
      <c r="O1167" s="21"/>
      <c r="P1167" s="21"/>
      <c r="Q1167" s="21"/>
      <c r="R1167" s="21"/>
      <c r="S1167" s="21"/>
      <c r="T1167" s="21"/>
      <c r="U1167" s="21"/>
      <c r="V1167" s="21"/>
      <c r="W1167" s="21"/>
    </row>
    <row r="1168" spans="1:23" ht="17" customHeight="1">
      <c r="A1168" s="20">
        <v>45149</v>
      </c>
      <c r="B1168" s="21" t="s">
        <v>2538</v>
      </c>
      <c r="C1168" s="23" t="s">
        <v>2539</v>
      </c>
      <c r="D1168" s="22" t="s">
        <v>2540</v>
      </c>
      <c r="E1168" s="23" t="s">
        <v>5833</v>
      </c>
      <c r="F1168" s="21" t="s">
        <v>3806</v>
      </c>
      <c r="G1168" s="21"/>
      <c r="H1168" s="21"/>
      <c r="I1168" s="21"/>
      <c r="J1168" s="21"/>
      <c r="K1168" s="21"/>
      <c r="L1168" s="21"/>
      <c r="M1168" s="21"/>
      <c r="N1168" s="21"/>
      <c r="O1168" s="21"/>
      <c r="P1168" s="21"/>
      <c r="Q1168" s="21"/>
      <c r="R1168" s="21"/>
      <c r="S1168" s="21"/>
      <c r="T1168" s="21"/>
      <c r="U1168" s="21"/>
      <c r="V1168" s="21"/>
      <c r="W1168" s="21"/>
    </row>
    <row r="1169" spans="1:23" ht="17" customHeight="1">
      <c r="A1169" s="27">
        <v>45419</v>
      </c>
      <c r="B1169" s="21" t="s">
        <v>2541</v>
      </c>
      <c r="C1169" s="23" t="s">
        <v>2542</v>
      </c>
      <c r="D1169" s="25" t="s">
        <v>2543</v>
      </c>
      <c r="E1169" s="23" t="s">
        <v>4834</v>
      </c>
      <c r="F1169" s="21" t="s">
        <v>3806</v>
      </c>
      <c r="G1169" s="26"/>
      <c r="H1169" s="26"/>
      <c r="I1169" s="26"/>
      <c r="J1169" s="26"/>
      <c r="K1169" s="26"/>
      <c r="L1169" s="26"/>
      <c r="M1169" s="26"/>
      <c r="N1169" s="26"/>
      <c r="O1169" s="26"/>
      <c r="P1169" s="26"/>
      <c r="Q1169" s="26"/>
      <c r="R1169" s="26"/>
      <c r="S1169" s="26"/>
      <c r="T1169" s="26"/>
      <c r="U1169" s="26"/>
      <c r="V1169" s="26"/>
      <c r="W1169" s="26"/>
    </row>
    <row r="1170" spans="1:23" ht="17" customHeight="1">
      <c r="A1170" s="20">
        <v>45121</v>
      </c>
      <c r="B1170" s="21" t="s">
        <v>2544</v>
      </c>
      <c r="C1170" s="23" t="s">
        <v>2545</v>
      </c>
      <c r="D1170" s="22" t="s">
        <v>2546</v>
      </c>
      <c r="E1170" s="23" t="s">
        <v>152</v>
      </c>
      <c r="F1170" s="21" t="s">
        <v>3806</v>
      </c>
      <c r="G1170" s="21"/>
      <c r="H1170" s="21"/>
      <c r="I1170" s="21"/>
      <c r="J1170" s="21"/>
      <c r="K1170" s="21"/>
      <c r="L1170" s="21"/>
      <c r="M1170" s="21"/>
      <c r="N1170" s="21"/>
      <c r="O1170" s="21"/>
      <c r="P1170" s="21"/>
      <c r="Q1170" s="21"/>
      <c r="R1170" s="21"/>
      <c r="S1170" s="21"/>
      <c r="T1170" s="21"/>
      <c r="U1170" s="21"/>
      <c r="V1170" s="21"/>
      <c r="W1170" s="21"/>
    </row>
    <row r="1171" spans="1:23" ht="17" customHeight="1">
      <c r="A1171" s="20">
        <v>45348</v>
      </c>
      <c r="B1171" s="21" t="s">
        <v>2547</v>
      </c>
      <c r="C1171" s="23" t="s">
        <v>2548</v>
      </c>
      <c r="D1171" s="22" t="s">
        <v>2549</v>
      </c>
      <c r="E1171" s="23" t="s">
        <v>5833</v>
      </c>
      <c r="F1171" s="21" t="s">
        <v>3806</v>
      </c>
      <c r="G1171" s="21"/>
      <c r="H1171" s="21"/>
      <c r="I1171" s="21"/>
      <c r="J1171" s="21"/>
      <c r="K1171" s="21"/>
      <c r="L1171" s="21"/>
      <c r="M1171" s="21"/>
      <c r="N1171" s="21"/>
      <c r="O1171" s="21"/>
      <c r="P1171" s="21"/>
      <c r="Q1171" s="21"/>
      <c r="R1171" s="21"/>
      <c r="S1171" s="21"/>
      <c r="T1171" s="21"/>
      <c r="U1171" s="21"/>
      <c r="V1171" s="21"/>
      <c r="W1171" s="21"/>
    </row>
    <row r="1172" spans="1:23" ht="17" customHeight="1">
      <c r="A1172" s="20">
        <v>45048</v>
      </c>
      <c r="B1172" s="21" t="s">
        <v>2550</v>
      </c>
      <c r="C1172" s="23" t="s">
        <v>2551</v>
      </c>
      <c r="D1172" s="22" t="s">
        <v>2552</v>
      </c>
      <c r="E1172" s="23" t="s">
        <v>5833</v>
      </c>
      <c r="F1172" s="21" t="s">
        <v>3806</v>
      </c>
      <c r="G1172" s="21"/>
      <c r="H1172" s="21"/>
      <c r="I1172" s="21"/>
      <c r="J1172" s="21"/>
      <c r="K1172" s="21"/>
      <c r="L1172" s="21"/>
      <c r="M1172" s="21"/>
      <c r="N1172" s="21"/>
      <c r="O1172" s="21"/>
      <c r="P1172" s="21"/>
      <c r="Q1172" s="21"/>
      <c r="R1172" s="21"/>
      <c r="S1172" s="21"/>
      <c r="T1172" s="21"/>
      <c r="U1172" s="21"/>
      <c r="V1172" s="21"/>
      <c r="W1172" s="21"/>
    </row>
    <row r="1173" spans="1:23" ht="17" customHeight="1">
      <c r="A1173" s="20">
        <v>45397</v>
      </c>
      <c r="B1173" s="21" t="s">
        <v>2553</v>
      </c>
      <c r="C1173" s="23" t="s">
        <v>2554</v>
      </c>
      <c r="D1173" s="22" t="s">
        <v>2555</v>
      </c>
      <c r="E1173" s="23" t="s">
        <v>152</v>
      </c>
      <c r="F1173" s="21" t="s">
        <v>3806</v>
      </c>
      <c r="G1173" s="21"/>
      <c r="H1173" s="21"/>
      <c r="I1173" s="21"/>
      <c r="J1173" s="21"/>
      <c r="K1173" s="21"/>
      <c r="L1173" s="21"/>
      <c r="M1173" s="21"/>
      <c r="N1173" s="21"/>
      <c r="O1173" s="21"/>
      <c r="P1173" s="21"/>
      <c r="Q1173" s="21"/>
      <c r="R1173" s="21"/>
      <c r="S1173" s="21"/>
      <c r="T1173" s="21"/>
      <c r="U1173" s="21"/>
      <c r="V1173" s="21"/>
      <c r="W1173" s="21"/>
    </row>
    <row r="1174" spans="1:23" ht="17" customHeight="1">
      <c r="A1174" s="20">
        <v>45203</v>
      </c>
      <c r="B1174" s="21" t="s">
        <v>2556</v>
      </c>
      <c r="C1174" s="23" t="s">
        <v>2557</v>
      </c>
      <c r="D1174" s="22" t="s">
        <v>2558</v>
      </c>
      <c r="E1174" s="23" t="s">
        <v>5833</v>
      </c>
      <c r="F1174" s="21" t="s">
        <v>3806</v>
      </c>
      <c r="G1174" s="21"/>
      <c r="H1174" s="21"/>
      <c r="I1174" s="21"/>
      <c r="J1174" s="21"/>
      <c r="K1174" s="21"/>
      <c r="L1174" s="21"/>
      <c r="M1174" s="21"/>
      <c r="N1174" s="21"/>
      <c r="O1174" s="21"/>
      <c r="P1174" s="21"/>
      <c r="Q1174" s="21"/>
      <c r="R1174" s="21"/>
      <c r="S1174" s="21"/>
      <c r="T1174" s="21"/>
      <c r="U1174" s="21"/>
      <c r="V1174" s="21"/>
      <c r="W1174" s="21"/>
    </row>
    <row r="1175" spans="1:23" ht="17" customHeight="1">
      <c r="A1175" s="20">
        <v>45245</v>
      </c>
      <c r="B1175" s="21" t="s">
        <v>2559</v>
      </c>
      <c r="C1175" s="23" t="s">
        <v>2560</v>
      </c>
      <c r="D1175" s="22" t="s">
        <v>2561</v>
      </c>
      <c r="E1175" s="23" t="s">
        <v>152</v>
      </c>
      <c r="F1175" s="21" t="s">
        <v>3806</v>
      </c>
      <c r="G1175" s="21"/>
      <c r="H1175" s="21"/>
      <c r="I1175" s="21"/>
      <c r="J1175" s="21"/>
      <c r="K1175" s="21"/>
      <c r="L1175" s="21"/>
      <c r="M1175" s="21"/>
      <c r="N1175" s="21"/>
      <c r="O1175" s="21"/>
      <c r="P1175" s="21"/>
      <c r="Q1175" s="21"/>
      <c r="R1175" s="21"/>
      <c r="S1175" s="21"/>
      <c r="T1175" s="21"/>
      <c r="U1175" s="21"/>
      <c r="V1175" s="21"/>
      <c r="W1175" s="21"/>
    </row>
    <row r="1176" spans="1:23" ht="17" customHeight="1">
      <c r="A1176" s="28">
        <v>45413</v>
      </c>
      <c r="B1176" s="29" t="s">
        <v>2562</v>
      </c>
      <c r="C1176" s="23" t="s">
        <v>2563</v>
      </c>
      <c r="D1176" s="30" t="s">
        <v>2564</v>
      </c>
      <c r="E1176" s="23" t="s">
        <v>152</v>
      </c>
      <c r="F1176" s="21" t="s">
        <v>3806</v>
      </c>
      <c r="G1176" s="26"/>
      <c r="H1176" s="26"/>
      <c r="I1176" s="26"/>
      <c r="J1176" s="26"/>
      <c r="K1176" s="26"/>
      <c r="L1176" s="26"/>
      <c r="M1176" s="26"/>
      <c r="N1176" s="26"/>
      <c r="O1176" s="26"/>
      <c r="P1176" s="26"/>
      <c r="Q1176" s="26"/>
      <c r="R1176" s="26"/>
      <c r="S1176" s="26"/>
      <c r="T1176" s="26"/>
      <c r="U1176" s="26"/>
      <c r="V1176" s="26"/>
      <c r="W1176" s="26"/>
    </row>
    <row r="1177" spans="1:23" ht="17" customHeight="1">
      <c r="A1177" s="24">
        <v>45350</v>
      </c>
      <c r="B1177" s="21" t="s">
        <v>2565</v>
      </c>
      <c r="C1177" s="23" t="s">
        <v>2566</v>
      </c>
      <c r="D1177" s="25" t="s">
        <v>2567</v>
      </c>
      <c r="E1177" s="23" t="s">
        <v>16</v>
      </c>
      <c r="F1177" s="21" t="s">
        <v>3806</v>
      </c>
      <c r="G1177" s="26"/>
      <c r="H1177" s="26"/>
      <c r="I1177" s="26"/>
      <c r="J1177" s="26"/>
      <c r="K1177" s="26"/>
      <c r="L1177" s="26"/>
      <c r="M1177" s="26"/>
      <c r="N1177" s="26"/>
      <c r="O1177" s="26"/>
      <c r="P1177" s="26"/>
      <c r="Q1177" s="26"/>
      <c r="R1177" s="26"/>
      <c r="S1177" s="26"/>
      <c r="T1177" s="26"/>
      <c r="U1177" s="26"/>
      <c r="V1177" s="26"/>
      <c r="W1177" s="26"/>
    </row>
    <row r="1178" spans="1:23" ht="17" customHeight="1">
      <c r="A1178" s="20">
        <v>45364</v>
      </c>
      <c r="B1178" s="21" t="s">
        <v>2568</v>
      </c>
      <c r="C1178" s="23" t="s">
        <v>2569</v>
      </c>
      <c r="D1178" s="22" t="s">
        <v>2570</v>
      </c>
      <c r="E1178" s="23" t="s">
        <v>152</v>
      </c>
      <c r="F1178" s="21" t="s">
        <v>3806</v>
      </c>
      <c r="G1178" s="21"/>
      <c r="H1178" s="21"/>
      <c r="I1178" s="21"/>
      <c r="J1178" s="21"/>
      <c r="K1178" s="21"/>
      <c r="L1178" s="21"/>
      <c r="M1178" s="21"/>
      <c r="N1178" s="21"/>
      <c r="O1178" s="21"/>
      <c r="P1178" s="21"/>
      <c r="Q1178" s="21"/>
      <c r="R1178" s="21"/>
      <c r="S1178" s="21"/>
      <c r="T1178" s="21"/>
      <c r="U1178" s="21"/>
      <c r="V1178" s="21"/>
      <c r="W1178" s="21"/>
    </row>
    <row r="1179" spans="1:23" ht="17" customHeight="1">
      <c r="A1179" s="24" t="s">
        <v>1772</v>
      </c>
      <c r="B1179" s="21" t="s">
        <v>1773</v>
      </c>
      <c r="C1179" s="23" t="s">
        <v>2571</v>
      </c>
      <c r="D1179" s="25" t="s">
        <v>1775</v>
      </c>
      <c r="E1179" s="23" t="s">
        <v>4834</v>
      </c>
      <c r="F1179" s="21" t="s">
        <v>3806</v>
      </c>
      <c r="G1179" s="26"/>
      <c r="H1179" s="26"/>
      <c r="I1179" s="26"/>
      <c r="J1179" s="26"/>
      <c r="K1179" s="26"/>
      <c r="L1179" s="26"/>
      <c r="M1179" s="26"/>
      <c r="N1179" s="26"/>
      <c r="O1179" s="26"/>
      <c r="P1179" s="26"/>
      <c r="Q1179" s="26"/>
      <c r="R1179" s="26"/>
      <c r="S1179" s="26"/>
      <c r="T1179" s="26"/>
      <c r="U1179" s="26"/>
      <c r="V1179" s="26"/>
      <c r="W1179" s="26"/>
    </row>
    <row r="1180" spans="1:23" ht="17" customHeight="1">
      <c r="A1180" s="20">
        <v>45107</v>
      </c>
      <c r="B1180" s="21" t="s">
        <v>1048</v>
      </c>
      <c r="C1180" s="23" t="s">
        <v>2572</v>
      </c>
      <c r="D1180" s="22" t="s">
        <v>1050</v>
      </c>
      <c r="E1180" s="23" t="s">
        <v>16</v>
      </c>
      <c r="F1180" s="21" t="s">
        <v>3806</v>
      </c>
      <c r="G1180" s="21"/>
      <c r="H1180" s="21"/>
      <c r="I1180" s="21"/>
      <c r="J1180" s="21"/>
      <c r="K1180" s="21"/>
      <c r="L1180" s="21"/>
      <c r="M1180" s="21"/>
      <c r="N1180" s="21"/>
      <c r="O1180" s="21"/>
      <c r="P1180" s="21"/>
      <c r="Q1180" s="21"/>
      <c r="R1180" s="21"/>
      <c r="S1180" s="21"/>
      <c r="T1180" s="21"/>
      <c r="U1180" s="21"/>
      <c r="V1180" s="21"/>
      <c r="W1180" s="21"/>
    </row>
    <row r="1181" spans="1:23" ht="17" customHeight="1">
      <c r="A1181" s="20">
        <v>45059</v>
      </c>
      <c r="B1181" s="21" t="s">
        <v>632</v>
      </c>
      <c r="C1181" s="23" t="s">
        <v>2573</v>
      </c>
      <c r="D1181" s="22" t="s">
        <v>634</v>
      </c>
      <c r="E1181" s="23" t="s">
        <v>32</v>
      </c>
      <c r="F1181" s="21" t="s">
        <v>3806</v>
      </c>
      <c r="G1181" s="21"/>
      <c r="H1181" s="21"/>
      <c r="I1181" s="21"/>
      <c r="J1181" s="21"/>
      <c r="K1181" s="21"/>
      <c r="L1181" s="21"/>
      <c r="M1181" s="21"/>
      <c r="N1181" s="21"/>
      <c r="O1181" s="21"/>
      <c r="P1181" s="21"/>
      <c r="Q1181" s="21"/>
      <c r="R1181" s="21"/>
      <c r="S1181" s="21"/>
      <c r="T1181" s="21"/>
      <c r="U1181" s="21"/>
      <c r="V1181" s="21"/>
      <c r="W1181" s="21"/>
    </row>
    <row r="1182" spans="1:23" ht="17" customHeight="1">
      <c r="A1182" s="20">
        <v>45379</v>
      </c>
      <c r="B1182" s="21" t="s">
        <v>1342</v>
      </c>
      <c r="C1182" s="23" t="s">
        <v>2574</v>
      </c>
      <c r="D1182" s="22" t="s">
        <v>1344</v>
      </c>
      <c r="E1182" s="23" t="s">
        <v>152</v>
      </c>
      <c r="F1182" s="21" t="s">
        <v>3806</v>
      </c>
      <c r="G1182" s="21"/>
      <c r="H1182" s="21"/>
      <c r="I1182" s="21"/>
      <c r="J1182" s="21"/>
      <c r="K1182" s="21"/>
      <c r="L1182" s="21"/>
      <c r="M1182" s="21"/>
      <c r="N1182" s="21"/>
      <c r="O1182" s="21"/>
      <c r="P1182" s="21"/>
      <c r="Q1182" s="21"/>
      <c r="R1182" s="21"/>
      <c r="S1182" s="21"/>
      <c r="T1182" s="21"/>
      <c r="U1182" s="21"/>
      <c r="V1182" s="21"/>
      <c r="W1182" s="21"/>
    </row>
    <row r="1183" spans="1:23" ht="17" customHeight="1">
      <c r="A1183" s="20">
        <v>45398</v>
      </c>
      <c r="B1183" s="21" t="s">
        <v>385</v>
      </c>
      <c r="C1183" s="23" t="s">
        <v>2575</v>
      </c>
      <c r="D1183" s="22" t="s">
        <v>387</v>
      </c>
      <c r="E1183" s="23" t="s">
        <v>152</v>
      </c>
      <c r="F1183" s="21" t="s">
        <v>3806</v>
      </c>
      <c r="G1183" s="21"/>
      <c r="H1183" s="21"/>
      <c r="I1183" s="21"/>
      <c r="J1183" s="21"/>
      <c r="K1183" s="21"/>
      <c r="L1183" s="21"/>
      <c r="M1183" s="21"/>
      <c r="N1183" s="21"/>
      <c r="O1183" s="21"/>
      <c r="P1183" s="21"/>
      <c r="Q1183" s="21"/>
      <c r="R1183" s="21"/>
      <c r="S1183" s="21"/>
      <c r="T1183" s="21"/>
      <c r="U1183" s="21"/>
      <c r="V1183" s="21"/>
      <c r="W1183" s="21"/>
    </row>
    <row r="1184" spans="1:23" ht="17" customHeight="1">
      <c r="A1184" s="34" t="s">
        <v>1842</v>
      </c>
      <c r="B1184" s="35" t="s">
        <v>1843</v>
      </c>
      <c r="C1184" s="50" t="s">
        <v>2576</v>
      </c>
      <c r="D1184" s="36" t="s">
        <v>1845</v>
      </c>
      <c r="E1184" s="23" t="s">
        <v>16</v>
      </c>
      <c r="F1184" s="21" t="s">
        <v>3806</v>
      </c>
      <c r="G1184" s="21"/>
      <c r="H1184" s="21"/>
      <c r="I1184" s="21"/>
      <c r="J1184" s="21"/>
      <c r="K1184" s="21"/>
      <c r="L1184" s="21"/>
      <c r="M1184" s="21"/>
      <c r="N1184" s="21"/>
      <c r="O1184" s="21"/>
      <c r="P1184" s="21"/>
      <c r="Q1184" s="21"/>
      <c r="R1184" s="21"/>
      <c r="S1184" s="21"/>
      <c r="T1184" s="21"/>
      <c r="U1184" s="21"/>
      <c r="V1184" s="21"/>
      <c r="W1184" s="21"/>
    </row>
    <row r="1185" spans="1:23" ht="17" customHeight="1">
      <c r="A1185" s="20">
        <v>45322</v>
      </c>
      <c r="B1185" s="21" t="s">
        <v>2577</v>
      </c>
      <c r="C1185" s="23" t="s">
        <v>2578</v>
      </c>
      <c r="D1185" s="22" t="s">
        <v>2579</v>
      </c>
      <c r="E1185" s="23" t="s">
        <v>7</v>
      </c>
      <c r="F1185" s="21" t="s">
        <v>3806</v>
      </c>
      <c r="G1185" s="21"/>
      <c r="H1185" s="21"/>
      <c r="I1185" s="21"/>
      <c r="J1185" s="21"/>
      <c r="K1185" s="21"/>
      <c r="L1185" s="21"/>
      <c r="M1185" s="21"/>
      <c r="N1185" s="21"/>
      <c r="O1185" s="21"/>
      <c r="P1185" s="21"/>
      <c r="Q1185" s="21"/>
      <c r="R1185" s="21"/>
      <c r="S1185" s="21"/>
      <c r="T1185" s="21"/>
      <c r="U1185" s="21"/>
      <c r="V1185" s="21"/>
      <c r="W1185" s="21"/>
    </row>
    <row r="1186" spans="1:23" ht="17" customHeight="1">
      <c r="A1186" s="20">
        <v>45369</v>
      </c>
      <c r="B1186" s="21" t="s">
        <v>1159</v>
      </c>
      <c r="C1186" s="23" t="s">
        <v>2580</v>
      </c>
      <c r="D1186" s="22" t="s">
        <v>1161</v>
      </c>
      <c r="E1186" s="23" t="s">
        <v>7</v>
      </c>
      <c r="F1186" s="21" t="s">
        <v>3806</v>
      </c>
      <c r="G1186" s="21"/>
      <c r="H1186" s="21"/>
      <c r="I1186" s="21"/>
      <c r="J1186" s="21"/>
      <c r="K1186" s="21"/>
      <c r="L1186" s="21"/>
      <c r="M1186" s="21"/>
      <c r="N1186" s="21"/>
      <c r="O1186" s="21"/>
      <c r="P1186" s="21"/>
      <c r="Q1186" s="21"/>
      <c r="R1186" s="21"/>
      <c r="S1186" s="21"/>
      <c r="T1186" s="21"/>
      <c r="U1186" s="21"/>
      <c r="V1186" s="21"/>
      <c r="W1186" s="21"/>
    </row>
    <row r="1187" spans="1:23" ht="17" customHeight="1">
      <c r="A1187" s="20" t="s">
        <v>888</v>
      </c>
      <c r="B1187" s="21" t="s">
        <v>889</v>
      </c>
      <c r="C1187" s="23" t="s">
        <v>2581</v>
      </c>
      <c r="D1187" s="22" t="s">
        <v>891</v>
      </c>
      <c r="E1187" s="23" t="s">
        <v>16</v>
      </c>
      <c r="F1187" s="21" t="s">
        <v>3806</v>
      </c>
      <c r="G1187" s="21"/>
      <c r="H1187" s="21"/>
      <c r="I1187" s="21"/>
      <c r="J1187" s="21"/>
      <c r="K1187" s="21"/>
      <c r="L1187" s="21"/>
      <c r="M1187" s="21"/>
      <c r="N1187" s="21"/>
      <c r="O1187" s="21"/>
      <c r="P1187" s="21"/>
      <c r="Q1187" s="21"/>
      <c r="R1187" s="21"/>
      <c r="S1187" s="21"/>
      <c r="T1187" s="21"/>
      <c r="U1187" s="21"/>
      <c r="V1187" s="21"/>
      <c r="W1187" s="21"/>
    </row>
    <row r="1188" spans="1:23" ht="17" customHeight="1">
      <c r="A1188" s="28">
        <v>45413</v>
      </c>
      <c r="B1188" s="29" t="s">
        <v>2582</v>
      </c>
      <c r="C1188" s="23" t="s">
        <v>2583</v>
      </c>
      <c r="D1188" s="30" t="s">
        <v>2584</v>
      </c>
      <c r="E1188" s="23" t="s">
        <v>152</v>
      </c>
      <c r="F1188" s="21" t="s">
        <v>3806</v>
      </c>
      <c r="G1188" s="26"/>
      <c r="H1188" s="26"/>
      <c r="I1188" s="26"/>
      <c r="J1188" s="26"/>
      <c r="K1188" s="26"/>
      <c r="L1188" s="26"/>
      <c r="M1188" s="26"/>
      <c r="N1188" s="26"/>
      <c r="O1188" s="26"/>
      <c r="P1188" s="26"/>
      <c r="Q1188" s="26"/>
      <c r="R1188" s="26"/>
      <c r="S1188" s="26"/>
      <c r="T1188" s="26"/>
      <c r="U1188" s="26"/>
      <c r="V1188" s="26"/>
      <c r="W1188" s="26"/>
    </row>
    <row r="1189" spans="1:23" ht="17" customHeight="1">
      <c r="A1189" s="34" t="s">
        <v>2292</v>
      </c>
      <c r="B1189" s="35" t="s">
        <v>2293</v>
      </c>
      <c r="C1189" s="50" t="s">
        <v>2585</v>
      </c>
      <c r="D1189" s="36" t="s">
        <v>2295</v>
      </c>
      <c r="E1189" s="23" t="s">
        <v>16</v>
      </c>
      <c r="F1189" s="21" t="s">
        <v>3806</v>
      </c>
      <c r="G1189" s="21"/>
      <c r="H1189" s="21"/>
      <c r="I1189" s="21"/>
      <c r="J1189" s="21"/>
      <c r="K1189" s="21"/>
      <c r="L1189" s="21"/>
      <c r="M1189" s="21"/>
      <c r="N1189" s="21"/>
      <c r="O1189" s="21"/>
      <c r="P1189" s="21"/>
      <c r="Q1189" s="21"/>
      <c r="R1189" s="21"/>
      <c r="S1189" s="21"/>
      <c r="T1189" s="21"/>
      <c r="U1189" s="21"/>
      <c r="V1189" s="21"/>
      <c r="W1189" s="21"/>
    </row>
    <row r="1190" spans="1:23" ht="17" customHeight="1">
      <c r="A1190" s="40">
        <v>45422</v>
      </c>
      <c r="B1190" s="29" t="s">
        <v>2586</v>
      </c>
      <c r="C1190" s="23" t="s">
        <v>2587</v>
      </c>
      <c r="D1190" s="30" t="s">
        <v>2588</v>
      </c>
      <c r="E1190" s="23" t="s">
        <v>152</v>
      </c>
      <c r="F1190" s="21" t="s">
        <v>3806</v>
      </c>
      <c r="G1190" s="26"/>
      <c r="H1190" s="26"/>
      <c r="I1190" s="26"/>
      <c r="J1190" s="26"/>
      <c r="K1190" s="26"/>
      <c r="L1190" s="26"/>
      <c r="M1190" s="26"/>
      <c r="N1190" s="26"/>
      <c r="O1190" s="26"/>
      <c r="P1190" s="26"/>
      <c r="Q1190" s="26"/>
      <c r="R1190" s="26"/>
      <c r="S1190" s="26"/>
      <c r="T1190" s="26"/>
      <c r="U1190" s="26"/>
      <c r="V1190" s="26"/>
      <c r="W1190" s="26"/>
    </row>
    <row r="1191" spans="1:23" ht="17" customHeight="1">
      <c r="A1191" s="34" t="s">
        <v>2589</v>
      </c>
      <c r="B1191" s="35" t="s">
        <v>2590</v>
      </c>
      <c r="C1191" s="50" t="s">
        <v>2591</v>
      </c>
      <c r="D1191" s="36" t="s">
        <v>2592</v>
      </c>
      <c r="E1191" s="23" t="s">
        <v>16</v>
      </c>
      <c r="F1191" s="21" t="s">
        <v>3806</v>
      </c>
      <c r="G1191" s="21"/>
      <c r="H1191" s="21"/>
      <c r="I1191" s="21"/>
      <c r="J1191" s="21"/>
      <c r="K1191" s="21"/>
      <c r="L1191" s="21"/>
      <c r="M1191" s="21"/>
      <c r="N1191" s="21"/>
      <c r="O1191" s="21"/>
      <c r="P1191" s="21"/>
      <c r="Q1191" s="21"/>
      <c r="R1191" s="21"/>
      <c r="S1191" s="21"/>
      <c r="T1191" s="21"/>
      <c r="U1191" s="21"/>
      <c r="V1191" s="21"/>
      <c r="W1191" s="21"/>
    </row>
    <row r="1192" spans="1:23" ht="17" customHeight="1">
      <c r="A1192" s="20">
        <v>45377</v>
      </c>
      <c r="B1192" s="21" t="s">
        <v>2349</v>
      </c>
      <c r="C1192" s="23" t="s">
        <v>2593</v>
      </c>
      <c r="D1192" s="22" t="s">
        <v>2351</v>
      </c>
      <c r="E1192" s="23" t="s">
        <v>4834</v>
      </c>
      <c r="F1192" s="21" t="s">
        <v>3806</v>
      </c>
      <c r="G1192" s="21"/>
      <c r="H1192" s="21"/>
      <c r="I1192" s="21"/>
      <c r="J1192" s="21"/>
      <c r="K1192" s="21"/>
      <c r="L1192" s="21"/>
      <c r="M1192" s="21"/>
      <c r="N1192" s="21"/>
      <c r="O1192" s="21"/>
      <c r="P1192" s="21"/>
      <c r="Q1192" s="21"/>
      <c r="R1192" s="21"/>
      <c r="S1192" s="21"/>
      <c r="T1192" s="21"/>
      <c r="U1192" s="21"/>
      <c r="V1192" s="21"/>
      <c r="W1192" s="21"/>
    </row>
    <row r="1193" spans="1:23" ht="17" customHeight="1">
      <c r="A1193" s="31">
        <v>45384</v>
      </c>
      <c r="B1193" s="29" t="s">
        <v>1698</v>
      </c>
      <c r="C1193" s="23" t="s">
        <v>2594</v>
      </c>
      <c r="D1193" s="30" t="s">
        <v>1700</v>
      </c>
      <c r="E1193" s="23" t="s">
        <v>152</v>
      </c>
      <c r="F1193" s="21" t="s">
        <v>3806</v>
      </c>
      <c r="G1193" s="26"/>
      <c r="H1193" s="26"/>
      <c r="I1193" s="26"/>
      <c r="J1193" s="26"/>
      <c r="K1193" s="26"/>
      <c r="L1193" s="26"/>
      <c r="M1193" s="26"/>
      <c r="N1193" s="26"/>
      <c r="O1193" s="26"/>
      <c r="P1193" s="26"/>
      <c r="Q1193" s="26"/>
      <c r="R1193" s="26"/>
      <c r="S1193" s="26"/>
      <c r="T1193" s="26"/>
      <c r="U1193" s="26"/>
      <c r="V1193" s="26"/>
      <c r="W1193" s="26"/>
    </row>
    <row r="1194" spans="1:23" ht="17" customHeight="1">
      <c r="A1194" s="34" t="s">
        <v>2305</v>
      </c>
      <c r="B1194" s="35" t="s">
        <v>2306</v>
      </c>
      <c r="C1194" s="50" t="s">
        <v>2595</v>
      </c>
      <c r="D1194" s="36" t="s">
        <v>2308</v>
      </c>
      <c r="E1194" s="23" t="s">
        <v>16</v>
      </c>
      <c r="F1194" s="21" t="s">
        <v>3806</v>
      </c>
      <c r="G1194" s="21"/>
      <c r="H1194" s="21"/>
      <c r="I1194" s="21"/>
      <c r="J1194" s="21"/>
      <c r="K1194" s="21"/>
      <c r="L1194" s="21"/>
      <c r="M1194" s="21"/>
      <c r="N1194" s="21"/>
      <c r="O1194" s="21"/>
      <c r="P1194" s="21"/>
      <c r="Q1194" s="21"/>
      <c r="R1194" s="21"/>
      <c r="S1194" s="21"/>
      <c r="T1194" s="21"/>
      <c r="U1194" s="21"/>
      <c r="V1194" s="21"/>
      <c r="W1194" s="21"/>
    </row>
    <row r="1195" spans="1:23" ht="17" customHeight="1">
      <c r="A1195" s="34" t="s">
        <v>2340</v>
      </c>
      <c r="B1195" s="35" t="s">
        <v>2341</v>
      </c>
      <c r="C1195" s="50" t="s">
        <v>2596</v>
      </c>
      <c r="D1195" s="36" t="s">
        <v>2343</v>
      </c>
      <c r="E1195" s="23" t="s">
        <v>16</v>
      </c>
      <c r="F1195" s="21" t="s">
        <v>3806</v>
      </c>
      <c r="G1195" s="21"/>
      <c r="H1195" s="21"/>
      <c r="I1195" s="21"/>
      <c r="J1195" s="21"/>
      <c r="K1195" s="21"/>
      <c r="L1195" s="21"/>
      <c r="M1195" s="21"/>
      <c r="N1195" s="21"/>
      <c r="O1195" s="21"/>
      <c r="P1195" s="21"/>
      <c r="Q1195" s="21"/>
      <c r="R1195" s="21"/>
      <c r="S1195" s="21"/>
      <c r="T1195" s="21"/>
      <c r="U1195" s="21"/>
      <c r="V1195" s="21"/>
      <c r="W1195" s="21"/>
    </row>
    <row r="1196" spans="1:23" ht="17" customHeight="1">
      <c r="A1196" s="34" t="s">
        <v>2597</v>
      </c>
      <c r="B1196" s="35" t="s">
        <v>2598</v>
      </c>
      <c r="C1196" s="50" t="s">
        <v>2599</v>
      </c>
      <c r="D1196" s="36" t="s">
        <v>2600</v>
      </c>
      <c r="E1196" s="23" t="s">
        <v>16</v>
      </c>
      <c r="F1196" s="21" t="s">
        <v>3806</v>
      </c>
      <c r="G1196" s="21"/>
      <c r="H1196" s="21"/>
      <c r="I1196" s="21"/>
      <c r="J1196" s="21"/>
      <c r="K1196" s="21"/>
      <c r="L1196" s="21"/>
      <c r="M1196" s="21"/>
      <c r="N1196" s="21"/>
      <c r="O1196" s="21"/>
      <c r="P1196" s="21"/>
      <c r="Q1196" s="21"/>
      <c r="R1196" s="21"/>
      <c r="S1196" s="21"/>
      <c r="T1196" s="21"/>
      <c r="U1196" s="21"/>
      <c r="V1196" s="21"/>
      <c r="W1196" s="21"/>
    </row>
    <row r="1197" spans="1:23" ht="17" customHeight="1">
      <c r="A1197" s="28">
        <v>45408</v>
      </c>
      <c r="B1197" s="29" t="s">
        <v>2601</v>
      </c>
      <c r="C1197" s="23" t="s">
        <v>2602</v>
      </c>
      <c r="D1197" s="30" t="s">
        <v>2603</v>
      </c>
      <c r="E1197" s="23" t="s">
        <v>152</v>
      </c>
      <c r="F1197" s="21" t="s">
        <v>3806</v>
      </c>
      <c r="G1197" s="26"/>
      <c r="H1197" s="26"/>
      <c r="I1197" s="26"/>
      <c r="J1197" s="26"/>
      <c r="K1197" s="26"/>
      <c r="L1197" s="26"/>
      <c r="M1197" s="26"/>
      <c r="N1197" s="26"/>
      <c r="O1197" s="26"/>
      <c r="P1197" s="26"/>
      <c r="Q1197" s="26"/>
      <c r="R1197" s="26"/>
      <c r="S1197" s="26"/>
      <c r="T1197" s="26"/>
      <c r="U1197" s="26"/>
      <c r="V1197" s="26"/>
      <c r="W1197" s="26"/>
    </row>
    <row r="1198" spans="1:23" ht="17" customHeight="1">
      <c r="A1198" s="24">
        <v>45371</v>
      </c>
      <c r="B1198" s="21" t="s">
        <v>2604</v>
      </c>
      <c r="C1198" s="23" t="s">
        <v>2605</v>
      </c>
      <c r="D1198" s="25" t="s">
        <v>2606</v>
      </c>
      <c r="E1198" s="23" t="s">
        <v>4834</v>
      </c>
      <c r="F1198" s="21" t="s">
        <v>3806</v>
      </c>
      <c r="G1198" s="26"/>
      <c r="H1198" s="26"/>
      <c r="I1198" s="26"/>
      <c r="J1198" s="26"/>
      <c r="K1198" s="26"/>
      <c r="L1198" s="26"/>
      <c r="M1198" s="26"/>
      <c r="N1198" s="26"/>
      <c r="O1198" s="26"/>
      <c r="P1198" s="26"/>
      <c r="Q1198" s="26"/>
      <c r="R1198" s="26"/>
      <c r="S1198" s="26"/>
      <c r="T1198" s="26"/>
      <c r="U1198" s="26"/>
      <c r="V1198" s="26"/>
      <c r="W1198" s="26"/>
    </row>
    <row r="1199" spans="1:23" ht="17" customHeight="1">
      <c r="A1199" s="34" t="s">
        <v>2340</v>
      </c>
      <c r="B1199" s="35" t="s">
        <v>2341</v>
      </c>
      <c r="C1199" s="50" t="s">
        <v>2607</v>
      </c>
      <c r="D1199" s="36" t="s">
        <v>2343</v>
      </c>
      <c r="E1199" s="23" t="s">
        <v>16</v>
      </c>
      <c r="F1199" s="21" t="s">
        <v>3806</v>
      </c>
      <c r="G1199" s="21"/>
      <c r="H1199" s="21"/>
      <c r="I1199" s="21"/>
      <c r="J1199" s="21"/>
      <c r="K1199" s="21"/>
      <c r="L1199" s="21"/>
      <c r="M1199" s="21"/>
      <c r="N1199" s="21"/>
      <c r="O1199" s="21"/>
      <c r="P1199" s="21"/>
      <c r="Q1199" s="21"/>
      <c r="R1199" s="21"/>
      <c r="S1199" s="21"/>
      <c r="T1199" s="21"/>
      <c r="U1199" s="21"/>
      <c r="V1199" s="21"/>
      <c r="W1199" s="21"/>
    </row>
    <row r="1200" spans="1:23" ht="17" customHeight="1">
      <c r="A1200" s="20">
        <v>45373</v>
      </c>
      <c r="B1200" s="21" t="s">
        <v>1190</v>
      </c>
      <c r="C1200" s="23" t="s">
        <v>2608</v>
      </c>
      <c r="D1200" s="22" t="s">
        <v>1192</v>
      </c>
      <c r="E1200" s="23" t="s">
        <v>7</v>
      </c>
      <c r="F1200" s="21" t="s">
        <v>3806</v>
      </c>
      <c r="G1200" s="21"/>
      <c r="H1200" s="21"/>
      <c r="I1200" s="21"/>
      <c r="J1200" s="21"/>
      <c r="K1200" s="21"/>
      <c r="L1200" s="21"/>
      <c r="M1200" s="21"/>
      <c r="N1200" s="21"/>
      <c r="O1200" s="21"/>
      <c r="P1200" s="21"/>
      <c r="Q1200" s="21"/>
      <c r="R1200" s="21"/>
      <c r="S1200" s="21"/>
      <c r="T1200" s="21"/>
      <c r="U1200" s="21"/>
      <c r="V1200" s="21"/>
      <c r="W1200" s="21"/>
    </row>
    <row r="1201" spans="1:23" ht="17" customHeight="1">
      <c r="A1201" s="20" t="s">
        <v>1011</v>
      </c>
      <c r="B1201" s="21" t="s">
        <v>1012</v>
      </c>
      <c r="C1201" s="23" t="s">
        <v>2609</v>
      </c>
      <c r="D1201" s="22" t="s">
        <v>1014</v>
      </c>
      <c r="E1201" s="23" t="s">
        <v>7</v>
      </c>
      <c r="F1201" s="21" t="s">
        <v>3806</v>
      </c>
      <c r="G1201" s="21"/>
      <c r="H1201" s="21"/>
      <c r="I1201" s="21"/>
      <c r="J1201" s="21"/>
      <c r="K1201" s="21"/>
      <c r="L1201" s="21"/>
      <c r="M1201" s="21"/>
      <c r="N1201" s="21"/>
      <c r="O1201" s="21"/>
      <c r="P1201" s="21"/>
      <c r="Q1201" s="21"/>
      <c r="R1201" s="21"/>
      <c r="S1201" s="21"/>
      <c r="T1201" s="21"/>
      <c r="U1201" s="21"/>
      <c r="V1201" s="21"/>
      <c r="W1201" s="21"/>
    </row>
    <row r="1202" spans="1:23" ht="17" customHeight="1">
      <c r="A1202" s="20">
        <v>45365</v>
      </c>
      <c r="B1202" s="21" t="s">
        <v>2376</v>
      </c>
      <c r="C1202" s="23" t="s">
        <v>2610</v>
      </c>
      <c r="D1202" s="22" t="s">
        <v>2378</v>
      </c>
      <c r="E1202" s="23" t="s">
        <v>152</v>
      </c>
      <c r="F1202" s="21" t="s">
        <v>3806</v>
      </c>
      <c r="G1202" s="21"/>
      <c r="H1202" s="21"/>
      <c r="I1202" s="21"/>
      <c r="J1202" s="21"/>
      <c r="K1202" s="21"/>
      <c r="L1202" s="21"/>
      <c r="M1202" s="21"/>
      <c r="N1202" s="21"/>
      <c r="O1202" s="21"/>
      <c r="P1202" s="21"/>
      <c r="Q1202" s="21"/>
      <c r="R1202" s="21"/>
      <c r="S1202" s="21"/>
      <c r="T1202" s="21"/>
      <c r="U1202" s="21"/>
      <c r="V1202" s="21"/>
      <c r="W1202" s="21"/>
    </row>
    <row r="1203" spans="1:23" ht="17" customHeight="1">
      <c r="A1203" s="24" t="s">
        <v>2611</v>
      </c>
      <c r="B1203" s="21" t="s">
        <v>2612</v>
      </c>
      <c r="C1203" s="23" t="s">
        <v>2613</v>
      </c>
      <c r="D1203" s="25" t="s">
        <v>2614</v>
      </c>
      <c r="E1203" s="23" t="s">
        <v>4834</v>
      </c>
      <c r="F1203" s="21" t="s">
        <v>3806</v>
      </c>
      <c r="G1203" s="26"/>
      <c r="H1203" s="26"/>
      <c r="I1203" s="26"/>
      <c r="J1203" s="26"/>
      <c r="K1203" s="26"/>
      <c r="L1203" s="26"/>
      <c r="M1203" s="26"/>
      <c r="N1203" s="26"/>
      <c r="O1203" s="26"/>
      <c r="P1203" s="26"/>
      <c r="Q1203" s="26"/>
      <c r="R1203" s="26"/>
      <c r="S1203" s="26"/>
      <c r="T1203" s="26"/>
      <c r="U1203" s="26"/>
      <c r="V1203" s="26"/>
      <c r="W1203" s="26"/>
    </row>
    <row r="1204" spans="1:23" ht="17" customHeight="1">
      <c r="A1204" s="20">
        <v>45281</v>
      </c>
      <c r="B1204" s="21" t="s">
        <v>2615</v>
      </c>
      <c r="C1204" s="23" t="s">
        <v>2616</v>
      </c>
      <c r="D1204" s="22" t="s">
        <v>2617</v>
      </c>
      <c r="E1204" s="23" t="s">
        <v>16</v>
      </c>
      <c r="F1204" s="21" t="s">
        <v>3806</v>
      </c>
      <c r="G1204" s="21"/>
      <c r="H1204" s="21"/>
      <c r="I1204" s="21"/>
      <c r="J1204" s="21"/>
      <c r="K1204" s="21"/>
      <c r="L1204" s="21"/>
      <c r="M1204" s="21"/>
      <c r="N1204" s="21"/>
      <c r="O1204" s="21"/>
      <c r="P1204" s="21"/>
      <c r="Q1204" s="21"/>
      <c r="R1204" s="21"/>
      <c r="S1204" s="21"/>
      <c r="T1204" s="21"/>
      <c r="U1204" s="21"/>
      <c r="V1204" s="21"/>
      <c r="W1204" s="21"/>
    </row>
    <row r="1205" spans="1:23" ht="17" customHeight="1">
      <c r="A1205" s="27">
        <v>45413</v>
      </c>
      <c r="B1205" s="21" t="s">
        <v>2618</v>
      </c>
      <c r="C1205" s="23" t="s">
        <v>2619</v>
      </c>
      <c r="D1205" s="25" t="s">
        <v>2620</v>
      </c>
      <c r="E1205" s="23" t="s">
        <v>4834</v>
      </c>
      <c r="F1205" s="21" t="s">
        <v>3806</v>
      </c>
      <c r="G1205" s="26"/>
      <c r="H1205" s="26"/>
      <c r="I1205" s="26"/>
      <c r="J1205" s="26"/>
      <c r="K1205" s="26"/>
      <c r="L1205" s="26"/>
      <c r="M1205" s="26"/>
      <c r="N1205" s="26"/>
      <c r="O1205" s="26"/>
      <c r="P1205" s="26"/>
      <c r="Q1205" s="26"/>
      <c r="R1205" s="26"/>
      <c r="S1205" s="26"/>
      <c r="T1205" s="26"/>
      <c r="U1205" s="26"/>
      <c r="V1205" s="26"/>
      <c r="W1205" s="26"/>
    </row>
    <row r="1206" spans="1:23" ht="17" customHeight="1">
      <c r="A1206" s="24" t="s">
        <v>2621</v>
      </c>
      <c r="B1206" s="21" t="s">
        <v>1954</v>
      </c>
      <c r="C1206" s="23" t="s">
        <v>2622</v>
      </c>
      <c r="D1206" s="25" t="s">
        <v>1956</v>
      </c>
      <c r="E1206" s="23" t="s">
        <v>152</v>
      </c>
      <c r="F1206" s="21" t="s">
        <v>3806</v>
      </c>
      <c r="G1206" s="26"/>
      <c r="H1206" s="26"/>
      <c r="I1206" s="26"/>
      <c r="J1206" s="26"/>
      <c r="K1206" s="26"/>
      <c r="L1206" s="26"/>
      <c r="M1206" s="26"/>
      <c r="N1206" s="26"/>
      <c r="O1206" s="26"/>
      <c r="P1206" s="26"/>
      <c r="Q1206" s="26"/>
      <c r="R1206" s="26"/>
      <c r="S1206" s="26"/>
      <c r="T1206" s="26"/>
      <c r="U1206" s="26"/>
      <c r="V1206" s="26"/>
      <c r="W1206" s="26"/>
    </row>
    <row r="1207" spans="1:23" ht="17" customHeight="1">
      <c r="A1207" s="24">
        <v>45374</v>
      </c>
      <c r="B1207" s="21" t="s">
        <v>2623</v>
      </c>
      <c r="C1207" s="23" t="s">
        <v>2624</v>
      </c>
      <c r="D1207" s="25" t="s">
        <v>2625</v>
      </c>
      <c r="E1207" s="23" t="s">
        <v>16</v>
      </c>
      <c r="F1207" s="21" t="s">
        <v>3806</v>
      </c>
      <c r="G1207" s="26"/>
      <c r="H1207" s="26"/>
      <c r="I1207" s="26"/>
      <c r="J1207" s="26"/>
      <c r="K1207" s="26"/>
      <c r="L1207" s="26"/>
      <c r="M1207" s="26"/>
      <c r="N1207" s="26"/>
      <c r="O1207" s="26"/>
      <c r="P1207" s="26"/>
      <c r="Q1207" s="26"/>
      <c r="R1207" s="26"/>
      <c r="S1207" s="26"/>
      <c r="T1207" s="26"/>
      <c r="U1207" s="26"/>
      <c r="V1207" s="26"/>
      <c r="W1207" s="26"/>
    </row>
    <row r="1208" spans="1:23" ht="17" customHeight="1">
      <c r="A1208" s="20">
        <v>45352</v>
      </c>
      <c r="B1208" s="21" t="s">
        <v>2626</v>
      </c>
      <c r="C1208" s="23" t="s">
        <v>2627</v>
      </c>
      <c r="D1208" s="22" t="s">
        <v>2628</v>
      </c>
      <c r="E1208" s="23" t="s">
        <v>5833</v>
      </c>
      <c r="F1208" s="21" t="s">
        <v>3806</v>
      </c>
      <c r="G1208" s="21"/>
      <c r="H1208" s="21"/>
      <c r="I1208" s="21"/>
      <c r="J1208" s="21"/>
      <c r="K1208" s="21"/>
      <c r="L1208" s="21"/>
      <c r="M1208" s="21"/>
      <c r="N1208" s="21"/>
      <c r="O1208" s="21"/>
      <c r="P1208" s="21"/>
      <c r="Q1208" s="21"/>
      <c r="R1208" s="21"/>
      <c r="S1208" s="21"/>
      <c r="T1208" s="21"/>
      <c r="U1208" s="21"/>
      <c r="V1208" s="21"/>
      <c r="W1208" s="21"/>
    </row>
    <row r="1209" spans="1:23" ht="17" customHeight="1">
      <c r="A1209" s="34" t="s">
        <v>2384</v>
      </c>
      <c r="B1209" s="35" t="s">
        <v>2385</v>
      </c>
      <c r="C1209" s="50" t="s">
        <v>2629</v>
      </c>
      <c r="D1209" s="36" t="s">
        <v>2387</v>
      </c>
      <c r="E1209" s="23" t="s">
        <v>16</v>
      </c>
      <c r="F1209" s="21" t="s">
        <v>3806</v>
      </c>
      <c r="G1209" s="21"/>
      <c r="H1209" s="21"/>
      <c r="I1209" s="21"/>
      <c r="J1209" s="21"/>
      <c r="K1209" s="21"/>
      <c r="L1209" s="21"/>
      <c r="M1209" s="21"/>
      <c r="N1209" s="21"/>
      <c r="O1209" s="21"/>
      <c r="P1209" s="21"/>
      <c r="Q1209" s="21"/>
      <c r="R1209" s="21"/>
      <c r="S1209" s="21"/>
      <c r="T1209" s="21"/>
      <c r="U1209" s="21"/>
      <c r="V1209" s="21"/>
      <c r="W1209" s="21"/>
    </row>
    <row r="1210" spans="1:23" ht="17" customHeight="1">
      <c r="A1210" s="34" t="s">
        <v>2380</v>
      </c>
      <c r="B1210" s="35" t="s">
        <v>2381</v>
      </c>
      <c r="C1210" s="50" t="s">
        <v>2630</v>
      </c>
      <c r="D1210" s="36" t="s">
        <v>2383</v>
      </c>
      <c r="E1210" s="23" t="s">
        <v>16</v>
      </c>
      <c r="F1210" s="21" t="s">
        <v>3806</v>
      </c>
      <c r="G1210" s="21"/>
      <c r="H1210" s="21"/>
      <c r="I1210" s="21"/>
      <c r="J1210" s="21"/>
      <c r="K1210" s="21"/>
      <c r="L1210" s="21"/>
      <c r="M1210" s="21"/>
      <c r="N1210" s="21"/>
      <c r="O1210" s="21"/>
      <c r="P1210" s="21"/>
      <c r="Q1210" s="21"/>
      <c r="R1210" s="21"/>
      <c r="S1210" s="21"/>
      <c r="T1210" s="21"/>
      <c r="U1210" s="21"/>
      <c r="V1210" s="21"/>
      <c r="W1210" s="21"/>
    </row>
    <row r="1211" spans="1:23" ht="17" customHeight="1">
      <c r="A1211" s="20">
        <v>45387</v>
      </c>
      <c r="B1211" s="21" t="s">
        <v>1625</v>
      </c>
      <c r="C1211" s="23" t="s">
        <v>2631</v>
      </c>
      <c r="D1211" s="22" t="s">
        <v>1627</v>
      </c>
      <c r="E1211" s="23" t="s">
        <v>7</v>
      </c>
      <c r="F1211" s="21" t="s">
        <v>3806</v>
      </c>
      <c r="G1211" s="21"/>
      <c r="H1211" s="21"/>
      <c r="I1211" s="21"/>
      <c r="J1211" s="21"/>
      <c r="K1211" s="21"/>
      <c r="L1211" s="21"/>
      <c r="M1211" s="21"/>
      <c r="N1211" s="21"/>
      <c r="O1211" s="21"/>
      <c r="P1211" s="21"/>
      <c r="Q1211" s="21"/>
      <c r="R1211" s="21"/>
      <c r="S1211" s="21"/>
      <c r="T1211" s="21"/>
      <c r="U1211" s="21"/>
      <c r="V1211" s="21"/>
      <c r="W1211" s="21"/>
    </row>
    <row r="1212" spans="1:23" ht="17" customHeight="1">
      <c r="A1212" s="34" t="s">
        <v>2632</v>
      </c>
      <c r="B1212" s="35" t="s">
        <v>2633</v>
      </c>
      <c r="C1212" s="50" t="s">
        <v>2634</v>
      </c>
      <c r="D1212" s="36" t="s">
        <v>2635</v>
      </c>
      <c r="E1212" s="23" t="s">
        <v>16</v>
      </c>
      <c r="F1212" s="21" t="s">
        <v>3806</v>
      </c>
      <c r="G1212" s="21"/>
      <c r="H1212" s="21"/>
      <c r="I1212" s="21"/>
      <c r="J1212" s="21"/>
      <c r="K1212" s="21"/>
      <c r="L1212" s="21"/>
      <c r="M1212" s="21"/>
      <c r="N1212" s="21"/>
      <c r="O1212" s="21"/>
      <c r="P1212" s="21"/>
      <c r="Q1212" s="21"/>
      <c r="R1212" s="21"/>
      <c r="S1212" s="21"/>
      <c r="T1212" s="21"/>
      <c r="U1212" s="21"/>
      <c r="V1212" s="21"/>
      <c r="W1212" s="21"/>
    </row>
    <row r="1213" spans="1:23" ht="17" customHeight="1">
      <c r="A1213" s="24">
        <v>45363</v>
      </c>
      <c r="B1213" s="21" t="s">
        <v>1759</v>
      </c>
      <c r="C1213" s="23" t="s">
        <v>2636</v>
      </c>
      <c r="D1213" s="25" t="s">
        <v>1761</v>
      </c>
      <c r="E1213" s="23" t="s">
        <v>16</v>
      </c>
      <c r="F1213" s="21" t="s">
        <v>3806</v>
      </c>
      <c r="G1213" s="26"/>
      <c r="H1213" s="26"/>
      <c r="I1213" s="26"/>
      <c r="J1213" s="26"/>
      <c r="K1213" s="26"/>
      <c r="L1213" s="26"/>
      <c r="M1213" s="26"/>
      <c r="N1213" s="26"/>
      <c r="O1213" s="26"/>
      <c r="P1213" s="26"/>
      <c r="Q1213" s="26"/>
      <c r="R1213" s="26"/>
      <c r="S1213" s="26"/>
      <c r="T1213" s="26"/>
      <c r="U1213" s="26"/>
      <c r="V1213" s="26"/>
      <c r="W1213" s="26"/>
    </row>
    <row r="1214" spans="1:23" ht="17" customHeight="1">
      <c r="A1214" s="20">
        <v>45293</v>
      </c>
      <c r="B1214" s="21" t="s">
        <v>2637</v>
      </c>
      <c r="C1214" s="23" t="s">
        <v>2638</v>
      </c>
      <c r="D1214" s="22" t="s">
        <v>2639</v>
      </c>
      <c r="E1214" s="23" t="s">
        <v>4834</v>
      </c>
      <c r="F1214" s="21" t="s">
        <v>3806</v>
      </c>
      <c r="G1214" s="21"/>
      <c r="H1214" s="21"/>
      <c r="I1214" s="21"/>
      <c r="J1214" s="21"/>
      <c r="K1214" s="21"/>
      <c r="L1214" s="21"/>
      <c r="M1214" s="21"/>
      <c r="N1214" s="21"/>
      <c r="O1214" s="21"/>
      <c r="P1214" s="21"/>
      <c r="Q1214" s="21"/>
      <c r="R1214" s="21"/>
      <c r="S1214" s="21"/>
      <c r="T1214" s="21"/>
      <c r="U1214" s="21"/>
      <c r="V1214" s="21"/>
      <c r="W1214" s="21"/>
    </row>
    <row r="1215" spans="1:23" ht="17" customHeight="1">
      <c r="A1215" s="20">
        <v>45285</v>
      </c>
      <c r="B1215" s="21" t="s">
        <v>2640</v>
      </c>
      <c r="C1215" s="23" t="s">
        <v>2641</v>
      </c>
      <c r="D1215" s="22" t="s">
        <v>2642</v>
      </c>
      <c r="E1215" s="23" t="s">
        <v>4834</v>
      </c>
      <c r="F1215" s="21" t="s">
        <v>3806</v>
      </c>
      <c r="G1215" s="21"/>
      <c r="H1215" s="21"/>
      <c r="I1215" s="21"/>
      <c r="J1215" s="21"/>
      <c r="K1215" s="21"/>
      <c r="L1215" s="21"/>
      <c r="M1215" s="21"/>
      <c r="N1215" s="21"/>
      <c r="O1215" s="21"/>
      <c r="P1215" s="21"/>
      <c r="Q1215" s="21"/>
      <c r="R1215" s="21"/>
      <c r="S1215" s="21"/>
      <c r="T1215" s="21"/>
      <c r="U1215" s="21"/>
      <c r="V1215" s="21"/>
      <c r="W1215" s="21"/>
    </row>
    <row r="1216" spans="1:23" ht="17" customHeight="1">
      <c r="A1216" s="34" t="s">
        <v>2643</v>
      </c>
      <c r="B1216" s="35" t="s">
        <v>2644</v>
      </c>
      <c r="C1216" s="50" t="s">
        <v>2645</v>
      </c>
      <c r="D1216" s="36" t="s">
        <v>2646</v>
      </c>
      <c r="E1216" s="23" t="s">
        <v>16</v>
      </c>
      <c r="F1216" s="21" t="s">
        <v>3806</v>
      </c>
      <c r="G1216" s="21"/>
      <c r="H1216" s="21"/>
      <c r="I1216" s="21"/>
      <c r="J1216" s="21"/>
      <c r="K1216" s="21"/>
      <c r="L1216" s="21"/>
      <c r="M1216" s="21"/>
      <c r="N1216" s="21"/>
      <c r="O1216" s="21"/>
      <c r="P1216" s="21"/>
      <c r="Q1216" s="21"/>
      <c r="R1216" s="21"/>
      <c r="S1216" s="21"/>
      <c r="T1216" s="21"/>
      <c r="U1216" s="21"/>
      <c r="V1216" s="21"/>
      <c r="W1216" s="21"/>
    </row>
    <row r="1217" spans="1:23" ht="17" customHeight="1">
      <c r="A1217" s="31">
        <v>45404</v>
      </c>
      <c r="B1217" s="29" t="s">
        <v>203</v>
      </c>
      <c r="C1217" s="23" t="s">
        <v>2647</v>
      </c>
      <c r="D1217" s="30" t="s">
        <v>205</v>
      </c>
      <c r="E1217" s="23" t="s">
        <v>152</v>
      </c>
      <c r="F1217" s="21" t="s">
        <v>3806</v>
      </c>
      <c r="G1217" s="26"/>
      <c r="H1217" s="26"/>
      <c r="I1217" s="26"/>
      <c r="J1217" s="26"/>
      <c r="K1217" s="26"/>
      <c r="L1217" s="26"/>
      <c r="M1217" s="26"/>
      <c r="N1217" s="26"/>
      <c r="O1217" s="26"/>
      <c r="P1217" s="26"/>
      <c r="Q1217" s="26"/>
      <c r="R1217" s="26"/>
      <c r="S1217" s="26"/>
      <c r="T1217" s="26"/>
      <c r="U1217" s="26"/>
      <c r="V1217" s="26"/>
      <c r="W1217" s="26"/>
    </row>
    <row r="1218" spans="1:23" ht="17" customHeight="1">
      <c r="A1218" s="28">
        <v>45415</v>
      </c>
      <c r="B1218" s="29" t="s">
        <v>2400</v>
      </c>
      <c r="C1218" s="23" t="s">
        <v>2648</v>
      </c>
      <c r="D1218" s="30" t="s">
        <v>2402</v>
      </c>
      <c r="E1218" s="23" t="s">
        <v>152</v>
      </c>
      <c r="F1218" s="21" t="s">
        <v>3806</v>
      </c>
      <c r="G1218" s="26"/>
      <c r="H1218" s="26"/>
      <c r="I1218" s="26"/>
      <c r="J1218" s="26"/>
      <c r="K1218" s="26"/>
      <c r="L1218" s="26"/>
      <c r="M1218" s="26"/>
      <c r="N1218" s="26"/>
      <c r="O1218" s="26"/>
      <c r="P1218" s="26"/>
      <c r="Q1218" s="26"/>
      <c r="R1218" s="26"/>
      <c r="S1218" s="26"/>
      <c r="T1218" s="26"/>
      <c r="U1218" s="26"/>
      <c r="V1218" s="26"/>
      <c r="W1218" s="26"/>
    </row>
    <row r="1219" spans="1:23" ht="17" customHeight="1">
      <c r="A1219" s="24" t="s">
        <v>2399</v>
      </c>
      <c r="B1219" s="21" t="s">
        <v>2400</v>
      </c>
      <c r="C1219" s="23" t="s">
        <v>2649</v>
      </c>
      <c r="D1219" s="25" t="s">
        <v>2402</v>
      </c>
      <c r="E1219" s="23" t="s">
        <v>3817</v>
      </c>
      <c r="F1219" s="21" t="s">
        <v>3806</v>
      </c>
      <c r="G1219" s="26"/>
      <c r="H1219" s="26"/>
      <c r="I1219" s="26"/>
      <c r="J1219" s="26"/>
      <c r="K1219" s="26"/>
      <c r="L1219" s="26"/>
      <c r="M1219" s="26"/>
      <c r="N1219" s="26"/>
      <c r="O1219" s="26"/>
      <c r="P1219" s="26"/>
      <c r="Q1219" s="26"/>
      <c r="R1219" s="26"/>
      <c r="S1219" s="26"/>
      <c r="T1219" s="26"/>
      <c r="U1219" s="26"/>
      <c r="V1219" s="26"/>
      <c r="W1219" s="26"/>
    </row>
    <row r="1220" spans="1:23" ht="17" customHeight="1">
      <c r="A1220" s="34" t="s">
        <v>2650</v>
      </c>
      <c r="B1220" s="35" t="s">
        <v>2651</v>
      </c>
      <c r="C1220" s="50" t="s">
        <v>2652</v>
      </c>
      <c r="D1220" s="36" t="s">
        <v>2653</v>
      </c>
      <c r="E1220" s="23" t="s">
        <v>16</v>
      </c>
      <c r="F1220" s="21" t="s">
        <v>3806</v>
      </c>
      <c r="G1220" s="21"/>
      <c r="H1220" s="21"/>
      <c r="I1220" s="21"/>
      <c r="J1220" s="21"/>
      <c r="K1220" s="21"/>
      <c r="L1220" s="21"/>
      <c r="M1220" s="21"/>
      <c r="N1220" s="21"/>
      <c r="O1220" s="21"/>
      <c r="P1220" s="21"/>
      <c r="Q1220" s="21"/>
      <c r="R1220" s="21"/>
      <c r="S1220" s="21"/>
      <c r="T1220" s="21"/>
      <c r="U1220" s="21"/>
      <c r="V1220" s="21"/>
      <c r="W1220" s="21"/>
    </row>
    <row r="1221" spans="1:23" ht="17" customHeight="1">
      <c r="A1221" s="20">
        <v>45350</v>
      </c>
      <c r="B1221" s="21" t="s">
        <v>2654</v>
      </c>
      <c r="C1221" s="23" t="s">
        <v>2655</v>
      </c>
      <c r="D1221" s="22" t="s">
        <v>2656</v>
      </c>
      <c r="E1221" s="23" t="s">
        <v>152</v>
      </c>
      <c r="F1221" s="21" t="s">
        <v>3806</v>
      </c>
      <c r="G1221" s="21"/>
      <c r="H1221" s="21"/>
      <c r="I1221" s="21"/>
      <c r="J1221" s="21"/>
      <c r="K1221" s="21"/>
      <c r="L1221" s="21"/>
      <c r="M1221" s="21"/>
      <c r="N1221" s="21"/>
      <c r="O1221" s="21"/>
      <c r="P1221" s="21"/>
      <c r="Q1221" s="21"/>
      <c r="R1221" s="21"/>
      <c r="S1221" s="21"/>
      <c r="T1221" s="21"/>
      <c r="U1221" s="21"/>
      <c r="V1221" s="21"/>
      <c r="W1221" s="21"/>
    </row>
    <row r="1222" spans="1:23" ht="17" customHeight="1">
      <c r="A1222" s="20">
        <v>45386</v>
      </c>
      <c r="B1222" s="21" t="s">
        <v>267</v>
      </c>
      <c r="C1222" s="23" t="s">
        <v>2657</v>
      </c>
      <c r="D1222" s="22" t="s">
        <v>269</v>
      </c>
      <c r="E1222" s="23" t="s">
        <v>206</v>
      </c>
      <c r="F1222" s="21" t="s">
        <v>3806</v>
      </c>
      <c r="G1222" s="21"/>
      <c r="H1222" s="21"/>
      <c r="I1222" s="21"/>
      <c r="J1222" s="21"/>
      <c r="K1222" s="21"/>
      <c r="L1222" s="21"/>
      <c r="M1222" s="21"/>
      <c r="N1222" s="21"/>
      <c r="O1222" s="21"/>
      <c r="P1222" s="21"/>
      <c r="Q1222" s="21"/>
      <c r="R1222" s="21"/>
      <c r="S1222" s="21"/>
      <c r="T1222" s="21"/>
      <c r="U1222" s="21"/>
      <c r="V1222" s="21"/>
      <c r="W1222" s="21"/>
    </row>
    <row r="1223" spans="1:23" ht="17" customHeight="1">
      <c r="A1223" s="20">
        <v>45296</v>
      </c>
      <c r="B1223" s="21" t="s">
        <v>2658</v>
      </c>
      <c r="C1223" s="23" t="s">
        <v>2659</v>
      </c>
      <c r="D1223" s="22" t="s">
        <v>2660</v>
      </c>
      <c r="E1223" s="23" t="s">
        <v>4834</v>
      </c>
      <c r="F1223" s="21" t="s">
        <v>3806</v>
      </c>
      <c r="G1223" s="21"/>
      <c r="H1223" s="21"/>
      <c r="I1223" s="21"/>
      <c r="J1223" s="21"/>
      <c r="K1223" s="21"/>
      <c r="L1223" s="21"/>
      <c r="M1223" s="21"/>
      <c r="N1223" s="21"/>
      <c r="O1223" s="21"/>
      <c r="P1223" s="21"/>
      <c r="Q1223" s="21"/>
      <c r="R1223" s="21"/>
      <c r="S1223" s="21"/>
      <c r="T1223" s="21"/>
      <c r="U1223" s="21"/>
      <c r="V1223" s="21"/>
      <c r="W1223" s="21"/>
    </row>
    <row r="1224" spans="1:23" ht="17" customHeight="1">
      <c r="A1224" s="20">
        <v>45314</v>
      </c>
      <c r="B1224" s="21" t="s">
        <v>2661</v>
      </c>
      <c r="C1224" s="23" t="s">
        <v>2662</v>
      </c>
      <c r="D1224" s="22" t="s">
        <v>2663</v>
      </c>
      <c r="E1224" s="23" t="s">
        <v>4834</v>
      </c>
      <c r="F1224" s="21" t="s">
        <v>3806</v>
      </c>
      <c r="G1224" s="21"/>
      <c r="H1224" s="21"/>
      <c r="I1224" s="21"/>
      <c r="J1224" s="21"/>
      <c r="K1224" s="21"/>
      <c r="L1224" s="21"/>
      <c r="M1224" s="21"/>
      <c r="N1224" s="21"/>
      <c r="O1224" s="21"/>
      <c r="P1224" s="21"/>
      <c r="Q1224" s="21"/>
      <c r="R1224" s="21"/>
      <c r="S1224" s="21"/>
      <c r="T1224" s="21"/>
      <c r="U1224" s="21"/>
      <c r="V1224" s="21"/>
      <c r="W1224" s="21"/>
    </row>
    <row r="1225" spans="1:23" ht="17" customHeight="1">
      <c r="A1225" s="24" t="s">
        <v>2664</v>
      </c>
      <c r="B1225" s="21" t="s">
        <v>2665</v>
      </c>
      <c r="C1225" s="23" t="s">
        <v>2666</v>
      </c>
      <c r="D1225" s="25" t="s">
        <v>2667</v>
      </c>
      <c r="E1225" s="23" t="s">
        <v>16</v>
      </c>
      <c r="F1225" s="21" t="s">
        <v>3806</v>
      </c>
      <c r="G1225" s="26"/>
      <c r="H1225" s="26"/>
      <c r="I1225" s="26"/>
      <c r="J1225" s="26"/>
      <c r="K1225" s="26"/>
      <c r="L1225" s="26"/>
      <c r="M1225" s="26"/>
      <c r="N1225" s="26"/>
      <c r="O1225" s="26"/>
      <c r="P1225" s="26"/>
      <c r="Q1225" s="26"/>
      <c r="R1225" s="26"/>
      <c r="S1225" s="26"/>
      <c r="T1225" s="26"/>
      <c r="U1225" s="26"/>
      <c r="V1225" s="26"/>
      <c r="W1225" s="26"/>
    </row>
    <row r="1226" spans="1:23" ht="17" customHeight="1">
      <c r="A1226" s="24" t="s">
        <v>2668</v>
      </c>
      <c r="B1226" s="21" t="s">
        <v>2669</v>
      </c>
      <c r="C1226" s="23" t="s">
        <v>2670</v>
      </c>
      <c r="D1226" s="25" t="s">
        <v>2671</v>
      </c>
      <c r="E1226" s="23" t="s">
        <v>4834</v>
      </c>
      <c r="F1226" s="21" t="s">
        <v>3806</v>
      </c>
      <c r="G1226" s="26"/>
      <c r="H1226" s="26"/>
      <c r="I1226" s="26"/>
      <c r="J1226" s="26"/>
      <c r="K1226" s="26"/>
      <c r="L1226" s="26"/>
      <c r="M1226" s="26"/>
      <c r="N1226" s="26"/>
      <c r="O1226" s="26"/>
      <c r="P1226" s="26"/>
      <c r="Q1226" s="26"/>
      <c r="R1226" s="26"/>
      <c r="S1226" s="26"/>
      <c r="T1226" s="26"/>
      <c r="U1226" s="26"/>
      <c r="V1226" s="26"/>
      <c r="W1226" s="26"/>
    </row>
    <row r="1227" spans="1:23" ht="17" customHeight="1">
      <c r="A1227" s="24" t="s">
        <v>2672</v>
      </c>
      <c r="B1227" s="21" t="s">
        <v>2673</v>
      </c>
      <c r="C1227" s="23" t="s">
        <v>2674</v>
      </c>
      <c r="D1227" s="25" t="s">
        <v>2675</v>
      </c>
      <c r="E1227" s="23" t="s">
        <v>4834</v>
      </c>
      <c r="F1227" s="21" t="s">
        <v>3806</v>
      </c>
      <c r="G1227" s="26"/>
      <c r="H1227" s="26"/>
      <c r="I1227" s="26"/>
      <c r="J1227" s="26"/>
      <c r="K1227" s="26"/>
      <c r="L1227" s="26"/>
      <c r="M1227" s="26"/>
      <c r="N1227" s="26"/>
      <c r="O1227" s="26"/>
      <c r="P1227" s="26"/>
      <c r="Q1227" s="26"/>
      <c r="R1227" s="26"/>
      <c r="S1227" s="26"/>
      <c r="T1227" s="26"/>
      <c r="U1227" s="26"/>
      <c r="V1227" s="26"/>
      <c r="W1227" s="26"/>
    </row>
    <row r="1228" spans="1:23" ht="17" customHeight="1">
      <c r="A1228" s="24">
        <v>45355</v>
      </c>
      <c r="B1228" s="21" t="s">
        <v>2676</v>
      </c>
      <c r="C1228" s="23" t="s">
        <v>2677</v>
      </c>
      <c r="D1228" s="25" t="s">
        <v>2678</v>
      </c>
      <c r="E1228" s="23" t="s">
        <v>4834</v>
      </c>
      <c r="F1228" s="21" t="s">
        <v>3806</v>
      </c>
      <c r="G1228" s="26"/>
      <c r="H1228" s="26"/>
      <c r="I1228" s="26"/>
      <c r="J1228" s="26"/>
      <c r="K1228" s="26"/>
      <c r="L1228" s="26"/>
      <c r="M1228" s="26"/>
      <c r="N1228" s="26"/>
      <c r="O1228" s="26"/>
      <c r="P1228" s="26"/>
      <c r="Q1228" s="26"/>
      <c r="R1228" s="26"/>
      <c r="S1228" s="26"/>
      <c r="T1228" s="26"/>
      <c r="U1228" s="26"/>
      <c r="V1228" s="26"/>
      <c r="W1228" s="26"/>
    </row>
    <row r="1229" spans="1:23" ht="17" customHeight="1">
      <c r="A1229" s="31">
        <v>45353</v>
      </c>
      <c r="B1229" s="29" t="s">
        <v>2359</v>
      </c>
      <c r="C1229" s="23" t="s">
        <v>2679</v>
      </c>
      <c r="D1229" s="30" t="s">
        <v>2361</v>
      </c>
      <c r="E1229" s="23" t="s">
        <v>152</v>
      </c>
      <c r="F1229" s="21" t="s">
        <v>3806</v>
      </c>
      <c r="G1229" s="26"/>
      <c r="H1229" s="26"/>
      <c r="I1229" s="26"/>
      <c r="J1229" s="26"/>
      <c r="K1229" s="26"/>
      <c r="L1229" s="26"/>
      <c r="M1229" s="26"/>
      <c r="N1229" s="26"/>
      <c r="O1229" s="26"/>
      <c r="P1229" s="26"/>
      <c r="Q1229" s="26"/>
      <c r="R1229" s="26"/>
      <c r="S1229" s="26"/>
      <c r="T1229" s="26"/>
      <c r="U1229" s="26"/>
      <c r="V1229" s="26"/>
      <c r="W1229" s="26"/>
    </row>
    <row r="1230" spans="1:23" ht="17" customHeight="1">
      <c r="A1230" s="31">
        <v>45289</v>
      </c>
      <c r="B1230" s="29" t="s">
        <v>2680</v>
      </c>
      <c r="C1230" s="23" t="s">
        <v>2681</v>
      </c>
      <c r="D1230" s="30" t="s">
        <v>2682</v>
      </c>
      <c r="E1230" s="23" t="s">
        <v>152</v>
      </c>
      <c r="F1230" s="21" t="s">
        <v>3806</v>
      </c>
      <c r="G1230" s="26"/>
      <c r="H1230" s="26"/>
      <c r="I1230" s="26"/>
      <c r="J1230" s="26"/>
      <c r="K1230" s="26"/>
      <c r="L1230" s="26"/>
      <c r="M1230" s="26"/>
      <c r="N1230" s="26"/>
      <c r="O1230" s="26"/>
      <c r="P1230" s="26"/>
      <c r="Q1230" s="26"/>
      <c r="R1230" s="26"/>
      <c r="S1230" s="26"/>
      <c r="T1230" s="26"/>
      <c r="U1230" s="26"/>
      <c r="V1230" s="26"/>
      <c r="W1230" s="26"/>
    </row>
    <row r="1231" spans="1:23" ht="17" customHeight="1">
      <c r="A1231" s="20">
        <v>45100</v>
      </c>
      <c r="B1231" s="21" t="s">
        <v>2683</v>
      </c>
      <c r="C1231" s="23" t="s">
        <v>2684</v>
      </c>
      <c r="D1231" s="22" t="s">
        <v>2685</v>
      </c>
      <c r="E1231" s="23" t="s">
        <v>5833</v>
      </c>
      <c r="F1231" s="21" t="s">
        <v>3806</v>
      </c>
      <c r="G1231" s="21"/>
      <c r="H1231" s="21"/>
      <c r="I1231" s="21"/>
      <c r="J1231" s="21"/>
      <c r="K1231" s="21"/>
      <c r="L1231" s="21"/>
      <c r="M1231" s="21"/>
      <c r="N1231" s="21"/>
      <c r="O1231" s="21"/>
      <c r="P1231" s="21"/>
      <c r="Q1231" s="21"/>
      <c r="R1231" s="21"/>
      <c r="S1231" s="21"/>
      <c r="T1231" s="21"/>
      <c r="U1231" s="21"/>
      <c r="V1231" s="21"/>
      <c r="W1231" s="21"/>
    </row>
    <row r="1232" spans="1:23" ht="17" customHeight="1">
      <c r="A1232" s="20">
        <v>45070</v>
      </c>
      <c r="B1232" s="21" t="s">
        <v>2686</v>
      </c>
      <c r="C1232" s="23" t="s">
        <v>2687</v>
      </c>
      <c r="D1232" s="22" t="s">
        <v>2688</v>
      </c>
      <c r="E1232" s="23" t="s">
        <v>152</v>
      </c>
      <c r="F1232" s="21" t="s">
        <v>3806</v>
      </c>
      <c r="G1232" s="21"/>
      <c r="H1232" s="21"/>
      <c r="I1232" s="21"/>
      <c r="J1232" s="21"/>
      <c r="K1232" s="21"/>
      <c r="L1232" s="21"/>
      <c r="M1232" s="21"/>
      <c r="N1232" s="21"/>
      <c r="O1232" s="21"/>
      <c r="P1232" s="21"/>
      <c r="Q1232" s="21"/>
      <c r="R1232" s="21"/>
      <c r="S1232" s="21"/>
      <c r="T1232" s="21"/>
      <c r="U1232" s="21"/>
      <c r="V1232" s="21"/>
      <c r="W1232" s="21"/>
    </row>
    <row r="1233" spans="1:23" ht="17" customHeight="1">
      <c r="A1233" s="20">
        <v>45364</v>
      </c>
      <c r="B1233" s="21" t="s">
        <v>1198</v>
      </c>
      <c r="C1233" s="23" t="s">
        <v>2689</v>
      </c>
      <c r="D1233" s="22" t="s">
        <v>1200</v>
      </c>
      <c r="E1233" s="23" t="s">
        <v>152</v>
      </c>
      <c r="F1233" s="21" t="s">
        <v>3806</v>
      </c>
      <c r="G1233" s="21"/>
      <c r="H1233" s="21"/>
      <c r="I1233" s="21"/>
      <c r="J1233" s="21"/>
      <c r="K1233" s="21"/>
      <c r="L1233" s="21"/>
      <c r="M1233" s="21"/>
      <c r="N1233" s="21"/>
      <c r="O1233" s="21"/>
      <c r="P1233" s="21"/>
      <c r="Q1233" s="21"/>
      <c r="R1233" s="21"/>
      <c r="S1233" s="21"/>
      <c r="T1233" s="21"/>
      <c r="U1233" s="21"/>
      <c r="V1233" s="21"/>
      <c r="W1233" s="21"/>
    </row>
    <row r="1234" spans="1:23" ht="17" customHeight="1">
      <c r="A1234" s="38">
        <v>45386</v>
      </c>
      <c r="B1234" s="21" t="s">
        <v>2690</v>
      </c>
      <c r="C1234" s="23" t="s">
        <v>2691</v>
      </c>
      <c r="D1234" s="25" t="s">
        <v>2692</v>
      </c>
      <c r="E1234" s="23" t="s">
        <v>4834</v>
      </c>
      <c r="F1234" s="21" t="s">
        <v>3806</v>
      </c>
      <c r="G1234" s="26"/>
      <c r="H1234" s="26"/>
      <c r="I1234" s="26"/>
      <c r="J1234" s="26"/>
      <c r="K1234" s="26"/>
      <c r="L1234" s="26"/>
      <c r="M1234" s="26"/>
      <c r="N1234" s="26"/>
      <c r="O1234" s="26"/>
      <c r="P1234" s="26"/>
      <c r="Q1234" s="26"/>
      <c r="R1234" s="26"/>
      <c r="S1234" s="26"/>
      <c r="T1234" s="26"/>
      <c r="U1234" s="26"/>
      <c r="V1234" s="26"/>
      <c r="W1234" s="26"/>
    </row>
    <row r="1235" spans="1:23" ht="17" customHeight="1">
      <c r="A1235" s="24" t="s">
        <v>2403</v>
      </c>
      <c r="B1235" s="21" t="s">
        <v>2404</v>
      </c>
      <c r="C1235" s="23" t="s">
        <v>2693</v>
      </c>
      <c r="D1235" s="25" t="s">
        <v>2406</v>
      </c>
      <c r="E1235" s="23" t="s">
        <v>4834</v>
      </c>
      <c r="F1235" s="21" t="s">
        <v>3806</v>
      </c>
      <c r="G1235" s="26"/>
      <c r="H1235" s="26"/>
      <c r="I1235" s="26"/>
      <c r="J1235" s="26"/>
      <c r="K1235" s="26"/>
      <c r="L1235" s="26"/>
      <c r="M1235" s="26"/>
      <c r="N1235" s="26"/>
      <c r="O1235" s="26"/>
      <c r="P1235" s="26"/>
      <c r="Q1235" s="26"/>
      <c r="R1235" s="26"/>
      <c r="S1235" s="26"/>
      <c r="T1235" s="26"/>
      <c r="U1235" s="26"/>
      <c r="V1235" s="26"/>
      <c r="W1235" s="26"/>
    </row>
    <row r="1236" spans="1:23" ht="17" customHeight="1">
      <c r="A1236" s="34" t="s">
        <v>2694</v>
      </c>
      <c r="B1236" s="35" t="s">
        <v>2695</v>
      </c>
      <c r="C1236" s="50" t="s">
        <v>2696</v>
      </c>
      <c r="D1236" s="36" t="s">
        <v>2697</v>
      </c>
      <c r="E1236" s="23" t="s">
        <v>16</v>
      </c>
      <c r="F1236" s="21" t="s">
        <v>3806</v>
      </c>
      <c r="G1236" s="21"/>
      <c r="H1236" s="21"/>
      <c r="I1236" s="21"/>
      <c r="J1236" s="21"/>
      <c r="K1236" s="21"/>
      <c r="L1236" s="21"/>
      <c r="M1236" s="21"/>
      <c r="N1236" s="21"/>
      <c r="O1236" s="21"/>
      <c r="P1236" s="21"/>
      <c r="Q1236" s="21"/>
      <c r="R1236" s="21"/>
      <c r="S1236" s="21"/>
      <c r="T1236" s="21"/>
      <c r="U1236" s="21"/>
      <c r="V1236" s="21"/>
      <c r="W1236" s="21"/>
    </row>
    <row r="1237" spans="1:23" ht="17" customHeight="1">
      <c r="A1237" s="20">
        <v>45295</v>
      </c>
      <c r="B1237" s="21" t="s">
        <v>2698</v>
      </c>
      <c r="C1237" s="23" t="s">
        <v>2699</v>
      </c>
      <c r="D1237" s="22" t="s">
        <v>2700</v>
      </c>
      <c r="E1237" s="23" t="s">
        <v>4834</v>
      </c>
      <c r="F1237" s="21" t="s">
        <v>3806</v>
      </c>
      <c r="G1237" s="21"/>
      <c r="H1237" s="21"/>
      <c r="I1237" s="21"/>
      <c r="J1237" s="21"/>
      <c r="K1237" s="21"/>
      <c r="L1237" s="21"/>
      <c r="M1237" s="21"/>
      <c r="N1237" s="21"/>
      <c r="O1237" s="21"/>
      <c r="P1237" s="21"/>
      <c r="Q1237" s="21"/>
      <c r="R1237" s="21"/>
      <c r="S1237" s="21"/>
      <c r="T1237" s="21"/>
      <c r="U1237" s="21"/>
      <c r="V1237" s="21"/>
      <c r="W1237" s="21"/>
    </row>
    <row r="1238" spans="1:23" ht="17" customHeight="1">
      <c r="A1238" s="20" t="s">
        <v>1558</v>
      </c>
      <c r="B1238" s="21" t="s">
        <v>1559</v>
      </c>
      <c r="C1238" s="23" t="s">
        <v>2701</v>
      </c>
      <c r="D1238" s="22" t="s">
        <v>1561</v>
      </c>
      <c r="E1238" s="23" t="s">
        <v>7</v>
      </c>
      <c r="F1238" s="21" t="s">
        <v>3806</v>
      </c>
      <c r="G1238" s="21"/>
      <c r="H1238" s="21"/>
      <c r="I1238" s="21"/>
      <c r="J1238" s="21"/>
      <c r="K1238" s="21"/>
      <c r="L1238" s="21"/>
      <c r="M1238" s="21"/>
      <c r="N1238" s="21"/>
      <c r="O1238" s="21"/>
      <c r="P1238" s="21"/>
      <c r="Q1238" s="21"/>
      <c r="R1238" s="21"/>
      <c r="S1238" s="21"/>
      <c r="T1238" s="21"/>
      <c r="U1238" s="21"/>
      <c r="V1238" s="21"/>
      <c r="W1238" s="21"/>
    </row>
    <row r="1239" spans="1:23" ht="17" customHeight="1">
      <c r="A1239" s="20">
        <v>45396</v>
      </c>
      <c r="B1239" s="21" t="s">
        <v>546</v>
      </c>
      <c r="C1239" s="23" t="s">
        <v>2702</v>
      </c>
      <c r="D1239" s="22" t="s">
        <v>548</v>
      </c>
      <c r="E1239" s="23" t="s">
        <v>7</v>
      </c>
      <c r="F1239" s="21" t="s">
        <v>3806</v>
      </c>
      <c r="G1239" s="21"/>
      <c r="H1239" s="21"/>
      <c r="I1239" s="21"/>
      <c r="J1239" s="21"/>
      <c r="K1239" s="21"/>
      <c r="L1239" s="21"/>
      <c r="M1239" s="21"/>
      <c r="N1239" s="21"/>
      <c r="O1239" s="21"/>
      <c r="P1239" s="21"/>
      <c r="Q1239" s="21"/>
      <c r="R1239" s="21"/>
      <c r="S1239" s="21"/>
      <c r="T1239" s="21"/>
      <c r="U1239" s="21"/>
      <c r="V1239" s="21"/>
      <c r="W1239" s="21"/>
    </row>
    <row r="1240" spans="1:23" ht="17" customHeight="1">
      <c r="A1240" s="34" t="s">
        <v>2589</v>
      </c>
      <c r="B1240" s="35" t="s">
        <v>2590</v>
      </c>
      <c r="C1240" s="50" t="s">
        <v>2703</v>
      </c>
      <c r="D1240" s="36" t="s">
        <v>2592</v>
      </c>
      <c r="E1240" s="23" t="s">
        <v>16</v>
      </c>
      <c r="F1240" s="21" t="s">
        <v>3806</v>
      </c>
      <c r="G1240" s="21"/>
      <c r="H1240" s="21"/>
      <c r="I1240" s="21"/>
      <c r="J1240" s="21"/>
      <c r="K1240" s="21"/>
      <c r="L1240" s="21"/>
      <c r="M1240" s="21"/>
      <c r="N1240" s="21"/>
      <c r="O1240" s="21"/>
      <c r="P1240" s="21"/>
      <c r="Q1240" s="21"/>
      <c r="R1240" s="21"/>
      <c r="S1240" s="21"/>
      <c r="T1240" s="21"/>
      <c r="U1240" s="21"/>
      <c r="V1240" s="21"/>
      <c r="W1240" s="21"/>
    </row>
    <row r="1241" spans="1:23" ht="17" customHeight="1">
      <c r="A1241" s="28">
        <v>45388</v>
      </c>
      <c r="B1241" s="29" t="s">
        <v>443</v>
      </c>
      <c r="C1241" s="23" t="s">
        <v>2704</v>
      </c>
      <c r="D1241" s="30" t="s">
        <v>445</v>
      </c>
      <c r="E1241" s="23" t="s">
        <v>152</v>
      </c>
      <c r="F1241" s="21" t="s">
        <v>3806</v>
      </c>
      <c r="G1241" s="26"/>
      <c r="H1241" s="26"/>
      <c r="I1241" s="26"/>
      <c r="J1241" s="26"/>
      <c r="K1241" s="26"/>
      <c r="L1241" s="26"/>
      <c r="M1241" s="26"/>
      <c r="N1241" s="26"/>
      <c r="O1241" s="26"/>
      <c r="P1241" s="26"/>
      <c r="Q1241" s="26"/>
      <c r="R1241" s="26"/>
      <c r="S1241" s="26"/>
      <c r="T1241" s="26"/>
      <c r="U1241" s="26"/>
      <c r="V1241" s="26"/>
      <c r="W1241" s="26"/>
    </row>
    <row r="1242" spans="1:23" ht="17" customHeight="1">
      <c r="A1242" s="20">
        <v>45388</v>
      </c>
      <c r="B1242" s="21" t="s">
        <v>443</v>
      </c>
      <c r="C1242" s="23" t="s">
        <v>2705</v>
      </c>
      <c r="D1242" s="22" t="s">
        <v>445</v>
      </c>
      <c r="E1242" s="23" t="s">
        <v>152</v>
      </c>
      <c r="F1242" s="21" t="s">
        <v>3806</v>
      </c>
      <c r="G1242" s="21"/>
      <c r="H1242" s="21"/>
      <c r="I1242" s="21"/>
      <c r="J1242" s="21"/>
      <c r="K1242" s="21"/>
      <c r="L1242" s="21"/>
      <c r="M1242" s="21"/>
      <c r="N1242" s="21"/>
      <c r="O1242" s="21"/>
      <c r="P1242" s="21"/>
      <c r="Q1242" s="21"/>
      <c r="R1242" s="21"/>
      <c r="S1242" s="21"/>
      <c r="T1242" s="21"/>
      <c r="U1242" s="21"/>
      <c r="V1242" s="21"/>
      <c r="W1242" s="21"/>
    </row>
    <row r="1243" spans="1:23" ht="17" customHeight="1">
      <c r="A1243" s="20">
        <v>45287</v>
      </c>
      <c r="B1243" s="21" t="s">
        <v>2706</v>
      </c>
      <c r="C1243" s="23" t="s">
        <v>2707</v>
      </c>
      <c r="D1243" s="22" t="s">
        <v>2708</v>
      </c>
      <c r="E1243" s="23" t="s">
        <v>4834</v>
      </c>
      <c r="F1243" s="21" t="s">
        <v>3806</v>
      </c>
      <c r="G1243" s="21"/>
      <c r="H1243" s="21"/>
      <c r="I1243" s="21"/>
      <c r="J1243" s="21"/>
      <c r="K1243" s="21"/>
      <c r="L1243" s="21"/>
      <c r="M1243" s="21"/>
      <c r="N1243" s="21"/>
      <c r="O1243" s="21"/>
      <c r="P1243" s="21"/>
      <c r="Q1243" s="21"/>
      <c r="R1243" s="21"/>
      <c r="S1243" s="21"/>
      <c r="T1243" s="21"/>
      <c r="U1243" s="21"/>
      <c r="V1243" s="21"/>
      <c r="W1243" s="21"/>
    </row>
    <row r="1244" spans="1:23" ht="17" customHeight="1">
      <c r="A1244" s="20">
        <v>45384</v>
      </c>
      <c r="B1244" s="21" t="s">
        <v>1698</v>
      </c>
      <c r="C1244" s="23" t="s">
        <v>2709</v>
      </c>
      <c r="D1244" s="22" t="s">
        <v>1700</v>
      </c>
      <c r="E1244" s="23" t="s">
        <v>152</v>
      </c>
      <c r="F1244" s="21" t="s">
        <v>3806</v>
      </c>
      <c r="G1244" s="21"/>
      <c r="H1244" s="21"/>
      <c r="I1244" s="21"/>
      <c r="J1244" s="21"/>
      <c r="K1244" s="21"/>
      <c r="L1244" s="21"/>
      <c r="M1244" s="21"/>
      <c r="N1244" s="21"/>
      <c r="O1244" s="21"/>
      <c r="P1244" s="21"/>
      <c r="Q1244" s="21"/>
      <c r="R1244" s="21"/>
      <c r="S1244" s="21"/>
      <c r="T1244" s="21"/>
      <c r="U1244" s="21"/>
      <c r="V1244" s="21"/>
      <c r="W1244" s="21"/>
    </row>
    <row r="1245" spans="1:23" ht="17" customHeight="1">
      <c r="A1245" s="20" t="s">
        <v>446</v>
      </c>
      <c r="B1245" s="21" t="s">
        <v>447</v>
      </c>
      <c r="C1245" s="23" t="s">
        <v>2710</v>
      </c>
      <c r="D1245" s="22" t="s">
        <v>449</v>
      </c>
      <c r="E1245" s="23" t="s">
        <v>16</v>
      </c>
      <c r="F1245" s="21" t="s">
        <v>3806</v>
      </c>
      <c r="G1245" s="21"/>
      <c r="H1245" s="21"/>
      <c r="I1245" s="21"/>
      <c r="J1245" s="21"/>
      <c r="K1245" s="21"/>
      <c r="L1245" s="21"/>
      <c r="M1245" s="21"/>
      <c r="N1245" s="21"/>
      <c r="O1245" s="21"/>
      <c r="P1245" s="21"/>
      <c r="Q1245" s="21"/>
      <c r="R1245" s="21"/>
      <c r="S1245" s="21"/>
      <c r="T1245" s="21"/>
      <c r="U1245" s="21"/>
      <c r="V1245" s="21"/>
      <c r="W1245" s="21"/>
    </row>
    <row r="1246" spans="1:23" ht="17" customHeight="1">
      <c r="A1246" s="20">
        <v>45086</v>
      </c>
      <c r="B1246" s="21" t="s">
        <v>2711</v>
      </c>
      <c r="C1246" s="23" t="s">
        <v>2712</v>
      </c>
      <c r="D1246" s="22" t="s">
        <v>2713</v>
      </c>
      <c r="E1246" s="23" t="s">
        <v>16</v>
      </c>
      <c r="F1246" s="21" t="s">
        <v>3806</v>
      </c>
      <c r="G1246" s="21"/>
      <c r="H1246" s="21"/>
      <c r="I1246" s="21"/>
      <c r="J1246" s="21"/>
      <c r="K1246" s="21"/>
      <c r="L1246" s="21"/>
      <c r="M1246" s="21"/>
      <c r="N1246" s="21"/>
      <c r="O1246" s="21"/>
      <c r="P1246" s="21"/>
      <c r="Q1246" s="21"/>
      <c r="R1246" s="21"/>
      <c r="S1246" s="21"/>
      <c r="T1246" s="21"/>
      <c r="U1246" s="21"/>
      <c r="V1246" s="21"/>
      <c r="W1246" s="21"/>
    </row>
    <row r="1247" spans="1:23" ht="17" customHeight="1">
      <c r="A1247" s="20">
        <v>45300</v>
      </c>
      <c r="B1247" s="21" t="s">
        <v>2714</v>
      </c>
      <c r="C1247" s="23" t="s">
        <v>2715</v>
      </c>
      <c r="D1247" s="22" t="s">
        <v>2716</v>
      </c>
      <c r="E1247" s="23" t="s">
        <v>4834</v>
      </c>
      <c r="F1247" s="21" t="s">
        <v>3806</v>
      </c>
      <c r="G1247" s="21"/>
      <c r="H1247" s="21"/>
      <c r="I1247" s="21"/>
      <c r="J1247" s="21"/>
      <c r="K1247" s="21"/>
      <c r="L1247" s="21"/>
      <c r="M1247" s="21"/>
      <c r="N1247" s="21"/>
      <c r="O1247" s="21"/>
      <c r="P1247" s="21"/>
      <c r="Q1247" s="21"/>
      <c r="R1247" s="21"/>
      <c r="S1247" s="21"/>
      <c r="T1247" s="21"/>
      <c r="U1247" s="21"/>
      <c r="V1247" s="21"/>
      <c r="W1247" s="21"/>
    </row>
    <row r="1248" spans="1:23" ht="17" customHeight="1">
      <c r="A1248" s="20">
        <v>45337</v>
      </c>
      <c r="B1248" s="21" t="s">
        <v>2717</v>
      </c>
      <c r="C1248" s="23" t="s">
        <v>2718</v>
      </c>
      <c r="D1248" s="22" t="s">
        <v>2719</v>
      </c>
      <c r="E1248" s="23" t="s">
        <v>4834</v>
      </c>
      <c r="F1248" s="21" t="s">
        <v>3806</v>
      </c>
      <c r="G1248" s="21"/>
      <c r="H1248" s="21"/>
      <c r="I1248" s="21"/>
      <c r="J1248" s="21"/>
      <c r="K1248" s="21"/>
      <c r="L1248" s="21"/>
      <c r="M1248" s="21"/>
      <c r="N1248" s="21"/>
      <c r="O1248" s="21"/>
      <c r="P1248" s="21"/>
      <c r="Q1248" s="21"/>
      <c r="R1248" s="21"/>
      <c r="S1248" s="21"/>
      <c r="T1248" s="21"/>
      <c r="U1248" s="21"/>
      <c r="V1248" s="21"/>
      <c r="W1248" s="21"/>
    </row>
    <row r="1249" spans="1:23" ht="17" customHeight="1">
      <c r="A1249" s="24" t="s">
        <v>2720</v>
      </c>
      <c r="B1249" s="21" t="s">
        <v>2721</v>
      </c>
      <c r="C1249" s="23" t="s">
        <v>2722</v>
      </c>
      <c r="D1249" s="25" t="s">
        <v>2723</v>
      </c>
      <c r="E1249" s="23" t="s">
        <v>4834</v>
      </c>
      <c r="F1249" s="21" t="s">
        <v>3806</v>
      </c>
      <c r="G1249" s="26"/>
      <c r="H1249" s="26"/>
      <c r="I1249" s="26"/>
      <c r="J1249" s="26"/>
      <c r="K1249" s="26"/>
      <c r="L1249" s="26"/>
      <c r="M1249" s="26"/>
      <c r="N1249" s="26"/>
      <c r="O1249" s="26"/>
      <c r="P1249" s="26"/>
      <c r="Q1249" s="26"/>
      <c r="R1249" s="26"/>
      <c r="S1249" s="26"/>
      <c r="T1249" s="26"/>
      <c r="U1249" s="26"/>
      <c r="V1249" s="26"/>
      <c r="W1249" s="26"/>
    </row>
    <row r="1250" spans="1:23" ht="17" customHeight="1">
      <c r="A1250" s="34" t="s">
        <v>1430</v>
      </c>
      <c r="B1250" s="35" t="s">
        <v>1431</v>
      </c>
      <c r="C1250" s="50" t="s">
        <v>2724</v>
      </c>
      <c r="D1250" s="36" t="s">
        <v>1433</v>
      </c>
      <c r="E1250" s="23" t="s">
        <v>16</v>
      </c>
      <c r="F1250" s="21" t="s">
        <v>3806</v>
      </c>
      <c r="G1250" s="21"/>
      <c r="H1250" s="21"/>
      <c r="I1250" s="21"/>
      <c r="J1250" s="21"/>
      <c r="K1250" s="21"/>
      <c r="L1250" s="21"/>
      <c r="M1250" s="21"/>
      <c r="N1250" s="21"/>
      <c r="O1250" s="21"/>
      <c r="P1250" s="21"/>
      <c r="Q1250" s="21"/>
      <c r="R1250" s="21"/>
      <c r="S1250" s="21"/>
      <c r="T1250" s="21"/>
      <c r="U1250" s="21"/>
      <c r="V1250" s="21"/>
      <c r="W1250" s="21"/>
    </row>
    <row r="1251" spans="1:23" ht="17" customHeight="1">
      <c r="A1251" s="28">
        <v>45413</v>
      </c>
      <c r="B1251" s="29" t="s">
        <v>2725</v>
      </c>
      <c r="C1251" s="23" t="s">
        <v>2726</v>
      </c>
      <c r="D1251" s="30" t="s">
        <v>2727</v>
      </c>
      <c r="E1251" s="23" t="s">
        <v>152</v>
      </c>
      <c r="F1251" s="21" t="s">
        <v>3806</v>
      </c>
      <c r="G1251" s="26"/>
      <c r="H1251" s="26"/>
      <c r="I1251" s="26"/>
      <c r="J1251" s="26"/>
      <c r="K1251" s="26"/>
      <c r="L1251" s="26"/>
      <c r="M1251" s="26"/>
      <c r="N1251" s="26"/>
      <c r="O1251" s="26"/>
      <c r="P1251" s="26"/>
      <c r="Q1251" s="26"/>
      <c r="R1251" s="26"/>
      <c r="S1251" s="26"/>
      <c r="T1251" s="26"/>
      <c r="U1251" s="26"/>
      <c r="V1251" s="26"/>
      <c r="W1251" s="26"/>
    </row>
    <row r="1252" spans="1:23" ht="17" customHeight="1">
      <c r="A1252" s="27">
        <v>45427</v>
      </c>
      <c r="B1252" s="21" t="s">
        <v>2728</v>
      </c>
      <c r="C1252" s="23" t="s">
        <v>2729</v>
      </c>
      <c r="D1252" s="25" t="s">
        <v>2730</v>
      </c>
      <c r="E1252" s="23" t="s">
        <v>4834</v>
      </c>
      <c r="F1252" s="21" t="s">
        <v>3806</v>
      </c>
      <c r="G1252" s="26"/>
      <c r="H1252" s="26"/>
      <c r="I1252" s="26"/>
      <c r="J1252" s="26"/>
      <c r="K1252" s="26"/>
      <c r="L1252" s="26"/>
      <c r="M1252" s="26"/>
      <c r="N1252" s="26"/>
      <c r="O1252" s="26"/>
      <c r="P1252" s="26"/>
      <c r="Q1252" s="26"/>
      <c r="R1252" s="26"/>
      <c r="S1252" s="26"/>
      <c r="T1252" s="26"/>
      <c r="U1252" s="26"/>
      <c r="V1252" s="26"/>
      <c r="W1252" s="26"/>
    </row>
    <row r="1253" spans="1:23" ht="17" customHeight="1">
      <c r="A1253" s="20">
        <v>45343</v>
      </c>
      <c r="B1253" s="21" t="s">
        <v>2731</v>
      </c>
      <c r="C1253" s="23" t="s">
        <v>2732</v>
      </c>
      <c r="D1253" s="22" t="s">
        <v>2733</v>
      </c>
      <c r="E1253" s="23" t="s">
        <v>4834</v>
      </c>
      <c r="F1253" s="21" t="s">
        <v>3806</v>
      </c>
      <c r="G1253" s="21"/>
      <c r="H1253" s="21"/>
      <c r="I1253" s="21"/>
      <c r="J1253" s="21"/>
      <c r="K1253" s="21"/>
      <c r="L1253" s="21"/>
      <c r="M1253" s="21"/>
      <c r="N1253" s="21"/>
      <c r="O1253" s="21"/>
      <c r="P1253" s="21"/>
      <c r="Q1253" s="21"/>
      <c r="R1253" s="21"/>
      <c r="S1253" s="21"/>
      <c r="T1253" s="21"/>
      <c r="U1253" s="21"/>
      <c r="V1253" s="21"/>
      <c r="W1253" s="21"/>
    </row>
    <row r="1254" spans="1:23" ht="17" customHeight="1">
      <c r="A1254" s="27">
        <v>45428</v>
      </c>
      <c r="B1254" s="21" t="s">
        <v>1822</v>
      </c>
      <c r="C1254" s="23" t="s">
        <v>2734</v>
      </c>
      <c r="D1254" s="25" t="s">
        <v>1824</v>
      </c>
      <c r="E1254" s="23" t="s">
        <v>5836</v>
      </c>
      <c r="F1254" s="21" t="s">
        <v>3806</v>
      </c>
      <c r="G1254" s="26"/>
      <c r="H1254" s="26"/>
      <c r="I1254" s="26"/>
      <c r="J1254" s="26"/>
      <c r="K1254" s="26"/>
      <c r="L1254" s="26"/>
      <c r="M1254" s="26"/>
      <c r="N1254" s="26"/>
      <c r="O1254" s="26"/>
      <c r="P1254" s="26"/>
      <c r="Q1254" s="26"/>
      <c r="R1254" s="26"/>
      <c r="S1254" s="26"/>
      <c r="T1254" s="26"/>
      <c r="U1254" s="26"/>
      <c r="V1254" s="26"/>
      <c r="W1254" s="26"/>
    </row>
    <row r="1255" spans="1:23" ht="17" customHeight="1">
      <c r="A1255" s="24" t="s">
        <v>2403</v>
      </c>
      <c r="B1255" s="21" t="s">
        <v>2404</v>
      </c>
      <c r="C1255" s="23" t="s">
        <v>2735</v>
      </c>
      <c r="D1255" s="25" t="s">
        <v>2406</v>
      </c>
      <c r="E1255" s="23" t="s">
        <v>4834</v>
      </c>
      <c r="F1255" s="21" t="s">
        <v>3806</v>
      </c>
      <c r="G1255" s="26"/>
      <c r="H1255" s="26"/>
      <c r="I1255" s="26"/>
      <c r="J1255" s="26"/>
      <c r="K1255" s="26"/>
      <c r="L1255" s="26"/>
      <c r="M1255" s="26"/>
      <c r="N1255" s="26"/>
      <c r="O1255" s="26"/>
      <c r="P1255" s="26"/>
      <c r="Q1255" s="26"/>
      <c r="R1255" s="26"/>
      <c r="S1255" s="26"/>
      <c r="T1255" s="26"/>
      <c r="U1255" s="26"/>
      <c r="V1255" s="26"/>
      <c r="W1255" s="26"/>
    </row>
    <row r="1256" spans="1:23" ht="17" customHeight="1">
      <c r="A1256" s="20">
        <v>45383</v>
      </c>
      <c r="B1256" s="21" t="s">
        <v>1873</v>
      </c>
      <c r="C1256" s="23" t="s">
        <v>2736</v>
      </c>
      <c r="D1256" s="22" t="s">
        <v>1875</v>
      </c>
      <c r="E1256" s="23" t="s">
        <v>7</v>
      </c>
      <c r="F1256" s="21" t="s">
        <v>3806</v>
      </c>
      <c r="G1256" s="21"/>
      <c r="H1256" s="21"/>
      <c r="I1256" s="21"/>
      <c r="J1256" s="21"/>
      <c r="K1256" s="21"/>
      <c r="L1256" s="21"/>
      <c r="M1256" s="21"/>
      <c r="N1256" s="21"/>
      <c r="O1256" s="21"/>
      <c r="P1256" s="21"/>
      <c r="Q1256" s="21"/>
      <c r="R1256" s="21"/>
      <c r="S1256" s="21"/>
      <c r="T1256" s="21"/>
      <c r="U1256" s="21"/>
      <c r="V1256" s="21"/>
      <c r="W1256" s="21"/>
    </row>
    <row r="1257" spans="1:23" ht="17" customHeight="1">
      <c r="A1257" s="34" t="s">
        <v>2299</v>
      </c>
      <c r="B1257" s="35" t="s">
        <v>2300</v>
      </c>
      <c r="C1257" s="50" t="s">
        <v>2737</v>
      </c>
      <c r="D1257" s="36" t="s">
        <v>2302</v>
      </c>
      <c r="E1257" s="23" t="s">
        <v>16</v>
      </c>
      <c r="F1257" s="21" t="s">
        <v>3806</v>
      </c>
      <c r="G1257" s="21"/>
      <c r="H1257" s="21"/>
      <c r="I1257" s="21"/>
      <c r="J1257" s="21"/>
      <c r="K1257" s="21"/>
      <c r="L1257" s="21"/>
      <c r="M1257" s="21"/>
      <c r="N1257" s="21"/>
      <c r="O1257" s="21"/>
      <c r="P1257" s="21"/>
      <c r="Q1257" s="21"/>
      <c r="R1257" s="21"/>
      <c r="S1257" s="21"/>
      <c r="T1257" s="21"/>
      <c r="U1257" s="21"/>
      <c r="V1257" s="21"/>
      <c r="W1257" s="21"/>
    </row>
    <row r="1258" spans="1:23" ht="17" customHeight="1">
      <c r="A1258" s="20">
        <v>45363</v>
      </c>
      <c r="B1258" s="21" t="s">
        <v>2738</v>
      </c>
      <c r="C1258" s="23" t="s">
        <v>2739</v>
      </c>
      <c r="D1258" s="22" t="s">
        <v>2740</v>
      </c>
      <c r="E1258" s="23" t="s">
        <v>152</v>
      </c>
      <c r="F1258" s="21" t="s">
        <v>3806</v>
      </c>
      <c r="G1258" s="21"/>
      <c r="H1258" s="21"/>
      <c r="I1258" s="21"/>
      <c r="J1258" s="21"/>
      <c r="K1258" s="21"/>
      <c r="L1258" s="21"/>
      <c r="M1258" s="21"/>
      <c r="N1258" s="21"/>
      <c r="O1258" s="21"/>
      <c r="P1258" s="21"/>
      <c r="Q1258" s="21"/>
      <c r="R1258" s="21"/>
      <c r="S1258" s="21"/>
      <c r="T1258" s="21"/>
      <c r="U1258" s="21"/>
      <c r="V1258" s="21"/>
      <c r="W1258" s="21"/>
    </row>
    <row r="1259" spans="1:23" ht="17" customHeight="1">
      <c r="A1259" s="24" t="s">
        <v>2741</v>
      </c>
      <c r="B1259" s="21" t="s">
        <v>2742</v>
      </c>
      <c r="C1259" s="23" t="s">
        <v>2743</v>
      </c>
      <c r="D1259" s="25" t="s">
        <v>2744</v>
      </c>
      <c r="E1259" s="23" t="s">
        <v>4834</v>
      </c>
      <c r="F1259" s="21" t="s">
        <v>3806</v>
      </c>
      <c r="G1259" s="26"/>
      <c r="H1259" s="26"/>
      <c r="I1259" s="26"/>
      <c r="J1259" s="26"/>
      <c r="K1259" s="26"/>
      <c r="L1259" s="26"/>
      <c r="M1259" s="26"/>
      <c r="N1259" s="26"/>
      <c r="O1259" s="26"/>
      <c r="P1259" s="26"/>
      <c r="Q1259" s="26"/>
      <c r="R1259" s="26"/>
      <c r="S1259" s="26"/>
      <c r="T1259" s="26"/>
      <c r="U1259" s="26"/>
      <c r="V1259" s="26"/>
      <c r="W1259" s="26"/>
    </row>
    <row r="1260" spans="1:23" ht="17" customHeight="1">
      <c r="A1260" s="20">
        <v>45057</v>
      </c>
      <c r="B1260" s="21" t="s">
        <v>2745</v>
      </c>
      <c r="C1260" s="23" t="s">
        <v>2746</v>
      </c>
      <c r="D1260" s="22" t="s">
        <v>2747</v>
      </c>
      <c r="E1260" s="23" t="s">
        <v>152</v>
      </c>
      <c r="F1260" s="21" t="s">
        <v>3806</v>
      </c>
      <c r="G1260" s="21"/>
      <c r="H1260" s="21"/>
      <c r="I1260" s="21"/>
      <c r="J1260" s="21"/>
      <c r="K1260" s="21"/>
      <c r="L1260" s="21"/>
      <c r="M1260" s="21"/>
      <c r="N1260" s="21"/>
      <c r="O1260" s="21"/>
      <c r="P1260" s="21"/>
      <c r="Q1260" s="21"/>
      <c r="R1260" s="21"/>
      <c r="S1260" s="21"/>
      <c r="T1260" s="21"/>
      <c r="U1260" s="21"/>
      <c r="V1260" s="21"/>
      <c r="W1260" s="21"/>
    </row>
    <row r="1261" spans="1:23" ht="17" customHeight="1">
      <c r="A1261" s="34" t="s">
        <v>2395</v>
      </c>
      <c r="B1261" s="35" t="s">
        <v>2396</v>
      </c>
      <c r="C1261" s="50" t="s">
        <v>2748</v>
      </c>
      <c r="D1261" s="36" t="s">
        <v>2398</v>
      </c>
      <c r="E1261" s="23" t="s">
        <v>16</v>
      </c>
      <c r="F1261" s="21" t="s">
        <v>3806</v>
      </c>
      <c r="G1261" s="21"/>
      <c r="H1261" s="21"/>
      <c r="I1261" s="21"/>
      <c r="J1261" s="21"/>
      <c r="K1261" s="21"/>
      <c r="L1261" s="21"/>
      <c r="M1261" s="21"/>
      <c r="N1261" s="21"/>
      <c r="O1261" s="21"/>
      <c r="P1261" s="21"/>
      <c r="Q1261" s="21"/>
      <c r="R1261" s="21"/>
      <c r="S1261" s="21"/>
      <c r="T1261" s="21"/>
      <c r="U1261" s="21"/>
      <c r="V1261" s="21"/>
      <c r="W1261" s="21"/>
    </row>
    <row r="1262" spans="1:23" ht="17" customHeight="1">
      <c r="A1262" s="27">
        <v>45419</v>
      </c>
      <c r="B1262" s="21" t="s">
        <v>2541</v>
      </c>
      <c r="C1262" s="23" t="s">
        <v>2749</v>
      </c>
      <c r="D1262" s="25" t="s">
        <v>2543</v>
      </c>
      <c r="E1262" s="23" t="s">
        <v>4834</v>
      </c>
      <c r="F1262" s="21" t="s">
        <v>3806</v>
      </c>
      <c r="G1262" s="26"/>
      <c r="H1262" s="26"/>
      <c r="I1262" s="26"/>
      <c r="J1262" s="26"/>
      <c r="K1262" s="26"/>
      <c r="L1262" s="26"/>
      <c r="M1262" s="26"/>
      <c r="N1262" s="26"/>
      <c r="O1262" s="26"/>
      <c r="P1262" s="26"/>
      <c r="Q1262" s="26"/>
      <c r="R1262" s="26"/>
      <c r="S1262" s="26"/>
      <c r="T1262" s="26"/>
      <c r="U1262" s="26"/>
      <c r="V1262" s="26"/>
      <c r="W1262" s="26"/>
    </row>
    <row r="1263" spans="1:23" ht="17" customHeight="1">
      <c r="A1263" s="27">
        <v>45428</v>
      </c>
      <c r="B1263" s="21" t="s">
        <v>1776</v>
      </c>
      <c r="C1263" s="23" t="s">
        <v>2750</v>
      </c>
      <c r="D1263" s="25" t="s">
        <v>1778</v>
      </c>
      <c r="E1263" s="23" t="s">
        <v>4862</v>
      </c>
      <c r="F1263" s="21" t="s">
        <v>3806</v>
      </c>
      <c r="G1263" s="26"/>
      <c r="H1263" s="26"/>
      <c r="I1263" s="26"/>
      <c r="J1263" s="26"/>
      <c r="K1263" s="26"/>
      <c r="L1263" s="26"/>
      <c r="M1263" s="26"/>
      <c r="N1263" s="26"/>
      <c r="O1263" s="26"/>
      <c r="P1263" s="26"/>
      <c r="Q1263" s="26"/>
      <c r="R1263" s="26"/>
      <c r="S1263" s="26"/>
      <c r="T1263" s="26"/>
      <c r="U1263" s="26"/>
      <c r="V1263" s="26"/>
      <c r="W1263" s="26"/>
    </row>
    <row r="1264" spans="1:23" ht="17" customHeight="1">
      <c r="A1264" s="31">
        <v>45289</v>
      </c>
      <c r="B1264" s="29" t="s">
        <v>2680</v>
      </c>
      <c r="C1264" s="23" t="s">
        <v>2751</v>
      </c>
      <c r="D1264" s="30" t="s">
        <v>2682</v>
      </c>
      <c r="E1264" s="23" t="s">
        <v>152</v>
      </c>
      <c r="F1264" s="21" t="s">
        <v>3806</v>
      </c>
      <c r="G1264" s="26"/>
      <c r="H1264" s="26"/>
      <c r="I1264" s="26"/>
      <c r="J1264" s="26"/>
      <c r="K1264" s="26"/>
      <c r="L1264" s="26"/>
      <c r="M1264" s="26"/>
      <c r="N1264" s="26"/>
      <c r="O1264" s="26"/>
      <c r="P1264" s="26"/>
      <c r="Q1264" s="26"/>
      <c r="R1264" s="26"/>
      <c r="S1264" s="26"/>
      <c r="T1264" s="26"/>
      <c r="U1264" s="26"/>
      <c r="V1264" s="26"/>
      <c r="W1264" s="26"/>
    </row>
    <row r="1265" spans="1:23" ht="17" customHeight="1">
      <c r="A1265" s="34" t="s">
        <v>1842</v>
      </c>
      <c r="B1265" s="35" t="s">
        <v>1843</v>
      </c>
      <c r="C1265" s="50" t="s">
        <v>2752</v>
      </c>
      <c r="D1265" s="36" t="s">
        <v>1845</v>
      </c>
      <c r="E1265" s="23" t="s">
        <v>16</v>
      </c>
      <c r="F1265" s="21" t="s">
        <v>3806</v>
      </c>
      <c r="G1265" s="21"/>
      <c r="H1265" s="21"/>
      <c r="I1265" s="21"/>
      <c r="J1265" s="21"/>
      <c r="K1265" s="21"/>
      <c r="L1265" s="21"/>
      <c r="M1265" s="21"/>
      <c r="N1265" s="21"/>
      <c r="O1265" s="21"/>
      <c r="P1265" s="21"/>
      <c r="Q1265" s="21"/>
      <c r="R1265" s="21"/>
      <c r="S1265" s="21"/>
      <c r="T1265" s="21"/>
      <c r="U1265" s="21"/>
      <c r="V1265" s="21"/>
      <c r="W1265" s="21"/>
    </row>
    <row r="1266" spans="1:23" ht="17" customHeight="1">
      <c r="A1266" s="20">
        <v>45391</v>
      </c>
      <c r="B1266" s="21" t="s">
        <v>871</v>
      </c>
      <c r="C1266" s="23" t="s">
        <v>2753</v>
      </c>
      <c r="D1266" s="22" t="s">
        <v>873</v>
      </c>
      <c r="E1266" s="23" t="s">
        <v>152</v>
      </c>
      <c r="F1266" s="21" t="s">
        <v>3806</v>
      </c>
      <c r="G1266" s="21"/>
      <c r="H1266" s="21"/>
      <c r="I1266" s="21"/>
      <c r="J1266" s="21"/>
      <c r="K1266" s="21"/>
      <c r="L1266" s="21"/>
      <c r="M1266" s="21"/>
      <c r="N1266" s="21"/>
      <c r="O1266" s="21"/>
      <c r="P1266" s="21"/>
      <c r="Q1266" s="21"/>
      <c r="R1266" s="21"/>
      <c r="S1266" s="21"/>
      <c r="T1266" s="21"/>
      <c r="U1266" s="21"/>
      <c r="V1266" s="21"/>
      <c r="W1266" s="21"/>
    </row>
    <row r="1267" spans="1:23" ht="17" customHeight="1">
      <c r="A1267" s="20" t="s">
        <v>1213</v>
      </c>
      <c r="B1267" s="21" t="s">
        <v>1214</v>
      </c>
      <c r="C1267" s="23" t="s">
        <v>2754</v>
      </c>
      <c r="D1267" s="22" t="s">
        <v>1216</v>
      </c>
      <c r="E1267" s="23" t="s">
        <v>16</v>
      </c>
      <c r="F1267" s="21" t="s">
        <v>3806</v>
      </c>
      <c r="G1267" s="21"/>
      <c r="H1267" s="21"/>
      <c r="I1267" s="21"/>
      <c r="J1267" s="21"/>
      <c r="K1267" s="21"/>
      <c r="L1267" s="21"/>
      <c r="M1267" s="21"/>
      <c r="N1267" s="21"/>
      <c r="O1267" s="21"/>
      <c r="P1267" s="21"/>
      <c r="Q1267" s="21"/>
      <c r="R1267" s="21"/>
      <c r="S1267" s="21"/>
      <c r="T1267" s="21"/>
      <c r="U1267" s="21"/>
      <c r="V1267" s="21"/>
      <c r="W1267" s="21"/>
    </row>
    <row r="1268" spans="1:23" ht="17" customHeight="1">
      <c r="A1268" s="20">
        <v>45256</v>
      </c>
      <c r="B1268" s="21" t="s">
        <v>2755</v>
      </c>
      <c r="C1268" s="23" t="s">
        <v>2756</v>
      </c>
      <c r="D1268" s="22" t="s">
        <v>2757</v>
      </c>
      <c r="E1268" s="23" t="s">
        <v>152</v>
      </c>
      <c r="F1268" s="21" t="s">
        <v>3806</v>
      </c>
      <c r="G1268" s="21"/>
      <c r="H1268" s="21"/>
      <c r="I1268" s="21"/>
      <c r="J1268" s="21"/>
      <c r="K1268" s="21"/>
      <c r="L1268" s="21"/>
      <c r="M1268" s="21"/>
      <c r="N1268" s="21"/>
      <c r="O1268" s="21"/>
      <c r="P1268" s="21"/>
      <c r="Q1268" s="21"/>
      <c r="R1268" s="21"/>
      <c r="S1268" s="21"/>
      <c r="T1268" s="21"/>
      <c r="U1268" s="21"/>
      <c r="V1268" s="21"/>
      <c r="W1268" s="21"/>
    </row>
    <row r="1269" spans="1:23" ht="17" customHeight="1">
      <c r="A1269" s="20">
        <v>45366</v>
      </c>
      <c r="B1269" s="21" t="s">
        <v>2758</v>
      </c>
      <c r="C1269" s="23" t="s">
        <v>2759</v>
      </c>
      <c r="D1269" s="22" t="s">
        <v>2760</v>
      </c>
      <c r="E1269" s="23" t="s">
        <v>152</v>
      </c>
      <c r="F1269" s="21" t="s">
        <v>3806</v>
      </c>
      <c r="G1269" s="21"/>
      <c r="H1269" s="21"/>
      <c r="I1269" s="21"/>
      <c r="J1269" s="21"/>
      <c r="K1269" s="21"/>
      <c r="L1269" s="21"/>
      <c r="M1269" s="21"/>
      <c r="N1269" s="21"/>
      <c r="O1269" s="21"/>
      <c r="P1269" s="21"/>
      <c r="Q1269" s="21"/>
      <c r="R1269" s="21"/>
      <c r="S1269" s="21"/>
      <c r="T1269" s="21"/>
      <c r="U1269" s="21"/>
      <c r="V1269" s="21"/>
      <c r="W1269" s="21"/>
    </row>
    <row r="1270" spans="1:23" ht="17" customHeight="1">
      <c r="A1270" s="37">
        <v>45353</v>
      </c>
      <c r="B1270" s="29" t="s">
        <v>2463</v>
      </c>
      <c r="C1270" s="23" t="s">
        <v>2761</v>
      </c>
      <c r="D1270" s="30" t="s">
        <v>2465</v>
      </c>
      <c r="E1270" s="23" t="s">
        <v>152</v>
      </c>
      <c r="F1270" s="21" t="s">
        <v>3806</v>
      </c>
      <c r="G1270" s="26"/>
      <c r="H1270" s="26"/>
      <c r="I1270" s="26"/>
      <c r="J1270" s="26"/>
      <c r="K1270" s="26"/>
      <c r="L1270" s="26"/>
      <c r="M1270" s="26"/>
      <c r="N1270" s="26"/>
      <c r="O1270" s="26"/>
      <c r="P1270" s="26"/>
      <c r="Q1270" s="26"/>
      <c r="R1270" s="26"/>
      <c r="S1270" s="26"/>
      <c r="T1270" s="26"/>
      <c r="U1270" s="26"/>
      <c r="V1270" s="26"/>
      <c r="W1270" s="26"/>
    </row>
    <row r="1271" spans="1:23" ht="17" customHeight="1">
      <c r="A1271" s="20">
        <v>45380</v>
      </c>
      <c r="B1271" s="21" t="s">
        <v>1965</v>
      </c>
      <c r="C1271" s="23" t="s">
        <v>2762</v>
      </c>
      <c r="D1271" s="22" t="s">
        <v>1967</v>
      </c>
      <c r="E1271" s="23" t="s">
        <v>152</v>
      </c>
      <c r="F1271" s="21" t="s">
        <v>3806</v>
      </c>
      <c r="G1271" s="21"/>
      <c r="H1271" s="21"/>
      <c r="I1271" s="21"/>
      <c r="J1271" s="21"/>
      <c r="K1271" s="21"/>
      <c r="L1271" s="21"/>
      <c r="M1271" s="21"/>
      <c r="N1271" s="21"/>
      <c r="O1271" s="21"/>
      <c r="P1271" s="21"/>
      <c r="Q1271" s="21"/>
      <c r="R1271" s="21"/>
      <c r="S1271" s="21"/>
      <c r="T1271" s="21"/>
      <c r="U1271" s="21"/>
      <c r="V1271" s="21"/>
      <c r="W1271" s="21"/>
    </row>
    <row r="1272" spans="1:23" ht="17" customHeight="1">
      <c r="A1272" s="24" t="s">
        <v>2720</v>
      </c>
      <c r="B1272" s="21" t="s">
        <v>2721</v>
      </c>
      <c r="C1272" s="23" t="s">
        <v>2763</v>
      </c>
      <c r="D1272" s="25" t="s">
        <v>2723</v>
      </c>
      <c r="E1272" s="23" t="s">
        <v>4834</v>
      </c>
      <c r="F1272" s="21" t="s">
        <v>3806</v>
      </c>
      <c r="G1272" s="26"/>
      <c r="H1272" s="26"/>
      <c r="I1272" s="26"/>
      <c r="J1272" s="26"/>
      <c r="K1272" s="26"/>
      <c r="L1272" s="26"/>
      <c r="M1272" s="26"/>
      <c r="N1272" s="26"/>
      <c r="O1272" s="26"/>
      <c r="P1272" s="26"/>
      <c r="Q1272" s="26"/>
      <c r="R1272" s="26"/>
      <c r="S1272" s="26"/>
      <c r="T1272" s="26"/>
      <c r="U1272" s="26"/>
      <c r="V1272" s="26"/>
      <c r="W1272" s="26"/>
    </row>
    <row r="1273" spans="1:23" ht="17" customHeight="1">
      <c r="A1273" s="27">
        <v>45428</v>
      </c>
      <c r="B1273" s="21" t="s">
        <v>2288</v>
      </c>
      <c r="C1273" s="23" t="s">
        <v>2764</v>
      </c>
      <c r="D1273" s="25" t="s">
        <v>2290</v>
      </c>
      <c r="E1273" s="23" t="s">
        <v>4862</v>
      </c>
      <c r="F1273" s="21" t="s">
        <v>3806</v>
      </c>
      <c r="G1273" s="26"/>
      <c r="H1273" s="26"/>
      <c r="I1273" s="26"/>
      <c r="J1273" s="26"/>
      <c r="K1273" s="26"/>
      <c r="L1273" s="26"/>
      <c r="M1273" s="26"/>
      <c r="N1273" s="26"/>
      <c r="O1273" s="26"/>
      <c r="P1273" s="26"/>
      <c r="Q1273" s="26"/>
      <c r="R1273" s="26"/>
      <c r="S1273" s="26"/>
      <c r="T1273" s="26"/>
      <c r="U1273" s="26"/>
      <c r="V1273" s="26"/>
      <c r="W1273" s="26"/>
    </row>
    <row r="1274" spans="1:23" ht="17" customHeight="1">
      <c r="A1274" s="28">
        <v>45414</v>
      </c>
      <c r="B1274" s="29" t="s">
        <v>2765</v>
      </c>
      <c r="C1274" s="23" t="s">
        <v>2766</v>
      </c>
      <c r="D1274" s="30" t="s">
        <v>2767</v>
      </c>
      <c r="E1274" s="23" t="s">
        <v>152</v>
      </c>
      <c r="F1274" s="21" t="s">
        <v>3806</v>
      </c>
      <c r="G1274" s="26"/>
      <c r="H1274" s="26"/>
      <c r="I1274" s="26"/>
      <c r="J1274" s="26"/>
      <c r="K1274" s="26"/>
      <c r="L1274" s="26"/>
      <c r="M1274" s="26"/>
      <c r="N1274" s="26"/>
      <c r="O1274" s="26"/>
      <c r="P1274" s="26"/>
      <c r="Q1274" s="26"/>
      <c r="R1274" s="26"/>
      <c r="S1274" s="26"/>
      <c r="T1274" s="26"/>
      <c r="U1274" s="26"/>
      <c r="V1274" s="26"/>
      <c r="W1274" s="26"/>
    </row>
    <row r="1275" spans="1:23" ht="17" customHeight="1">
      <c r="A1275" s="20">
        <v>45012</v>
      </c>
      <c r="B1275" s="21" t="s">
        <v>2135</v>
      </c>
      <c r="C1275" s="23" t="s">
        <v>2768</v>
      </c>
      <c r="D1275" s="22" t="s">
        <v>2137</v>
      </c>
      <c r="E1275" s="23" t="s">
        <v>16</v>
      </c>
      <c r="F1275" s="21" t="s">
        <v>3806</v>
      </c>
      <c r="G1275" s="21"/>
      <c r="H1275" s="21"/>
      <c r="I1275" s="21"/>
      <c r="J1275" s="21"/>
      <c r="K1275" s="21"/>
      <c r="L1275" s="21"/>
      <c r="M1275" s="21"/>
      <c r="N1275" s="21"/>
      <c r="O1275" s="21"/>
      <c r="P1275" s="21"/>
      <c r="Q1275" s="21"/>
      <c r="R1275" s="21"/>
      <c r="S1275" s="21"/>
      <c r="T1275" s="21"/>
      <c r="U1275" s="21"/>
      <c r="V1275" s="21"/>
      <c r="W1275" s="21"/>
    </row>
    <row r="1276" spans="1:23" ht="17" customHeight="1">
      <c r="A1276" s="20">
        <v>45295</v>
      </c>
      <c r="B1276" s="21" t="s">
        <v>2769</v>
      </c>
      <c r="C1276" s="23" t="s">
        <v>2770</v>
      </c>
      <c r="D1276" s="22" t="s">
        <v>2771</v>
      </c>
      <c r="E1276" s="23" t="s">
        <v>4834</v>
      </c>
      <c r="F1276" s="21" t="s">
        <v>3806</v>
      </c>
      <c r="G1276" s="21"/>
      <c r="H1276" s="21"/>
      <c r="I1276" s="21"/>
      <c r="J1276" s="21"/>
      <c r="K1276" s="21"/>
      <c r="L1276" s="21"/>
      <c r="M1276" s="21"/>
      <c r="N1276" s="21"/>
      <c r="O1276" s="21"/>
      <c r="P1276" s="21"/>
      <c r="Q1276" s="21"/>
      <c r="R1276" s="21"/>
      <c r="S1276" s="21"/>
      <c r="T1276" s="21"/>
      <c r="U1276" s="21"/>
      <c r="V1276" s="21"/>
      <c r="W1276" s="21"/>
    </row>
    <row r="1277" spans="1:23" ht="17" customHeight="1">
      <c r="A1277" s="39">
        <v>45397</v>
      </c>
      <c r="B1277" s="21" t="s">
        <v>2326</v>
      </c>
      <c r="C1277" s="23" t="s">
        <v>2772</v>
      </c>
      <c r="D1277" s="25" t="s">
        <v>2773</v>
      </c>
      <c r="E1277" s="23" t="s">
        <v>5836</v>
      </c>
      <c r="F1277" s="21" t="s">
        <v>3806</v>
      </c>
      <c r="G1277" s="26"/>
      <c r="H1277" s="26"/>
      <c r="I1277" s="26"/>
      <c r="J1277" s="26"/>
      <c r="K1277" s="26"/>
      <c r="L1277" s="26"/>
      <c r="M1277" s="26"/>
      <c r="N1277" s="26"/>
      <c r="O1277" s="26"/>
      <c r="P1277" s="26"/>
      <c r="Q1277" s="26"/>
      <c r="R1277" s="26"/>
      <c r="S1277" s="26"/>
      <c r="T1277" s="26"/>
      <c r="U1277" s="26"/>
      <c r="V1277" s="26"/>
      <c r="W1277" s="26"/>
    </row>
    <row r="1278" spans="1:23" ht="17" customHeight="1">
      <c r="A1278" s="20">
        <v>45231</v>
      </c>
      <c r="B1278" s="21" t="s">
        <v>2774</v>
      </c>
      <c r="C1278" s="23" t="s">
        <v>2775</v>
      </c>
      <c r="D1278" s="22" t="s">
        <v>2776</v>
      </c>
      <c r="E1278" s="23" t="s">
        <v>5833</v>
      </c>
      <c r="F1278" s="21" t="s">
        <v>3806</v>
      </c>
      <c r="G1278" s="21"/>
      <c r="H1278" s="21"/>
      <c r="I1278" s="21"/>
      <c r="J1278" s="21"/>
      <c r="K1278" s="21"/>
      <c r="L1278" s="21"/>
      <c r="M1278" s="21"/>
      <c r="N1278" s="21"/>
      <c r="O1278" s="21"/>
      <c r="P1278" s="21"/>
      <c r="Q1278" s="21"/>
      <c r="R1278" s="21"/>
      <c r="S1278" s="21"/>
      <c r="T1278" s="21"/>
      <c r="U1278" s="21"/>
      <c r="V1278" s="21"/>
      <c r="W1278" s="21"/>
    </row>
    <row r="1279" spans="1:23" ht="17" customHeight="1">
      <c r="A1279" s="20">
        <v>45392</v>
      </c>
      <c r="B1279" s="21" t="s">
        <v>878</v>
      </c>
      <c r="C1279" s="23" t="s">
        <v>2777</v>
      </c>
      <c r="D1279" s="22" t="s">
        <v>880</v>
      </c>
      <c r="E1279" s="23" t="s">
        <v>7</v>
      </c>
      <c r="F1279" s="21" t="s">
        <v>3806</v>
      </c>
      <c r="G1279" s="21"/>
      <c r="H1279" s="21"/>
      <c r="I1279" s="21"/>
      <c r="J1279" s="21"/>
      <c r="K1279" s="21"/>
      <c r="L1279" s="21"/>
      <c r="M1279" s="21"/>
      <c r="N1279" s="21"/>
      <c r="O1279" s="21"/>
      <c r="P1279" s="21"/>
      <c r="Q1279" s="21"/>
      <c r="R1279" s="21"/>
      <c r="S1279" s="21"/>
      <c r="T1279" s="21"/>
      <c r="U1279" s="21"/>
      <c r="V1279" s="21"/>
      <c r="W1279" s="21"/>
    </row>
    <row r="1280" spans="1:23" ht="17" customHeight="1">
      <c r="A1280" s="20">
        <v>44980</v>
      </c>
      <c r="B1280" s="21" t="s">
        <v>338</v>
      </c>
      <c r="C1280" s="23" t="s">
        <v>2778</v>
      </c>
      <c r="D1280" s="22" t="s">
        <v>340</v>
      </c>
      <c r="E1280" s="23" t="s">
        <v>16</v>
      </c>
      <c r="F1280" s="21" t="s">
        <v>3806</v>
      </c>
      <c r="G1280" s="21"/>
      <c r="H1280" s="21"/>
      <c r="I1280" s="21"/>
      <c r="J1280" s="21"/>
      <c r="K1280" s="21"/>
      <c r="L1280" s="21"/>
      <c r="M1280" s="21"/>
      <c r="N1280" s="21"/>
      <c r="O1280" s="21"/>
      <c r="P1280" s="21"/>
      <c r="Q1280" s="21"/>
      <c r="R1280" s="21"/>
      <c r="S1280" s="21"/>
      <c r="T1280" s="21"/>
      <c r="U1280" s="21"/>
      <c r="V1280" s="21"/>
      <c r="W1280" s="21"/>
    </row>
    <row r="1281" spans="1:23" ht="17" customHeight="1">
      <c r="A1281" s="34" t="s">
        <v>2779</v>
      </c>
      <c r="B1281" s="35" t="s">
        <v>2780</v>
      </c>
      <c r="C1281" s="50" t="s">
        <v>2781</v>
      </c>
      <c r="D1281" s="36" t="s">
        <v>2782</v>
      </c>
      <c r="E1281" s="23" t="s">
        <v>16</v>
      </c>
      <c r="F1281" s="21" t="s">
        <v>3806</v>
      </c>
      <c r="G1281" s="21"/>
      <c r="H1281" s="21"/>
      <c r="I1281" s="21"/>
      <c r="J1281" s="21"/>
      <c r="K1281" s="21"/>
      <c r="L1281" s="21"/>
      <c r="M1281" s="21"/>
      <c r="N1281" s="21"/>
      <c r="O1281" s="21"/>
      <c r="P1281" s="21"/>
      <c r="Q1281" s="21"/>
      <c r="R1281" s="21"/>
      <c r="S1281" s="21"/>
      <c r="T1281" s="21"/>
      <c r="U1281" s="21"/>
      <c r="V1281" s="21"/>
      <c r="W1281" s="21"/>
    </row>
    <row r="1282" spans="1:23" ht="17" customHeight="1">
      <c r="A1282" s="20" t="s">
        <v>446</v>
      </c>
      <c r="B1282" s="21" t="s">
        <v>447</v>
      </c>
      <c r="C1282" s="23" t="s">
        <v>2783</v>
      </c>
      <c r="D1282" s="22" t="s">
        <v>449</v>
      </c>
      <c r="E1282" s="23" t="s">
        <v>16</v>
      </c>
      <c r="F1282" s="21" t="s">
        <v>3806</v>
      </c>
      <c r="G1282" s="21"/>
      <c r="H1282" s="21"/>
      <c r="I1282" s="21"/>
      <c r="J1282" s="21"/>
      <c r="K1282" s="21"/>
      <c r="L1282" s="21"/>
      <c r="M1282" s="21"/>
      <c r="N1282" s="21"/>
      <c r="O1282" s="21"/>
      <c r="P1282" s="21"/>
      <c r="Q1282" s="21"/>
      <c r="R1282" s="21"/>
      <c r="S1282" s="21"/>
      <c r="T1282" s="21"/>
      <c r="U1282" s="21"/>
      <c r="V1282" s="21"/>
      <c r="W1282" s="21"/>
    </row>
    <row r="1283" spans="1:23" ht="17" customHeight="1">
      <c r="A1283" s="20">
        <v>45371</v>
      </c>
      <c r="B1283" s="21" t="s">
        <v>2784</v>
      </c>
      <c r="C1283" s="23" t="s">
        <v>2785</v>
      </c>
      <c r="D1283" s="22" t="s">
        <v>2786</v>
      </c>
      <c r="E1283" s="23" t="s">
        <v>7</v>
      </c>
      <c r="F1283" s="21" t="s">
        <v>3806</v>
      </c>
      <c r="G1283" s="21"/>
      <c r="H1283" s="21"/>
      <c r="I1283" s="21"/>
      <c r="J1283" s="21"/>
      <c r="K1283" s="21"/>
      <c r="L1283" s="21"/>
      <c r="M1283" s="21"/>
      <c r="N1283" s="21"/>
      <c r="O1283" s="21"/>
      <c r="P1283" s="21"/>
      <c r="Q1283" s="21"/>
      <c r="R1283" s="21"/>
      <c r="S1283" s="21"/>
      <c r="T1283" s="21"/>
      <c r="U1283" s="21"/>
      <c r="V1283" s="21"/>
      <c r="W1283" s="21"/>
    </row>
    <row r="1284" spans="1:23" ht="17" customHeight="1">
      <c r="A1284" s="24" t="s">
        <v>2787</v>
      </c>
      <c r="B1284" s="21" t="s">
        <v>1793</v>
      </c>
      <c r="C1284" s="23" t="s">
        <v>2788</v>
      </c>
      <c r="D1284" s="25" t="s">
        <v>2789</v>
      </c>
      <c r="E1284" s="23" t="s">
        <v>4834</v>
      </c>
      <c r="F1284" s="21" t="s">
        <v>3806</v>
      </c>
      <c r="G1284" s="26"/>
      <c r="H1284" s="26"/>
      <c r="I1284" s="26"/>
      <c r="J1284" s="26"/>
      <c r="K1284" s="26"/>
      <c r="L1284" s="26"/>
      <c r="M1284" s="26"/>
      <c r="N1284" s="26"/>
      <c r="O1284" s="26"/>
      <c r="P1284" s="26"/>
      <c r="Q1284" s="26"/>
      <c r="R1284" s="26"/>
      <c r="S1284" s="26"/>
      <c r="T1284" s="26"/>
      <c r="U1284" s="26"/>
      <c r="V1284" s="26"/>
      <c r="W1284" s="26"/>
    </row>
    <row r="1285" spans="1:23" ht="17" customHeight="1">
      <c r="A1285" s="40">
        <v>45421</v>
      </c>
      <c r="B1285" s="29" t="s">
        <v>2790</v>
      </c>
      <c r="C1285" s="23" t="s">
        <v>2791</v>
      </c>
      <c r="D1285" s="30" t="s">
        <v>2792</v>
      </c>
      <c r="E1285" s="23" t="s">
        <v>152</v>
      </c>
      <c r="F1285" s="21" t="s">
        <v>3806</v>
      </c>
      <c r="G1285" s="26"/>
      <c r="H1285" s="26"/>
      <c r="I1285" s="26"/>
      <c r="J1285" s="26"/>
      <c r="K1285" s="26"/>
      <c r="L1285" s="26"/>
      <c r="M1285" s="26"/>
      <c r="N1285" s="26"/>
      <c r="O1285" s="26"/>
      <c r="P1285" s="26"/>
      <c r="Q1285" s="26"/>
      <c r="R1285" s="26"/>
      <c r="S1285" s="26"/>
      <c r="T1285" s="26"/>
      <c r="U1285" s="26"/>
      <c r="V1285" s="26"/>
      <c r="W1285" s="26"/>
    </row>
    <row r="1286" spans="1:23" ht="17" customHeight="1">
      <c r="A1286" s="20">
        <v>45377</v>
      </c>
      <c r="B1286" s="21" t="s">
        <v>2793</v>
      </c>
      <c r="C1286" s="23" t="s">
        <v>2794</v>
      </c>
      <c r="D1286" s="22" t="s">
        <v>2795</v>
      </c>
      <c r="E1286" s="23" t="s">
        <v>152</v>
      </c>
      <c r="F1286" s="21" t="s">
        <v>3806</v>
      </c>
      <c r="G1286" s="21"/>
      <c r="H1286" s="21"/>
      <c r="I1286" s="21"/>
      <c r="J1286" s="21"/>
      <c r="K1286" s="21"/>
      <c r="L1286" s="21"/>
      <c r="M1286" s="21"/>
      <c r="N1286" s="21"/>
      <c r="O1286" s="21"/>
      <c r="P1286" s="21"/>
      <c r="Q1286" s="21"/>
      <c r="R1286" s="21"/>
      <c r="S1286" s="21"/>
      <c r="T1286" s="21"/>
      <c r="U1286" s="21"/>
      <c r="V1286" s="21"/>
      <c r="W1286" s="21"/>
    </row>
    <row r="1287" spans="1:23" ht="17" customHeight="1">
      <c r="A1287" s="31">
        <v>45377</v>
      </c>
      <c r="B1287" s="29" t="s">
        <v>2793</v>
      </c>
      <c r="C1287" s="23" t="s">
        <v>2796</v>
      </c>
      <c r="D1287" s="30" t="s">
        <v>2795</v>
      </c>
      <c r="E1287" s="23" t="s">
        <v>152</v>
      </c>
      <c r="F1287" s="21" t="s">
        <v>3806</v>
      </c>
      <c r="G1287" s="26"/>
      <c r="H1287" s="26"/>
      <c r="I1287" s="26"/>
      <c r="J1287" s="26"/>
      <c r="K1287" s="26"/>
      <c r="L1287" s="26"/>
      <c r="M1287" s="26"/>
      <c r="N1287" s="26"/>
      <c r="O1287" s="26"/>
      <c r="P1287" s="26"/>
      <c r="Q1287" s="26"/>
      <c r="R1287" s="26"/>
      <c r="S1287" s="26"/>
      <c r="T1287" s="26"/>
      <c r="U1287" s="26"/>
      <c r="V1287" s="26"/>
      <c r="W1287" s="26"/>
    </row>
    <row r="1288" spans="1:23" ht="17" customHeight="1">
      <c r="A1288" s="28">
        <v>45413</v>
      </c>
      <c r="B1288" s="29" t="s">
        <v>2797</v>
      </c>
      <c r="C1288" s="23" t="s">
        <v>2798</v>
      </c>
      <c r="D1288" s="30" t="s">
        <v>2799</v>
      </c>
      <c r="E1288" s="23" t="s">
        <v>152</v>
      </c>
      <c r="F1288" s="21" t="s">
        <v>3806</v>
      </c>
      <c r="G1288" s="26"/>
      <c r="H1288" s="26"/>
      <c r="I1288" s="26"/>
      <c r="J1288" s="26"/>
      <c r="K1288" s="26"/>
      <c r="L1288" s="26"/>
      <c r="M1288" s="26"/>
      <c r="N1288" s="26"/>
      <c r="O1288" s="26"/>
      <c r="P1288" s="26"/>
      <c r="Q1288" s="26"/>
      <c r="R1288" s="26"/>
      <c r="S1288" s="26"/>
      <c r="T1288" s="26"/>
      <c r="U1288" s="26"/>
      <c r="V1288" s="26"/>
      <c r="W1288" s="26"/>
    </row>
    <row r="1289" spans="1:23" ht="17" customHeight="1">
      <c r="A1289" s="20">
        <v>45370</v>
      </c>
      <c r="B1289" s="21" t="s">
        <v>1577</v>
      </c>
      <c r="C1289" s="23" t="s">
        <v>2800</v>
      </c>
      <c r="D1289" s="22" t="s">
        <v>1579</v>
      </c>
      <c r="E1289" s="23" t="s">
        <v>152</v>
      </c>
      <c r="F1289" s="21" t="s">
        <v>3806</v>
      </c>
      <c r="G1289" s="21"/>
      <c r="H1289" s="21"/>
      <c r="I1289" s="21"/>
      <c r="J1289" s="21"/>
      <c r="K1289" s="21"/>
      <c r="L1289" s="21"/>
      <c r="M1289" s="21"/>
      <c r="N1289" s="21"/>
      <c r="O1289" s="21"/>
      <c r="P1289" s="21"/>
      <c r="Q1289" s="21"/>
      <c r="R1289" s="21"/>
      <c r="S1289" s="21"/>
      <c r="T1289" s="21"/>
      <c r="U1289" s="21"/>
      <c r="V1289" s="21"/>
      <c r="W1289" s="21"/>
    </row>
    <row r="1290" spans="1:23" ht="17" customHeight="1">
      <c r="A1290" s="20">
        <v>45337</v>
      </c>
      <c r="B1290" s="21" t="s">
        <v>2801</v>
      </c>
      <c r="C1290" s="23" t="s">
        <v>2802</v>
      </c>
      <c r="D1290" s="22" t="s">
        <v>2803</v>
      </c>
      <c r="E1290" s="23" t="s">
        <v>4834</v>
      </c>
      <c r="F1290" s="21" t="s">
        <v>3806</v>
      </c>
      <c r="G1290" s="21"/>
      <c r="H1290" s="21"/>
      <c r="I1290" s="21"/>
      <c r="J1290" s="21"/>
      <c r="K1290" s="21"/>
      <c r="L1290" s="21"/>
      <c r="M1290" s="21"/>
      <c r="N1290" s="21"/>
      <c r="O1290" s="21"/>
      <c r="P1290" s="21"/>
      <c r="Q1290" s="21"/>
      <c r="R1290" s="21"/>
      <c r="S1290" s="21"/>
      <c r="T1290" s="21"/>
      <c r="U1290" s="21"/>
      <c r="V1290" s="21"/>
      <c r="W1290" s="21"/>
    </row>
    <row r="1291" spans="1:23" ht="17" customHeight="1">
      <c r="A1291" s="38">
        <v>45359</v>
      </c>
      <c r="B1291" s="21" t="s">
        <v>2804</v>
      </c>
      <c r="C1291" s="23" t="s">
        <v>2805</v>
      </c>
      <c r="D1291" s="25" t="s">
        <v>2806</v>
      </c>
      <c r="E1291" s="23" t="s">
        <v>4834</v>
      </c>
      <c r="F1291" s="21" t="s">
        <v>3806</v>
      </c>
      <c r="G1291" s="26"/>
      <c r="H1291" s="26"/>
      <c r="I1291" s="26"/>
      <c r="J1291" s="26"/>
      <c r="K1291" s="26"/>
      <c r="L1291" s="26"/>
      <c r="M1291" s="26"/>
      <c r="N1291" s="26"/>
      <c r="O1291" s="26"/>
      <c r="P1291" s="26"/>
      <c r="Q1291" s="26"/>
      <c r="R1291" s="26"/>
      <c r="S1291" s="26"/>
      <c r="T1291" s="26"/>
      <c r="U1291" s="26"/>
      <c r="V1291" s="26"/>
      <c r="W1291" s="26"/>
    </row>
    <row r="1292" spans="1:23" ht="17" customHeight="1">
      <c r="A1292" s="24" t="s">
        <v>2345</v>
      </c>
      <c r="B1292" s="21" t="s">
        <v>2346</v>
      </c>
      <c r="C1292" s="23" t="s">
        <v>2807</v>
      </c>
      <c r="D1292" s="25" t="s">
        <v>2348</v>
      </c>
      <c r="E1292" s="23" t="s">
        <v>16</v>
      </c>
      <c r="F1292" s="21" t="s">
        <v>3806</v>
      </c>
      <c r="G1292" s="26"/>
      <c r="H1292" s="26"/>
      <c r="I1292" s="26"/>
      <c r="J1292" s="26"/>
      <c r="K1292" s="26"/>
      <c r="L1292" s="26"/>
      <c r="M1292" s="26"/>
      <c r="N1292" s="26"/>
      <c r="O1292" s="26"/>
      <c r="P1292" s="26"/>
      <c r="Q1292" s="26"/>
      <c r="R1292" s="26"/>
      <c r="S1292" s="26"/>
      <c r="T1292" s="26"/>
      <c r="U1292" s="26"/>
      <c r="V1292" s="26"/>
      <c r="W1292" s="26"/>
    </row>
    <row r="1293" spans="1:23" ht="17" customHeight="1">
      <c r="A1293" s="20">
        <v>45280</v>
      </c>
      <c r="B1293" s="21" t="s">
        <v>2808</v>
      </c>
      <c r="C1293" s="23" t="s">
        <v>2809</v>
      </c>
      <c r="D1293" s="22" t="s">
        <v>2810</v>
      </c>
      <c r="E1293" s="23" t="s">
        <v>4834</v>
      </c>
      <c r="F1293" s="21" t="s">
        <v>3806</v>
      </c>
      <c r="G1293" s="21"/>
      <c r="H1293" s="21"/>
      <c r="I1293" s="21"/>
      <c r="J1293" s="21"/>
      <c r="K1293" s="21"/>
      <c r="L1293" s="21"/>
      <c r="M1293" s="21"/>
      <c r="N1293" s="21"/>
      <c r="O1293" s="21"/>
      <c r="P1293" s="21"/>
      <c r="Q1293" s="21"/>
      <c r="R1293" s="21"/>
      <c r="S1293" s="21"/>
      <c r="T1293" s="21"/>
      <c r="U1293" s="21"/>
      <c r="V1293" s="21"/>
      <c r="W1293" s="21"/>
    </row>
    <row r="1294" spans="1:23" ht="17" customHeight="1">
      <c r="A1294" s="20">
        <v>45334</v>
      </c>
      <c r="B1294" s="21" t="s">
        <v>2811</v>
      </c>
      <c r="C1294" s="23" t="s">
        <v>2812</v>
      </c>
      <c r="D1294" s="22" t="s">
        <v>2813</v>
      </c>
      <c r="E1294" s="23" t="s">
        <v>16</v>
      </c>
      <c r="F1294" s="21" t="s">
        <v>3806</v>
      </c>
      <c r="G1294" s="21"/>
      <c r="H1294" s="21"/>
      <c r="I1294" s="21"/>
      <c r="J1294" s="21"/>
      <c r="K1294" s="21"/>
      <c r="L1294" s="21"/>
      <c r="M1294" s="21"/>
      <c r="N1294" s="21"/>
      <c r="O1294" s="21"/>
      <c r="P1294" s="21"/>
      <c r="Q1294" s="21"/>
      <c r="R1294" s="21"/>
      <c r="S1294" s="21"/>
      <c r="T1294" s="21"/>
      <c r="U1294" s="21"/>
      <c r="V1294" s="21"/>
      <c r="W1294" s="21"/>
    </row>
    <row r="1295" spans="1:23" ht="17" customHeight="1">
      <c r="A1295" s="20">
        <v>45282</v>
      </c>
      <c r="B1295" s="21" t="s">
        <v>2814</v>
      </c>
      <c r="C1295" s="23" t="s">
        <v>2815</v>
      </c>
      <c r="D1295" s="22" t="s">
        <v>2816</v>
      </c>
      <c r="E1295" s="23" t="s">
        <v>4834</v>
      </c>
      <c r="F1295" s="21" t="s">
        <v>3806</v>
      </c>
      <c r="G1295" s="21"/>
      <c r="H1295" s="21"/>
      <c r="I1295" s="21"/>
      <c r="J1295" s="21"/>
      <c r="K1295" s="21"/>
      <c r="L1295" s="21"/>
      <c r="M1295" s="21"/>
      <c r="N1295" s="21"/>
      <c r="O1295" s="21"/>
      <c r="P1295" s="21"/>
      <c r="Q1295" s="21"/>
      <c r="R1295" s="21"/>
      <c r="S1295" s="21"/>
      <c r="T1295" s="21"/>
      <c r="U1295" s="21"/>
      <c r="V1295" s="21"/>
      <c r="W1295" s="21"/>
    </row>
    <row r="1296" spans="1:23" ht="17" customHeight="1">
      <c r="A1296" s="20">
        <v>45270</v>
      </c>
      <c r="B1296" s="21" t="s">
        <v>1336</v>
      </c>
      <c r="C1296" s="23" t="s">
        <v>2817</v>
      </c>
      <c r="D1296" s="22" t="s">
        <v>1338</v>
      </c>
      <c r="E1296" s="23" t="s">
        <v>16</v>
      </c>
      <c r="F1296" s="21" t="s">
        <v>3806</v>
      </c>
      <c r="G1296" s="21"/>
      <c r="H1296" s="21"/>
      <c r="I1296" s="21"/>
      <c r="J1296" s="21"/>
      <c r="K1296" s="21"/>
      <c r="L1296" s="21"/>
      <c r="M1296" s="21"/>
      <c r="N1296" s="21"/>
      <c r="O1296" s="21"/>
      <c r="P1296" s="21"/>
      <c r="Q1296" s="21"/>
      <c r="R1296" s="21"/>
      <c r="S1296" s="21"/>
      <c r="T1296" s="21"/>
      <c r="U1296" s="21"/>
      <c r="V1296" s="21"/>
      <c r="W1296" s="21"/>
    </row>
    <row r="1297" spans="1:23" ht="17" customHeight="1">
      <c r="A1297" s="24">
        <v>45351</v>
      </c>
      <c r="B1297" s="21" t="s">
        <v>2818</v>
      </c>
      <c r="C1297" s="23" t="s">
        <v>2819</v>
      </c>
      <c r="D1297" s="25" t="s">
        <v>2820</v>
      </c>
      <c r="E1297" s="23" t="s">
        <v>16</v>
      </c>
      <c r="F1297" s="21" t="s">
        <v>3806</v>
      </c>
      <c r="G1297" s="26"/>
      <c r="H1297" s="26"/>
      <c r="I1297" s="26"/>
      <c r="J1297" s="26"/>
      <c r="K1297" s="26"/>
      <c r="L1297" s="26"/>
      <c r="M1297" s="26"/>
      <c r="N1297" s="26"/>
      <c r="O1297" s="26"/>
      <c r="P1297" s="26"/>
      <c r="Q1297" s="26"/>
      <c r="R1297" s="26"/>
      <c r="S1297" s="26"/>
      <c r="T1297" s="26"/>
      <c r="U1297" s="26"/>
      <c r="V1297" s="26"/>
      <c r="W1297" s="26"/>
    </row>
    <row r="1298" spans="1:23" ht="17" customHeight="1">
      <c r="A1298" s="24" t="s">
        <v>207</v>
      </c>
      <c r="B1298" s="21" t="s">
        <v>208</v>
      </c>
      <c r="C1298" s="23" t="s">
        <v>2821</v>
      </c>
      <c r="D1298" s="25" t="s">
        <v>210</v>
      </c>
      <c r="E1298" s="23" t="s">
        <v>4834</v>
      </c>
      <c r="F1298" s="21" t="s">
        <v>3806</v>
      </c>
      <c r="G1298" s="26"/>
      <c r="H1298" s="26"/>
      <c r="I1298" s="26"/>
      <c r="J1298" s="26"/>
      <c r="K1298" s="26"/>
      <c r="L1298" s="26"/>
      <c r="M1298" s="26"/>
      <c r="N1298" s="26"/>
      <c r="O1298" s="26"/>
      <c r="P1298" s="26"/>
      <c r="Q1298" s="26"/>
      <c r="R1298" s="26"/>
      <c r="S1298" s="26"/>
      <c r="T1298" s="26"/>
      <c r="U1298" s="26"/>
      <c r="V1298" s="26"/>
      <c r="W1298" s="26"/>
    </row>
    <row r="1299" spans="1:23" ht="17" customHeight="1">
      <c r="A1299" s="38">
        <v>45356</v>
      </c>
      <c r="B1299" s="21" t="s">
        <v>2822</v>
      </c>
      <c r="C1299" s="23" t="s">
        <v>2823</v>
      </c>
      <c r="D1299" s="25" t="s">
        <v>2824</v>
      </c>
      <c r="E1299" s="23" t="s">
        <v>4834</v>
      </c>
      <c r="F1299" s="21" t="s">
        <v>3806</v>
      </c>
      <c r="G1299" s="26"/>
      <c r="H1299" s="26"/>
      <c r="I1299" s="26"/>
      <c r="J1299" s="26"/>
      <c r="K1299" s="26"/>
      <c r="L1299" s="26"/>
      <c r="M1299" s="26"/>
      <c r="N1299" s="26"/>
      <c r="O1299" s="26"/>
      <c r="P1299" s="26"/>
      <c r="Q1299" s="26"/>
      <c r="R1299" s="26"/>
      <c r="S1299" s="26"/>
      <c r="T1299" s="26"/>
      <c r="U1299" s="26"/>
      <c r="V1299" s="26"/>
      <c r="W1299" s="26"/>
    </row>
    <row r="1300" spans="1:23" ht="17" customHeight="1">
      <c r="A1300" s="31">
        <v>45295</v>
      </c>
      <c r="B1300" s="29" t="s">
        <v>1947</v>
      </c>
      <c r="C1300" s="23" t="s">
        <v>2825</v>
      </c>
      <c r="D1300" s="30" t="s">
        <v>1949</v>
      </c>
      <c r="E1300" s="23" t="s">
        <v>152</v>
      </c>
      <c r="F1300" s="21" t="s">
        <v>3806</v>
      </c>
      <c r="G1300" s="26"/>
      <c r="H1300" s="26"/>
      <c r="I1300" s="26"/>
      <c r="J1300" s="26"/>
      <c r="K1300" s="26"/>
      <c r="L1300" s="26"/>
      <c r="M1300" s="26"/>
      <c r="N1300" s="26"/>
      <c r="O1300" s="26"/>
      <c r="P1300" s="26"/>
      <c r="Q1300" s="26"/>
      <c r="R1300" s="26"/>
      <c r="S1300" s="26"/>
      <c r="T1300" s="26"/>
      <c r="U1300" s="26"/>
      <c r="V1300" s="26"/>
      <c r="W1300" s="26"/>
    </row>
    <row r="1301" spans="1:23" ht="17" customHeight="1">
      <c r="A1301" s="34" t="s">
        <v>1842</v>
      </c>
      <c r="B1301" s="35" t="s">
        <v>1843</v>
      </c>
      <c r="C1301" s="50" t="s">
        <v>2826</v>
      </c>
      <c r="D1301" s="36" t="s">
        <v>1845</v>
      </c>
      <c r="E1301" s="23" t="s">
        <v>16</v>
      </c>
      <c r="F1301" s="21" t="s">
        <v>3806</v>
      </c>
      <c r="G1301" s="21"/>
      <c r="H1301" s="21"/>
      <c r="I1301" s="21"/>
      <c r="J1301" s="21"/>
      <c r="K1301" s="21"/>
      <c r="L1301" s="21"/>
      <c r="M1301" s="21"/>
      <c r="N1301" s="21"/>
      <c r="O1301" s="21"/>
      <c r="P1301" s="21"/>
      <c r="Q1301" s="21"/>
      <c r="R1301" s="21"/>
      <c r="S1301" s="21"/>
      <c r="T1301" s="21"/>
      <c r="U1301" s="21"/>
      <c r="V1301" s="21"/>
      <c r="W1301" s="21"/>
    </row>
    <row r="1302" spans="1:23" ht="17" customHeight="1">
      <c r="A1302" s="20">
        <v>45283</v>
      </c>
      <c r="B1302" s="21" t="s">
        <v>2827</v>
      </c>
      <c r="C1302" s="23" t="s">
        <v>2828</v>
      </c>
      <c r="D1302" s="22" t="s">
        <v>2829</v>
      </c>
      <c r="E1302" s="23" t="s">
        <v>4834</v>
      </c>
      <c r="F1302" s="21" t="s">
        <v>3806</v>
      </c>
      <c r="G1302" s="21"/>
      <c r="H1302" s="21"/>
      <c r="I1302" s="21"/>
      <c r="J1302" s="21"/>
      <c r="K1302" s="21"/>
      <c r="L1302" s="21"/>
      <c r="M1302" s="21"/>
      <c r="N1302" s="21"/>
      <c r="O1302" s="21"/>
      <c r="P1302" s="21"/>
      <c r="Q1302" s="21"/>
      <c r="R1302" s="21"/>
      <c r="S1302" s="21"/>
      <c r="T1302" s="21"/>
      <c r="U1302" s="21"/>
      <c r="V1302" s="21"/>
      <c r="W1302" s="21"/>
    </row>
    <row r="1303" spans="1:23" ht="17" customHeight="1">
      <c r="A1303" s="24">
        <v>45361</v>
      </c>
      <c r="B1303" s="21" t="s">
        <v>2830</v>
      </c>
      <c r="C1303" s="23" t="s">
        <v>2831</v>
      </c>
      <c r="D1303" s="25" t="s">
        <v>2832</v>
      </c>
      <c r="E1303" s="23" t="s">
        <v>4834</v>
      </c>
      <c r="F1303" s="21" t="s">
        <v>3806</v>
      </c>
      <c r="G1303" s="26"/>
      <c r="H1303" s="26"/>
      <c r="I1303" s="26"/>
      <c r="J1303" s="26"/>
      <c r="K1303" s="26"/>
      <c r="L1303" s="26"/>
      <c r="M1303" s="26"/>
      <c r="N1303" s="26"/>
      <c r="O1303" s="26"/>
      <c r="P1303" s="26"/>
      <c r="Q1303" s="26"/>
      <c r="R1303" s="26"/>
      <c r="S1303" s="26"/>
      <c r="T1303" s="26"/>
      <c r="U1303" s="26"/>
      <c r="V1303" s="26"/>
      <c r="W1303" s="26"/>
    </row>
    <row r="1304" spans="1:23" ht="17" customHeight="1">
      <c r="A1304" s="20">
        <v>45398</v>
      </c>
      <c r="B1304" s="21" t="s">
        <v>385</v>
      </c>
      <c r="C1304" s="23" t="s">
        <v>2833</v>
      </c>
      <c r="D1304" s="22" t="s">
        <v>387</v>
      </c>
      <c r="E1304" s="23" t="s">
        <v>152</v>
      </c>
      <c r="F1304" s="21" t="s">
        <v>3806</v>
      </c>
      <c r="G1304" s="21"/>
      <c r="H1304" s="21"/>
      <c r="I1304" s="21"/>
      <c r="J1304" s="21"/>
      <c r="K1304" s="21"/>
      <c r="L1304" s="21"/>
      <c r="M1304" s="21"/>
      <c r="N1304" s="21"/>
      <c r="O1304" s="21"/>
      <c r="P1304" s="21"/>
      <c r="Q1304" s="21"/>
      <c r="R1304" s="21"/>
      <c r="S1304" s="21"/>
      <c r="T1304" s="21"/>
      <c r="U1304" s="21"/>
      <c r="V1304" s="21"/>
      <c r="W1304" s="21"/>
    </row>
    <row r="1305" spans="1:23" ht="17" customHeight="1">
      <c r="A1305" s="20">
        <v>45362</v>
      </c>
      <c r="B1305" s="21" t="s">
        <v>2834</v>
      </c>
      <c r="C1305" s="23" t="s">
        <v>2835</v>
      </c>
      <c r="D1305" s="22" t="s">
        <v>2836</v>
      </c>
      <c r="E1305" s="23" t="s">
        <v>152</v>
      </c>
      <c r="F1305" s="21" t="s">
        <v>3806</v>
      </c>
      <c r="G1305" s="21"/>
      <c r="H1305" s="21"/>
      <c r="I1305" s="21"/>
      <c r="J1305" s="21"/>
      <c r="K1305" s="21"/>
      <c r="L1305" s="21"/>
      <c r="M1305" s="21"/>
      <c r="N1305" s="21"/>
      <c r="O1305" s="21"/>
      <c r="P1305" s="21"/>
      <c r="Q1305" s="21"/>
      <c r="R1305" s="21"/>
      <c r="S1305" s="21"/>
      <c r="T1305" s="21"/>
      <c r="U1305" s="21"/>
      <c r="V1305" s="21"/>
      <c r="W1305" s="21"/>
    </row>
    <row r="1306" spans="1:23" ht="17" customHeight="1">
      <c r="A1306" s="20">
        <v>45363</v>
      </c>
      <c r="B1306" s="21" t="s">
        <v>2118</v>
      </c>
      <c r="C1306" s="23" t="s">
        <v>2837</v>
      </c>
      <c r="D1306" s="22" t="s">
        <v>2120</v>
      </c>
      <c r="E1306" s="23" t="s">
        <v>7</v>
      </c>
      <c r="F1306" s="21" t="s">
        <v>3806</v>
      </c>
      <c r="G1306" s="21"/>
      <c r="H1306" s="21"/>
      <c r="I1306" s="21"/>
      <c r="J1306" s="21"/>
      <c r="K1306" s="21"/>
      <c r="L1306" s="21"/>
      <c r="M1306" s="21"/>
      <c r="N1306" s="21"/>
      <c r="O1306" s="21"/>
      <c r="P1306" s="21"/>
      <c r="Q1306" s="21"/>
      <c r="R1306" s="21"/>
      <c r="S1306" s="21"/>
      <c r="T1306" s="21"/>
      <c r="U1306" s="21"/>
      <c r="V1306" s="21"/>
      <c r="W1306" s="21"/>
    </row>
    <row r="1307" spans="1:23" ht="17" customHeight="1">
      <c r="A1307" s="20">
        <v>45119</v>
      </c>
      <c r="B1307" s="21" t="s">
        <v>2838</v>
      </c>
      <c r="C1307" s="23" t="s">
        <v>2839</v>
      </c>
      <c r="D1307" s="22" t="s">
        <v>2840</v>
      </c>
      <c r="E1307" s="23" t="s">
        <v>7</v>
      </c>
      <c r="F1307" s="21" t="s">
        <v>3806</v>
      </c>
      <c r="G1307" s="21"/>
      <c r="H1307" s="21"/>
      <c r="I1307" s="21"/>
      <c r="J1307" s="21"/>
      <c r="K1307" s="21"/>
      <c r="L1307" s="21"/>
      <c r="M1307" s="21"/>
      <c r="N1307" s="21"/>
      <c r="O1307" s="21"/>
      <c r="P1307" s="21"/>
      <c r="Q1307" s="21"/>
      <c r="R1307" s="21"/>
      <c r="S1307" s="21"/>
      <c r="T1307" s="21"/>
      <c r="U1307" s="21"/>
      <c r="V1307" s="21"/>
      <c r="W1307" s="21"/>
    </row>
    <row r="1308" spans="1:23" ht="17" customHeight="1">
      <c r="A1308" s="20">
        <v>45146</v>
      </c>
      <c r="B1308" s="21" t="s">
        <v>2841</v>
      </c>
      <c r="C1308" s="23" t="s">
        <v>2842</v>
      </c>
      <c r="D1308" s="22" t="s">
        <v>2843</v>
      </c>
      <c r="E1308" s="23" t="s">
        <v>7</v>
      </c>
      <c r="F1308" s="21" t="s">
        <v>3806</v>
      </c>
      <c r="G1308" s="21"/>
      <c r="H1308" s="21"/>
      <c r="I1308" s="21"/>
      <c r="J1308" s="21"/>
      <c r="K1308" s="21"/>
      <c r="L1308" s="21"/>
      <c r="M1308" s="21"/>
      <c r="N1308" s="21"/>
      <c r="O1308" s="21"/>
      <c r="P1308" s="21"/>
      <c r="Q1308" s="21"/>
      <c r="R1308" s="21"/>
      <c r="S1308" s="21"/>
      <c r="T1308" s="21"/>
      <c r="U1308" s="21"/>
      <c r="V1308" s="21"/>
      <c r="W1308" s="21"/>
    </row>
    <row r="1309" spans="1:23" ht="17" customHeight="1">
      <c r="A1309" s="20">
        <v>45268</v>
      </c>
      <c r="B1309" s="21" t="s">
        <v>2844</v>
      </c>
      <c r="C1309" s="23" t="s">
        <v>2845</v>
      </c>
      <c r="D1309" s="22" t="s">
        <v>2846</v>
      </c>
      <c r="E1309" s="23" t="s">
        <v>4834</v>
      </c>
      <c r="F1309" s="21" t="s">
        <v>3806</v>
      </c>
      <c r="G1309" s="21"/>
      <c r="H1309" s="21"/>
      <c r="I1309" s="21"/>
      <c r="J1309" s="21"/>
      <c r="K1309" s="21"/>
      <c r="L1309" s="21"/>
      <c r="M1309" s="21"/>
      <c r="N1309" s="21"/>
      <c r="O1309" s="21"/>
      <c r="P1309" s="21"/>
      <c r="Q1309" s="21"/>
      <c r="R1309" s="21"/>
      <c r="S1309" s="21"/>
      <c r="T1309" s="21"/>
      <c r="U1309" s="21"/>
      <c r="V1309" s="21"/>
      <c r="W1309" s="21"/>
    </row>
    <row r="1310" spans="1:23" ht="17" customHeight="1">
      <c r="A1310" s="31">
        <v>45323</v>
      </c>
      <c r="B1310" s="29" t="s">
        <v>2847</v>
      </c>
      <c r="C1310" s="23" t="s">
        <v>2848</v>
      </c>
      <c r="D1310" s="30" t="s">
        <v>2849</v>
      </c>
      <c r="E1310" s="23" t="s">
        <v>152</v>
      </c>
      <c r="F1310" s="21" t="s">
        <v>3806</v>
      </c>
      <c r="G1310" s="26"/>
      <c r="H1310" s="26"/>
      <c r="I1310" s="26"/>
      <c r="J1310" s="26"/>
      <c r="K1310" s="26"/>
      <c r="L1310" s="26"/>
      <c r="M1310" s="26"/>
      <c r="N1310" s="26"/>
      <c r="O1310" s="26"/>
      <c r="P1310" s="26"/>
      <c r="Q1310" s="26"/>
      <c r="R1310" s="26"/>
      <c r="S1310" s="26"/>
      <c r="T1310" s="26"/>
      <c r="U1310" s="26"/>
      <c r="V1310" s="26"/>
      <c r="W1310" s="26"/>
    </row>
    <row r="1311" spans="1:23" ht="17" customHeight="1">
      <c r="A1311" s="20">
        <v>45370</v>
      </c>
      <c r="B1311" s="21" t="s">
        <v>2850</v>
      </c>
      <c r="C1311" s="23" t="s">
        <v>2851</v>
      </c>
      <c r="D1311" s="22" t="s">
        <v>2852</v>
      </c>
      <c r="E1311" s="23" t="s">
        <v>152</v>
      </c>
      <c r="F1311" s="21" t="s">
        <v>3806</v>
      </c>
      <c r="G1311" s="21"/>
      <c r="H1311" s="21"/>
      <c r="I1311" s="21"/>
      <c r="J1311" s="21"/>
      <c r="K1311" s="21"/>
      <c r="L1311" s="21"/>
      <c r="M1311" s="21"/>
      <c r="N1311" s="21"/>
      <c r="O1311" s="21"/>
      <c r="P1311" s="21"/>
      <c r="Q1311" s="21"/>
      <c r="R1311" s="21"/>
      <c r="S1311" s="21"/>
      <c r="T1311" s="21"/>
      <c r="U1311" s="21"/>
      <c r="V1311" s="21"/>
      <c r="W1311" s="21"/>
    </row>
    <row r="1312" spans="1:23" ht="17" customHeight="1">
      <c r="A1312" s="20">
        <v>45267</v>
      </c>
      <c r="B1312" s="21" t="s">
        <v>2853</v>
      </c>
      <c r="C1312" s="23" t="s">
        <v>2854</v>
      </c>
      <c r="D1312" s="22" t="s">
        <v>2855</v>
      </c>
      <c r="E1312" s="23" t="s">
        <v>4834</v>
      </c>
      <c r="F1312" s="21" t="s">
        <v>3806</v>
      </c>
      <c r="G1312" s="21"/>
      <c r="H1312" s="21"/>
      <c r="I1312" s="21"/>
      <c r="J1312" s="21"/>
      <c r="K1312" s="21"/>
      <c r="L1312" s="21"/>
      <c r="M1312" s="21"/>
      <c r="N1312" s="21"/>
      <c r="O1312" s="21"/>
      <c r="P1312" s="21"/>
      <c r="Q1312" s="21"/>
      <c r="R1312" s="21"/>
      <c r="S1312" s="21"/>
      <c r="T1312" s="21"/>
      <c r="U1312" s="21"/>
      <c r="V1312" s="21"/>
      <c r="W1312" s="21"/>
    </row>
    <row r="1313" spans="1:23" ht="17" customHeight="1">
      <c r="A1313" s="20">
        <v>45148</v>
      </c>
      <c r="B1313" s="21" t="s">
        <v>2856</v>
      </c>
      <c r="C1313" s="23" t="s">
        <v>2857</v>
      </c>
      <c r="D1313" s="22" t="s">
        <v>2858</v>
      </c>
      <c r="E1313" s="23" t="s">
        <v>152</v>
      </c>
      <c r="F1313" s="21" t="s">
        <v>3806</v>
      </c>
      <c r="G1313" s="21"/>
      <c r="H1313" s="21"/>
      <c r="I1313" s="21"/>
      <c r="J1313" s="21"/>
      <c r="K1313" s="21"/>
      <c r="L1313" s="21"/>
      <c r="M1313" s="21"/>
      <c r="N1313" s="21"/>
      <c r="O1313" s="21"/>
      <c r="P1313" s="21"/>
      <c r="Q1313" s="21"/>
      <c r="R1313" s="21"/>
      <c r="S1313" s="21"/>
      <c r="T1313" s="21"/>
      <c r="U1313" s="21"/>
      <c r="V1313" s="21"/>
      <c r="W1313" s="21"/>
    </row>
    <row r="1314" spans="1:23" ht="17" customHeight="1">
      <c r="A1314" s="20">
        <v>45017</v>
      </c>
      <c r="B1314" s="21" t="s">
        <v>2859</v>
      </c>
      <c r="C1314" s="23" t="s">
        <v>2860</v>
      </c>
      <c r="D1314" s="22" t="s">
        <v>2861</v>
      </c>
      <c r="E1314" s="23" t="s">
        <v>5832</v>
      </c>
      <c r="F1314" s="21" t="s">
        <v>3806</v>
      </c>
      <c r="G1314" s="21"/>
      <c r="H1314" s="21"/>
      <c r="I1314" s="21"/>
      <c r="J1314" s="21"/>
      <c r="K1314" s="21"/>
      <c r="L1314" s="21"/>
      <c r="M1314" s="21"/>
      <c r="N1314" s="21"/>
      <c r="O1314" s="21"/>
      <c r="P1314" s="21"/>
      <c r="Q1314" s="21"/>
      <c r="R1314" s="21"/>
      <c r="S1314" s="21"/>
      <c r="T1314" s="21"/>
      <c r="U1314" s="21"/>
      <c r="V1314" s="21"/>
      <c r="W1314" s="21"/>
    </row>
    <row r="1315" spans="1:23" ht="17" customHeight="1">
      <c r="A1315" s="38">
        <v>45351</v>
      </c>
      <c r="B1315" s="21" t="s">
        <v>2862</v>
      </c>
      <c r="C1315" s="23" t="s">
        <v>2863</v>
      </c>
      <c r="D1315" s="25" t="s">
        <v>2864</v>
      </c>
      <c r="E1315" s="23" t="s">
        <v>4834</v>
      </c>
      <c r="F1315" s="21" t="s">
        <v>3806</v>
      </c>
      <c r="G1315" s="26"/>
      <c r="H1315" s="26"/>
      <c r="I1315" s="26"/>
      <c r="J1315" s="26"/>
      <c r="K1315" s="26"/>
      <c r="L1315" s="26"/>
      <c r="M1315" s="26"/>
      <c r="N1315" s="26"/>
      <c r="O1315" s="26"/>
      <c r="P1315" s="26"/>
      <c r="Q1315" s="26"/>
      <c r="R1315" s="26"/>
      <c r="S1315" s="26"/>
      <c r="T1315" s="26"/>
      <c r="U1315" s="26"/>
      <c r="V1315" s="26"/>
      <c r="W1315" s="26"/>
    </row>
    <row r="1316" spans="1:23" ht="17" customHeight="1">
      <c r="A1316" s="34" t="s">
        <v>2865</v>
      </c>
      <c r="B1316" s="35" t="s">
        <v>2866</v>
      </c>
      <c r="C1316" s="50" t="s">
        <v>2867</v>
      </c>
      <c r="D1316" s="36" t="s">
        <v>2868</v>
      </c>
      <c r="E1316" s="23" t="s">
        <v>16</v>
      </c>
      <c r="F1316" s="21" t="s">
        <v>3806</v>
      </c>
      <c r="G1316" s="21"/>
      <c r="H1316" s="21"/>
      <c r="I1316" s="21"/>
      <c r="J1316" s="21"/>
      <c r="K1316" s="21"/>
      <c r="L1316" s="21"/>
      <c r="M1316" s="21"/>
      <c r="N1316" s="21"/>
      <c r="O1316" s="21"/>
      <c r="P1316" s="21"/>
      <c r="Q1316" s="21"/>
      <c r="R1316" s="21"/>
      <c r="S1316" s="21"/>
      <c r="T1316" s="21"/>
      <c r="U1316" s="21"/>
      <c r="V1316" s="21"/>
      <c r="W1316" s="21"/>
    </row>
    <row r="1317" spans="1:23" ht="17" customHeight="1">
      <c r="A1317" s="20" t="s">
        <v>446</v>
      </c>
      <c r="B1317" s="21" t="s">
        <v>447</v>
      </c>
      <c r="C1317" s="23" t="s">
        <v>2869</v>
      </c>
      <c r="D1317" s="22" t="s">
        <v>449</v>
      </c>
      <c r="E1317" s="23" t="s">
        <v>16</v>
      </c>
      <c r="F1317" s="21" t="s">
        <v>3806</v>
      </c>
      <c r="G1317" s="21"/>
      <c r="H1317" s="21"/>
      <c r="I1317" s="21"/>
      <c r="J1317" s="21"/>
      <c r="K1317" s="21"/>
      <c r="L1317" s="21"/>
      <c r="M1317" s="21"/>
      <c r="N1317" s="21"/>
      <c r="O1317" s="21"/>
      <c r="P1317" s="21"/>
      <c r="Q1317" s="21"/>
      <c r="R1317" s="21"/>
      <c r="S1317" s="21"/>
      <c r="T1317" s="21"/>
      <c r="U1317" s="21"/>
      <c r="V1317" s="21"/>
      <c r="W1317" s="21"/>
    </row>
    <row r="1318" spans="1:23" ht="17" customHeight="1">
      <c r="A1318" s="34" t="s">
        <v>2870</v>
      </c>
      <c r="B1318" s="35" t="s">
        <v>2871</v>
      </c>
      <c r="C1318" s="50" t="s">
        <v>2872</v>
      </c>
      <c r="D1318" s="36" t="s">
        <v>2873</v>
      </c>
      <c r="E1318" s="23" t="s">
        <v>16</v>
      </c>
      <c r="F1318" s="21" t="s">
        <v>3806</v>
      </c>
      <c r="G1318" s="21"/>
      <c r="H1318" s="21"/>
      <c r="I1318" s="21"/>
      <c r="J1318" s="21"/>
      <c r="K1318" s="21"/>
      <c r="L1318" s="21"/>
      <c r="M1318" s="21"/>
      <c r="N1318" s="21"/>
      <c r="O1318" s="21"/>
      <c r="P1318" s="21"/>
      <c r="Q1318" s="21"/>
      <c r="R1318" s="21"/>
      <c r="S1318" s="21"/>
      <c r="T1318" s="21"/>
      <c r="U1318" s="21"/>
      <c r="V1318" s="21"/>
      <c r="W1318" s="21"/>
    </row>
    <row r="1319" spans="1:23" ht="17" customHeight="1">
      <c r="A1319" s="20">
        <v>45283</v>
      </c>
      <c r="B1319" s="21" t="s">
        <v>2874</v>
      </c>
      <c r="C1319" s="23" t="s">
        <v>2875</v>
      </c>
      <c r="D1319" s="22" t="s">
        <v>2876</v>
      </c>
      <c r="E1319" s="23" t="s">
        <v>4834</v>
      </c>
      <c r="F1319" s="21" t="s">
        <v>3806</v>
      </c>
      <c r="G1319" s="21"/>
      <c r="H1319" s="21"/>
      <c r="I1319" s="21"/>
      <c r="J1319" s="21"/>
      <c r="K1319" s="21"/>
      <c r="L1319" s="21"/>
      <c r="M1319" s="21"/>
      <c r="N1319" s="21"/>
      <c r="O1319" s="21"/>
      <c r="P1319" s="21"/>
      <c r="Q1319" s="21"/>
      <c r="R1319" s="21"/>
      <c r="S1319" s="21"/>
      <c r="T1319" s="21"/>
      <c r="U1319" s="21"/>
      <c r="V1319" s="21"/>
      <c r="W1319" s="21"/>
    </row>
    <row r="1320" spans="1:23" ht="17" customHeight="1">
      <c r="A1320" s="20">
        <v>45279</v>
      </c>
      <c r="B1320" s="21" t="s">
        <v>2877</v>
      </c>
      <c r="C1320" s="23" t="s">
        <v>2878</v>
      </c>
      <c r="D1320" s="22" t="s">
        <v>2879</v>
      </c>
      <c r="E1320" s="23" t="s">
        <v>4834</v>
      </c>
      <c r="F1320" s="21" t="s">
        <v>3806</v>
      </c>
      <c r="G1320" s="21"/>
      <c r="H1320" s="21"/>
      <c r="I1320" s="21"/>
      <c r="J1320" s="21"/>
      <c r="K1320" s="21"/>
      <c r="L1320" s="21"/>
      <c r="M1320" s="21"/>
      <c r="N1320" s="21"/>
      <c r="O1320" s="21"/>
      <c r="P1320" s="21"/>
      <c r="Q1320" s="21"/>
      <c r="R1320" s="21"/>
      <c r="S1320" s="21"/>
      <c r="T1320" s="21"/>
      <c r="U1320" s="21"/>
      <c r="V1320" s="21"/>
      <c r="W1320" s="21"/>
    </row>
    <row r="1321" spans="1:23" ht="17" customHeight="1">
      <c r="A1321" s="27">
        <v>45413</v>
      </c>
      <c r="B1321" s="21" t="s">
        <v>2453</v>
      </c>
      <c r="C1321" s="23" t="s">
        <v>2880</v>
      </c>
      <c r="D1321" s="25" t="s">
        <v>2455</v>
      </c>
      <c r="E1321" s="23" t="s">
        <v>4834</v>
      </c>
      <c r="F1321" s="21" t="s">
        <v>3806</v>
      </c>
      <c r="G1321" s="26"/>
      <c r="H1321" s="26"/>
      <c r="I1321" s="26"/>
      <c r="J1321" s="26"/>
      <c r="K1321" s="26"/>
      <c r="L1321" s="26"/>
      <c r="M1321" s="26"/>
      <c r="N1321" s="26"/>
      <c r="O1321" s="26"/>
      <c r="P1321" s="26"/>
      <c r="Q1321" s="26"/>
      <c r="R1321" s="26"/>
      <c r="S1321" s="26"/>
      <c r="T1321" s="26"/>
      <c r="U1321" s="26"/>
      <c r="V1321" s="26"/>
      <c r="W1321" s="26"/>
    </row>
    <row r="1322" spans="1:23" ht="17" customHeight="1">
      <c r="A1322" s="34" t="s">
        <v>2380</v>
      </c>
      <c r="B1322" s="35" t="s">
        <v>2381</v>
      </c>
      <c r="C1322" s="50" t="s">
        <v>2881</v>
      </c>
      <c r="D1322" s="36" t="s">
        <v>2383</v>
      </c>
      <c r="E1322" s="23" t="s">
        <v>16</v>
      </c>
      <c r="F1322" s="21" t="s">
        <v>3806</v>
      </c>
      <c r="G1322" s="21"/>
      <c r="H1322" s="21"/>
      <c r="I1322" s="21"/>
      <c r="J1322" s="21"/>
      <c r="K1322" s="21"/>
      <c r="L1322" s="21"/>
      <c r="M1322" s="21"/>
      <c r="N1322" s="21"/>
      <c r="O1322" s="21"/>
      <c r="P1322" s="21"/>
      <c r="Q1322" s="21"/>
      <c r="R1322" s="21"/>
      <c r="S1322" s="21"/>
      <c r="T1322" s="21"/>
      <c r="U1322" s="21"/>
      <c r="V1322" s="21"/>
      <c r="W1322" s="21"/>
    </row>
    <row r="1323" spans="1:23" ht="17" customHeight="1">
      <c r="A1323" s="20">
        <v>45307</v>
      </c>
      <c r="B1323" s="21" t="s">
        <v>2882</v>
      </c>
      <c r="C1323" s="23" t="s">
        <v>2883</v>
      </c>
      <c r="D1323" s="22" t="s">
        <v>2884</v>
      </c>
      <c r="E1323" s="23" t="s">
        <v>4834</v>
      </c>
      <c r="F1323" s="21" t="s">
        <v>3806</v>
      </c>
      <c r="G1323" s="21"/>
      <c r="H1323" s="21"/>
      <c r="I1323" s="21"/>
      <c r="J1323" s="21"/>
      <c r="K1323" s="21"/>
      <c r="L1323" s="21"/>
      <c r="M1323" s="21"/>
      <c r="N1323" s="21"/>
      <c r="O1323" s="21"/>
      <c r="P1323" s="21"/>
      <c r="Q1323" s="21"/>
      <c r="R1323" s="21"/>
      <c r="S1323" s="21"/>
      <c r="T1323" s="21"/>
      <c r="U1323" s="21"/>
      <c r="V1323" s="21"/>
      <c r="W1323" s="21"/>
    </row>
    <row r="1324" spans="1:23" ht="17" customHeight="1">
      <c r="A1324" s="20">
        <v>45304</v>
      </c>
      <c r="B1324" s="21" t="s">
        <v>2885</v>
      </c>
      <c r="C1324" s="23" t="s">
        <v>2886</v>
      </c>
      <c r="D1324" s="22" t="s">
        <v>2887</v>
      </c>
      <c r="E1324" s="23" t="s">
        <v>4834</v>
      </c>
      <c r="F1324" s="21" t="s">
        <v>3806</v>
      </c>
      <c r="G1324" s="21"/>
      <c r="H1324" s="21"/>
      <c r="I1324" s="21"/>
      <c r="J1324" s="21"/>
      <c r="K1324" s="21"/>
      <c r="L1324" s="21"/>
      <c r="M1324" s="21"/>
      <c r="N1324" s="21"/>
      <c r="O1324" s="21"/>
      <c r="P1324" s="21"/>
      <c r="Q1324" s="21"/>
      <c r="R1324" s="21"/>
      <c r="S1324" s="21"/>
      <c r="T1324" s="21"/>
      <c r="U1324" s="21"/>
      <c r="V1324" s="21"/>
      <c r="W1324" s="21"/>
    </row>
    <row r="1325" spans="1:23" ht="17" customHeight="1">
      <c r="A1325" s="20">
        <v>45301</v>
      </c>
      <c r="B1325" s="21" t="s">
        <v>2888</v>
      </c>
      <c r="C1325" s="23" t="s">
        <v>2889</v>
      </c>
      <c r="D1325" s="22" t="s">
        <v>2890</v>
      </c>
      <c r="E1325" s="23" t="s">
        <v>4834</v>
      </c>
      <c r="F1325" s="21" t="s">
        <v>3806</v>
      </c>
      <c r="G1325" s="21"/>
      <c r="H1325" s="21"/>
      <c r="I1325" s="21"/>
      <c r="J1325" s="21"/>
      <c r="K1325" s="21"/>
      <c r="L1325" s="21"/>
      <c r="M1325" s="21"/>
      <c r="N1325" s="21"/>
      <c r="O1325" s="21"/>
      <c r="P1325" s="21"/>
      <c r="Q1325" s="21"/>
      <c r="R1325" s="21"/>
      <c r="S1325" s="21"/>
      <c r="T1325" s="21"/>
      <c r="U1325" s="21"/>
      <c r="V1325" s="21"/>
      <c r="W1325" s="21"/>
    </row>
    <row r="1326" spans="1:23" ht="17" customHeight="1">
      <c r="A1326" s="20">
        <v>45125</v>
      </c>
      <c r="B1326" s="21" t="s">
        <v>424</v>
      </c>
      <c r="C1326" s="23" t="s">
        <v>2891</v>
      </c>
      <c r="D1326" s="22" t="s">
        <v>426</v>
      </c>
      <c r="E1326" s="23" t="s">
        <v>16</v>
      </c>
      <c r="F1326" s="21" t="s">
        <v>3806</v>
      </c>
      <c r="G1326" s="21"/>
      <c r="H1326" s="21"/>
      <c r="I1326" s="21"/>
      <c r="J1326" s="21"/>
      <c r="K1326" s="21"/>
      <c r="L1326" s="21"/>
      <c r="M1326" s="21"/>
      <c r="N1326" s="21"/>
      <c r="O1326" s="21"/>
      <c r="P1326" s="21"/>
      <c r="Q1326" s="21"/>
      <c r="R1326" s="21"/>
      <c r="S1326" s="21"/>
      <c r="T1326" s="21"/>
      <c r="U1326" s="21"/>
      <c r="V1326" s="21"/>
      <c r="W1326" s="21"/>
    </row>
    <row r="1327" spans="1:23" ht="17" customHeight="1">
      <c r="A1327" s="20">
        <v>45295</v>
      </c>
      <c r="B1327" s="21" t="s">
        <v>2892</v>
      </c>
      <c r="C1327" s="23" t="s">
        <v>2893</v>
      </c>
      <c r="D1327" s="22" t="s">
        <v>2894</v>
      </c>
      <c r="E1327" s="23" t="s">
        <v>5833</v>
      </c>
      <c r="F1327" s="21" t="s">
        <v>3806</v>
      </c>
      <c r="G1327" s="21"/>
      <c r="H1327" s="21"/>
      <c r="I1327" s="21"/>
      <c r="J1327" s="21"/>
      <c r="K1327" s="21"/>
      <c r="L1327" s="21"/>
      <c r="M1327" s="21"/>
      <c r="N1327" s="21"/>
      <c r="O1327" s="21"/>
      <c r="P1327" s="21"/>
      <c r="Q1327" s="21"/>
      <c r="R1327" s="21"/>
      <c r="S1327" s="21"/>
      <c r="T1327" s="21"/>
      <c r="U1327" s="21"/>
      <c r="V1327" s="21"/>
      <c r="W1327" s="21"/>
    </row>
    <row r="1328" spans="1:23" ht="17" customHeight="1">
      <c r="A1328" s="20">
        <v>45118</v>
      </c>
      <c r="B1328" s="21" t="s">
        <v>2895</v>
      </c>
      <c r="C1328" s="23" t="s">
        <v>2896</v>
      </c>
      <c r="D1328" s="22" t="s">
        <v>2897</v>
      </c>
      <c r="E1328" s="23" t="s">
        <v>16</v>
      </c>
      <c r="F1328" s="21" t="s">
        <v>3806</v>
      </c>
      <c r="G1328" s="21"/>
      <c r="H1328" s="21"/>
      <c r="I1328" s="21"/>
      <c r="J1328" s="21"/>
      <c r="K1328" s="21"/>
      <c r="L1328" s="21"/>
      <c r="M1328" s="21"/>
      <c r="N1328" s="21"/>
      <c r="O1328" s="21"/>
      <c r="P1328" s="21"/>
      <c r="Q1328" s="21"/>
      <c r="R1328" s="21"/>
      <c r="S1328" s="21"/>
      <c r="T1328" s="21"/>
      <c r="U1328" s="21"/>
      <c r="V1328" s="21"/>
      <c r="W1328" s="21"/>
    </row>
    <row r="1329" spans="1:23" ht="17" customHeight="1">
      <c r="A1329" s="20">
        <v>45125</v>
      </c>
      <c r="B1329" s="21" t="s">
        <v>424</v>
      </c>
      <c r="C1329" s="23" t="s">
        <v>2898</v>
      </c>
      <c r="D1329" s="22" t="s">
        <v>426</v>
      </c>
      <c r="E1329" s="23" t="s">
        <v>16</v>
      </c>
      <c r="F1329" s="21" t="s">
        <v>3806</v>
      </c>
      <c r="G1329" s="21"/>
      <c r="H1329" s="21"/>
      <c r="I1329" s="21"/>
      <c r="J1329" s="21"/>
      <c r="K1329" s="21"/>
      <c r="L1329" s="21"/>
      <c r="M1329" s="21"/>
      <c r="N1329" s="21"/>
      <c r="O1329" s="21"/>
      <c r="P1329" s="21"/>
      <c r="Q1329" s="21"/>
      <c r="R1329" s="21"/>
      <c r="S1329" s="21"/>
      <c r="T1329" s="21"/>
      <c r="U1329" s="21"/>
      <c r="V1329" s="21"/>
      <c r="W1329" s="21"/>
    </row>
    <row r="1330" spans="1:23" ht="17" customHeight="1">
      <c r="A1330" s="20">
        <v>45393</v>
      </c>
      <c r="B1330" s="21" t="s">
        <v>1954</v>
      </c>
      <c r="C1330" s="23" t="s">
        <v>2899</v>
      </c>
      <c r="D1330" s="22" t="s">
        <v>1956</v>
      </c>
      <c r="E1330" s="23" t="s">
        <v>152</v>
      </c>
      <c r="F1330" s="21" t="s">
        <v>3806</v>
      </c>
      <c r="G1330" s="21"/>
      <c r="H1330" s="21"/>
      <c r="I1330" s="21"/>
      <c r="J1330" s="21"/>
      <c r="K1330" s="21"/>
      <c r="L1330" s="21"/>
      <c r="M1330" s="21"/>
      <c r="N1330" s="21"/>
      <c r="O1330" s="21"/>
      <c r="P1330" s="21"/>
      <c r="Q1330" s="21"/>
      <c r="R1330" s="21"/>
      <c r="S1330" s="21"/>
      <c r="T1330" s="21"/>
      <c r="U1330" s="21"/>
      <c r="V1330" s="21"/>
      <c r="W1330" s="21"/>
    </row>
    <row r="1331" spans="1:23" ht="17" customHeight="1">
      <c r="A1331" s="37">
        <v>45355</v>
      </c>
      <c r="B1331" s="29" t="s">
        <v>1622</v>
      </c>
      <c r="C1331" s="23" t="s">
        <v>2900</v>
      </c>
      <c r="D1331" s="30" t="s">
        <v>1624</v>
      </c>
      <c r="E1331" s="23" t="s">
        <v>152</v>
      </c>
      <c r="F1331" s="21" t="s">
        <v>3806</v>
      </c>
      <c r="G1331" s="26"/>
      <c r="H1331" s="26"/>
      <c r="I1331" s="26"/>
      <c r="J1331" s="26"/>
      <c r="K1331" s="26"/>
      <c r="L1331" s="26"/>
      <c r="M1331" s="26"/>
      <c r="N1331" s="26"/>
      <c r="O1331" s="26"/>
      <c r="P1331" s="26"/>
      <c r="Q1331" s="26"/>
      <c r="R1331" s="26"/>
      <c r="S1331" s="26"/>
      <c r="T1331" s="26"/>
      <c r="U1331" s="26"/>
      <c r="V1331" s="26"/>
      <c r="W1331" s="26"/>
    </row>
    <row r="1332" spans="1:23" ht="17" customHeight="1">
      <c r="A1332" s="20" t="s">
        <v>1633</v>
      </c>
      <c r="B1332" s="21" t="s">
        <v>1634</v>
      </c>
      <c r="C1332" s="23" t="s">
        <v>2901</v>
      </c>
      <c r="D1332" s="22" t="s">
        <v>1636</v>
      </c>
      <c r="E1332" s="23" t="s">
        <v>7</v>
      </c>
      <c r="F1332" s="21" t="s">
        <v>3806</v>
      </c>
      <c r="G1332" s="21"/>
      <c r="H1332" s="21"/>
      <c r="I1332" s="21"/>
      <c r="J1332" s="21"/>
      <c r="K1332" s="21"/>
      <c r="L1332" s="21"/>
      <c r="M1332" s="21"/>
      <c r="N1332" s="21"/>
      <c r="O1332" s="21"/>
      <c r="P1332" s="21"/>
      <c r="Q1332" s="21"/>
      <c r="R1332" s="21"/>
      <c r="S1332" s="21"/>
      <c r="T1332" s="21"/>
      <c r="U1332" s="21"/>
      <c r="V1332" s="21"/>
      <c r="W1332" s="21"/>
    </row>
    <row r="1333" spans="1:23" ht="17" customHeight="1">
      <c r="A1333" s="34" t="s">
        <v>2340</v>
      </c>
      <c r="B1333" s="35" t="s">
        <v>2341</v>
      </c>
      <c r="C1333" s="50" t="s">
        <v>2902</v>
      </c>
      <c r="D1333" s="36" t="s">
        <v>2343</v>
      </c>
      <c r="E1333" s="23" t="s">
        <v>16</v>
      </c>
      <c r="F1333" s="21" t="s">
        <v>3806</v>
      </c>
      <c r="G1333" s="21"/>
      <c r="H1333" s="21"/>
      <c r="I1333" s="21"/>
      <c r="J1333" s="21"/>
      <c r="K1333" s="21"/>
      <c r="L1333" s="21"/>
      <c r="M1333" s="21"/>
      <c r="N1333" s="21"/>
      <c r="O1333" s="21"/>
      <c r="P1333" s="21"/>
      <c r="Q1333" s="21"/>
      <c r="R1333" s="21"/>
      <c r="S1333" s="21"/>
      <c r="T1333" s="21"/>
      <c r="U1333" s="21"/>
      <c r="V1333" s="21"/>
      <c r="W1333" s="21"/>
    </row>
    <row r="1334" spans="1:23" ht="17" customHeight="1">
      <c r="A1334" s="20">
        <v>45381</v>
      </c>
      <c r="B1334" s="21" t="s">
        <v>17</v>
      </c>
      <c r="C1334" s="23" t="s">
        <v>2903</v>
      </c>
      <c r="D1334" s="22" t="s">
        <v>19</v>
      </c>
      <c r="E1334" s="23" t="s">
        <v>152</v>
      </c>
      <c r="F1334" s="21" t="s">
        <v>3806</v>
      </c>
      <c r="G1334" s="21"/>
      <c r="H1334" s="21"/>
      <c r="I1334" s="21"/>
      <c r="J1334" s="21"/>
      <c r="K1334" s="21"/>
      <c r="L1334" s="21"/>
      <c r="M1334" s="21"/>
      <c r="N1334" s="21"/>
      <c r="O1334" s="21"/>
      <c r="P1334" s="21"/>
      <c r="Q1334" s="21"/>
      <c r="R1334" s="21"/>
      <c r="S1334" s="21"/>
      <c r="T1334" s="21"/>
      <c r="U1334" s="21"/>
      <c r="V1334" s="21"/>
      <c r="W1334" s="21"/>
    </row>
    <row r="1335" spans="1:23" ht="17" customHeight="1">
      <c r="A1335" s="20">
        <v>45298</v>
      </c>
      <c r="B1335" s="21" t="s">
        <v>2414</v>
      </c>
      <c r="C1335" s="23" t="s">
        <v>2904</v>
      </c>
      <c r="D1335" s="22" t="s">
        <v>2416</v>
      </c>
      <c r="E1335" s="23" t="s">
        <v>16</v>
      </c>
      <c r="F1335" s="21" t="s">
        <v>3806</v>
      </c>
      <c r="G1335" s="21"/>
      <c r="H1335" s="21"/>
      <c r="I1335" s="21"/>
      <c r="J1335" s="21"/>
      <c r="K1335" s="21"/>
      <c r="L1335" s="21"/>
      <c r="M1335" s="21"/>
      <c r="N1335" s="21"/>
      <c r="O1335" s="21"/>
      <c r="P1335" s="21"/>
      <c r="Q1335" s="21"/>
      <c r="R1335" s="21"/>
      <c r="S1335" s="21"/>
      <c r="T1335" s="21"/>
      <c r="U1335" s="21"/>
      <c r="V1335" s="21"/>
      <c r="W1335" s="21"/>
    </row>
    <row r="1336" spans="1:23" ht="17" customHeight="1">
      <c r="A1336" s="20">
        <v>45385</v>
      </c>
      <c r="B1336" s="21" t="s">
        <v>1330</v>
      </c>
      <c r="C1336" s="23" t="s">
        <v>2905</v>
      </c>
      <c r="D1336" s="22" t="s">
        <v>1332</v>
      </c>
      <c r="E1336" s="23" t="s">
        <v>152</v>
      </c>
      <c r="F1336" s="21" t="s">
        <v>3806</v>
      </c>
      <c r="G1336" s="21"/>
      <c r="H1336" s="21"/>
      <c r="I1336" s="21"/>
      <c r="J1336" s="21"/>
      <c r="K1336" s="21"/>
      <c r="L1336" s="21"/>
      <c r="M1336" s="21"/>
      <c r="N1336" s="21"/>
      <c r="O1336" s="21"/>
      <c r="P1336" s="21"/>
      <c r="Q1336" s="21"/>
      <c r="R1336" s="21"/>
      <c r="S1336" s="21"/>
      <c r="T1336" s="21"/>
      <c r="U1336" s="21"/>
      <c r="V1336" s="21"/>
      <c r="W1336" s="21"/>
    </row>
    <row r="1337" spans="1:23" ht="17" customHeight="1">
      <c r="A1337" s="24" t="s">
        <v>874</v>
      </c>
      <c r="B1337" s="21" t="s">
        <v>875</v>
      </c>
      <c r="C1337" s="23" t="s">
        <v>2906</v>
      </c>
      <c r="D1337" s="25" t="s">
        <v>877</v>
      </c>
      <c r="E1337" s="23" t="s">
        <v>152</v>
      </c>
      <c r="F1337" s="21" t="s">
        <v>3806</v>
      </c>
      <c r="G1337" s="26"/>
      <c r="H1337" s="26"/>
      <c r="I1337" s="26"/>
      <c r="J1337" s="26"/>
      <c r="K1337" s="26"/>
      <c r="L1337" s="26"/>
      <c r="M1337" s="26"/>
      <c r="N1337" s="26"/>
      <c r="O1337" s="26"/>
      <c r="P1337" s="26"/>
      <c r="Q1337" s="26"/>
      <c r="R1337" s="26"/>
      <c r="S1337" s="26"/>
      <c r="T1337" s="26"/>
      <c r="U1337" s="26"/>
      <c r="V1337" s="26"/>
      <c r="W1337" s="26"/>
    </row>
    <row r="1338" spans="1:23" ht="17" customHeight="1">
      <c r="A1338" s="20">
        <v>45286</v>
      </c>
      <c r="B1338" s="21" t="s">
        <v>2907</v>
      </c>
      <c r="C1338" s="23" t="s">
        <v>2908</v>
      </c>
      <c r="D1338" s="22" t="s">
        <v>2909</v>
      </c>
      <c r="E1338" s="23" t="s">
        <v>4834</v>
      </c>
      <c r="F1338" s="21" t="s">
        <v>3806</v>
      </c>
      <c r="G1338" s="21"/>
      <c r="H1338" s="21"/>
      <c r="I1338" s="21"/>
      <c r="J1338" s="21"/>
      <c r="K1338" s="21"/>
      <c r="L1338" s="21"/>
      <c r="M1338" s="21"/>
      <c r="N1338" s="21"/>
      <c r="O1338" s="21"/>
      <c r="P1338" s="21"/>
      <c r="Q1338" s="21"/>
      <c r="R1338" s="21"/>
      <c r="S1338" s="21"/>
      <c r="T1338" s="21"/>
      <c r="U1338" s="21"/>
      <c r="V1338" s="21"/>
      <c r="W1338" s="21"/>
    </row>
    <row r="1339" spans="1:23" ht="17" customHeight="1">
      <c r="A1339" s="20">
        <v>45056</v>
      </c>
      <c r="B1339" s="21" t="s">
        <v>2910</v>
      </c>
      <c r="C1339" s="23" t="s">
        <v>2911</v>
      </c>
      <c r="D1339" s="22" t="s">
        <v>2912</v>
      </c>
      <c r="E1339" s="23" t="s">
        <v>5833</v>
      </c>
      <c r="F1339" s="21" t="s">
        <v>3806</v>
      </c>
      <c r="G1339" s="21"/>
      <c r="H1339" s="21"/>
      <c r="I1339" s="21"/>
      <c r="J1339" s="21"/>
      <c r="K1339" s="21"/>
      <c r="L1339" s="21"/>
      <c r="M1339" s="21"/>
      <c r="N1339" s="21"/>
      <c r="O1339" s="21"/>
      <c r="P1339" s="21"/>
      <c r="Q1339" s="21"/>
      <c r="R1339" s="21"/>
      <c r="S1339" s="21"/>
      <c r="T1339" s="21"/>
      <c r="U1339" s="21"/>
      <c r="V1339" s="21"/>
      <c r="W1339" s="21"/>
    </row>
    <row r="1340" spans="1:23" ht="17" customHeight="1">
      <c r="A1340" s="20">
        <v>45349</v>
      </c>
      <c r="B1340" s="21" t="s">
        <v>2913</v>
      </c>
      <c r="C1340" s="23" t="s">
        <v>2914</v>
      </c>
      <c r="D1340" s="22" t="s">
        <v>2915</v>
      </c>
      <c r="E1340" s="23" t="s">
        <v>206</v>
      </c>
      <c r="F1340" s="21" t="s">
        <v>3806</v>
      </c>
      <c r="G1340" s="21"/>
      <c r="H1340" s="21"/>
      <c r="I1340" s="21"/>
      <c r="J1340" s="21"/>
      <c r="K1340" s="21"/>
      <c r="L1340" s="21"/>
      <c r="M1340" s="21"/>
      <c r="N1340" s="21"/>
      <c r="O1340" s="21"/>
      <c r="P1340" s="21"/>
      <c r="Q1340" s="21"/>
      <c r="R1340" s="21"/>
      <c r="S1340" s="21"/>
      <c r="T1340" s="21"/>
      <c r="U1340" s="21"/>
      <c r="V1340" s="21"/>
      <c r="W1340" s="21"/>
    </row>
    <row r="1341" spans="1:23" ht="17" customHeight="1">
      <c r="A1341" s="20">
        <v>45348</v>
      </c>
      <c r="B1341" s="21" t="s">
        <v>192</v>
      </c>
      <c r="C1341" s="23" t="s">
        <v>2916</v>
      </c>
      <c r="D1341" s="22" t="s">
        <v>194</v>
      </c>
      <c r="E1341" s="23" t="s">
        <v>152</v>
      </c>
      <c r="F1341" s="21" t="s">
        <v>3806</v>
      </c>
      <c r="G1341" s="21"/>
      <c r="H1341" s="21"/>
      <c r="I1341" s="21"/>
      <c r="J1341" s="21"/>
      <c r="K1341" s="21"/>
      <c r="L1341" s="21"/>
      <c r="M1341" s="21"/>
      <c r="N1341" s="21"/>
      <c r="O1341" s="21"/>
      <c r="P1341" s="21"/>
      <c r="Q1341" s="21"/>
      <c r="R1341" s="21"/>
      <c r="S1341" s="21"/>
      <c r="T1341" s="21"/>
      <c r="U1341" s="21"/>
      <c r="V1341" s="21"/>
      <c r="W1341" s="21"/>
    </row>
    <row r="1342" spans="1:23" ht="17" customHeight="1">
      <c r="A1342" s="20">
        <v>45363</v>
      </c>
      <c r="B1342" s="21" t="s">
        <v>2917</v>
      </c>
      <c r="C1342" s="23" t="s">
        <v>2918</v>
      </c>
      <c r="D1342" s="22" t="s">
        <v>2919</v>
      </c>
      <c r="E1342" s="23" t="s">
        <v>152</v>
      </c>
      <c r="F1342" s="21" t="s">
        <v>3806</v>
      </c>
      <c r="G1342" s="21"/>
      <c r="H1342" s="21"/>
      <c r="I1342" s="21"/>
      <c r="J1342" s="21"/>
      <c r="K1342" s="21"/>
      <c r="L1342" s="21"/>
      <c r="M1342" s="21"/>
      <c r="N1342" s="21"/>
      <c r="O1342" s="21"/>
      <c r="P1342" s="21"/>
      <c r="Q1342" s="21"/>
      <c r="R1342" s="21"/>
      <c r="S1342" s="21"/>
      <c r="T1342" s="21"/>
      <c r="U1342" s="21"/>
      <c r="V1342" s="21"/>
      <c r="W1342" s="21"/>
    </row>
    <row r="1343" spans="1:23" ht="17" customHeight="1">
      <c r="A1343" s="20">
        <v>45364</v>
      </c>
      <c r="B1343" s="21" t="s">
        <v>2920</v>
      </c>
      <c r="C1343" s="23" t="s">
        <v>2921</v>
      </c>
      <c r="D1343" s="22" t="s">
        <v>2922</v>
      </c>
      <c r="E1343" s="23" t="s">
        <v>152</v>
      </c>
      <c r="F1343" s="21" t="s">
        <v>3806</v>
      </c>
      <c r="G1343" s="21"/>
      <c r="H1343" s="21"/>
      <c r="I1343" s="21"/>
      <c r="J1343" s="21"/>
      <c r="K1343" s="21"/>
      <c r="L1343" s="21"/>
      <c r="M1343" s="21"/>
      <c r="N1343" s="21"/>
      <c r="O1343" s="21"/>
      <c r="P1343" s="21"/>
      <c r="Q1343" s="21"/>
      <c r="R1343" s="21"/>
      <c r="S1343" s="21"/>
      <c r="T1343" s="21"/>
      <c r="U1343" s="21"/>
      <c r="V1343" s="21"/>
      <c r="W1343" s="21"/>
    </row>
    <row r="1344" spans="1:23" ht="17" customHeight="1">
      <c r="A1344" s="20">
        <v>45359</v>
      </c>
      <c r="B1344" s="21" t="s">
        <v>280</v>
      </c>
      <c r="C1344" s="23" t="s">
        <v>2923</v>
      </c>
      <c r="D1344" s="22" t="s">
        <v>282</v>
      </c>
      <c r="E1344" s="23" t="s">
        <v>152</v>
      </c>
      <c r="F1344" s="21" t="s">
        <v>3806</v>
      </c>
      <c r="G1344" s="21"/>
      <c r="H1344" s="21"/>
      <c r="I1344" s="21"/>
      <c r="J1344" s="21"/>
      <c r="K1344" s="21"/>
      <c r="L1344" s="21"/>
      <c r="M1344" s="21"/>
      <c r="N1344" s="21"/>
      <c r="O1344" s="21"/>
      <c r="P1344" s="21"/>
      <c r="Q1344" s="21"/>
      <c r="R1344" s="21"/>
      <c r="S1344" s="21"/>
      <c r="T1344" s="21"/>
      <c r="U1344" s="21"/>
      <c r="V1344" s="21"/>
      <c r="W1344" s="21"/>
    </row>
    <row r="1345" spans="1:23" ht="17" customHeight="1">
      <c r="A1345" s="20">
        <v>45385</v>
      </c>
      <c r="B1345" s="21" t="s">
        <v>2924</v>
      </c>
      <c r="C1345" s="23" t="s">
        <v>2925</v>
      </c>
      <c r="D1345" s="22" t="s">
        <v>2926</v>
      </c>
      <c r="E1345" s="23" t="s">
        <v>152</v>
      </c>
      <c r="F1345" s="21" t="s">
        <v>3806</v>
      </c>
      <c r="G1345" s="21"/>
      <c r="H1345" s="21"/>
      <c r="I1345" s="21"/>
      <c r="J1345" s="21"/>
      <c r="K1345" s="21"/>
      <c r="L1345" s="21"/>
      <c r="M1345" s="21"/>
      <c r="N1345" s="21"/>
      <c r="O1345" s="21"/>
      <c r="P1345" s="21"/>
      <c r="Q1345" s="21"/>
      <c r="R1345" s="21"/>
      <c r="S1345" s="21"/>
      <c r="T1345" s="21"/>
      <c r="U1345" s="21"/>
      <c r="V1345" s="21"/>
      <c r="W1345" s="21"/>
    </row>
    <row r="1346" spans="1:23" ht="17" customHeight="1">
      <c r="A1346" s="20">
        <v>45354</v>
      </c>
      <c r="B1346" s="21" t="s">
        <v>2927</v>
      </c>
      <c r="C1346" s="23" t="s">
        <v>2928</v>
      </c>
      <c r="D1346" s="22" t="s">
        <v>2929</v>
      </c>
      <c r="E1346" s="23" t="s">
        <v>152</v>
      </c>
      <c r="F1346" s="21" t="s">
        <v>3806</v>
      </c>
      <c r="G1346" s="21"/>
      <c r="H1346" s="21"/>
      <c r="I1346" s="21"/>
      <c r="J1346" s="21"/>
      <c r="K1346" s="21"/>
      <c r="L1346" s="21"/>
      <c r="M1346" s="21"/>
      <c r="N1346" s="21"/>
      <c r="O1346" s="21"/>
      <c r="P1346" s="21"/>
      <c r="Q1346" s="21"/>
      <c r="R1346" s="21"/>
      <c r="S1346" s="21"/>
      <c r="T1346" s="21"/>
      <c r="U1346" s="21"/>
      <c r="V1346" s="21"/>
      <c r="W1346" s="21"/>
    </row>
    <row r="1347" spans="1:23" ht="17" customHeight="1">
      <c r="A1347" s="20">
        <v>45392</v>
      </c>
      <c r="B1347" s="21" t="s">
        <v>1518</v>
      </c>
      <c r="C1347" s="23" t="s">
        <v>2930</v>
      </c>
      <c r="D1347" s="22" t="s">
        <v>1520</v>
      </c>
      <c r="E1347" s="23" t="s">
        <v>152</v>
      </c>
      <c r="F1347" s="21" t="s">
        <v>3806</v>
      </c>
      <c r="G1347" s="21"/>
      <c r="H1347" s="21"/>
      <c r="I1347" s="21"/>
      <c r="J1347" s="21"/>
      <c r="K1347" s="21"/>
      <c r="L1347" s="21"/>
      <c r="M1347" s="21"/>
      <c r="N1347" s="21"/>
      <c r="O1347" s="21"/>
      <c r="P1347" s="21"/>
      <c r="Q1347" s="21"/>
      <c r="R1347" s="21"/>
      <c r="S1347" s="21"/>
      <c r="T1347" s="21"/>
      <c r="U1347" s="21"/>
      <c r="V1347" s="21"/>
      <c r="W1347" s="21"/>
    </row>
    <row r="1348" spans="1:23" ht="17" customHeight="1">
      <c r="A1348" s="31">
        <v>45392</v>
      </c>
      <c r="B1348" s="29" t="s">
        <v>1518</v>
      </c>
      <c r="C1348" s="23" t="s">
        <v>2931</v>
      </c>
      <c r="D1348" s="30" t="s">
        <v>1520</v>
      </c>
      <c r="E1348" s="23" t="s">
        <v>152</v>
      </c>
      <c r="F1348" s="21" t="s">
        <v>3806</v>
      </c>
      <c r="G1348" s="26"/>
      <c r="H1348" s="26"/>
      <c r="I1348" s="26"/>
      <c r="J1348" s="26"/>
      <c r="K1348" s="26"/>
      <c r="L1348" s="26"/>
      <c r="M1348" s="26"/>
      <c r="N1348" s="26"/>
      <c r="O1348" s="26"/>
      <c r="P1348" s="26"/>
      <c r="Q1348" s="26"/>
      <c r="R1348" s="26"/>
      <c r="S1348" s="26"/>
      <c r="T1348" s="26"/>
      <c r="U1348" s="26"/>
      <c r="V1348" s="26"/>
      <c r="W1348" s="26"/>
    </row>
    <row r="1349" spans="1:23" ht="17" customHeight="1">
      <c r="A1349" s="20">
        <v>45395</v>
      </c>
      <c r="B1349" s="21" t="s">
        <v>2932</v>
      </c>
      <c r="C1349" s="23" t="s">
        <v>2933</v>
      </c>
      <c r="D1349" s="22" t="s">
        <v>1960</v>
      </c>
      <c r="E1349" s="23" t="s">
        <v>152</v>
      </c>
      <c r="F1349" s="21" t="s">
        <v>3806</v>
      </c>
      <c r="G1349" s="21"/>
      <c r="H1349" s="21"/>
      <c r="I1349" s="21"/>
      <c r="J1349" s="21"/>
      <c r="K1349" s="21"/>
      <c r="L1349" s="21"/>
      <c r="M1349" s="21"/>
      <c r="N1349" s="21"/>
      <c r="O1349" s="21"/>
      <c r="P1349" s="21"/>
      <c r="Q1349" s="21"/>
      <c r="R1349" s="21"/>
      <c r="S1349" s="21"/>
      <c r="T1349" s="21"/>
      <c r="U1349" s="21"/>
      <c r="V1349" s="21"/>
      <c r="W1349" s="21"/>
    </row>
    <row r="1350" spans="1:23" ht="17" customHeight="1">
      <c r="A1350" s="20">
        <v>45394</v>
      </c>
      <c r="B1350" s="21" t="s">
        <v>1958</v>
      </c>
      <c r="C1350" s="23" t="s">
        <v>2934</v>
      </c>
      <c r="D1350" s="22" t="s">
        <v>1960</v>
      </c>
      <c r="E1350" s="23" t="s">
        <v>152</v>
      </c>
      <c r="F1350" s="21" t="s">
        <v>3806</v>
      </c>
      <c r="G1350" s="21"/>
      <c r="H1350" s="21"/>
      <c r="I1350" s="21"/>
      <c r="J1350" s="21"/>
      <c r="K1350" s="21"/>
      <c r="L1350" s="21"/>
      <c r="M1350" s="21"/>
      <c r="N1350" s="21"/>
      <c r="O1350" s="21"/>
      <c r="P1350" s="21"/>
      <c r="Q1350" s="21"/>
      <c r="R1350" s="21"/>
      <c r="S1350" s="21"/>
      <c r="T1350" s="21"/>
      <c r="U1350" s="21"/>
      <c r="V1350" s="21"/>
      <c r="W1350" s="21"/>
    </row>
    <row r="1351" spans="1:23" ht="17" customHeight="1">
      <c r="A1351" s="20">
        <v>45380</v>
      </c>
      <c r="B1351" s="21" t="s">
        <v>1507</v>
      </c>
      <c r="C1351" s="23" t="s">
        <v>2935</v>
      </c>
      <c r="D1351" s="22" t="s">
        <v>1509</v>
      </c>
      <c r="E1351" s="23" t="s">
        <v>152</v>
      </c>
      <c r="F1351" s="21" t="s">
        <v>3806</v>
      </c>
      <c r="G1351" s="21"/>
      <c r="H1351" s="21"/>
      <c r="I1351" s="21"/>
      <c r="J1351" s="21"/>
      <c r="K1351" s="21"/>
      <c r="L1351" s="21"/>
      <c r="M1351" s="21"/>
      <c r="N1351" s="21"/>
      <c r="O1351" s="21"/>
      <c r="P1351" s="21"/>
      <c r="Q1351" s="21"/>
      <c r="R1351" s="21"/>
      <c r="S1351" s="21"/>
      <c r="T1351" s="21"/>
      <c r="U1351" s="21"/>
      <c r="V1351" s="21"/>
      <c r="W1351" s="21"/>
    </row>
    <row r="1352" spans="1:23" ht="17" customHeight="1">
      <c r="A1352" s="20">
        <v>45392</v>
      </c>
      <c r="B1352" s="21" t="s">
        <v>2936</v>
      </c>
      <c r="C1352" s="23" t="s">
        <v>2937</v>
      </c>
      <c r="D1352" s="22" t="s">
        <v>2938</v>
      </c>
      <c r="E1352" s="23" t="s">
        <v>152</v>
      </c>
      <c r="F1352" s="21" t="s">
        <v>3806</v>
      </c>
      <c r="G1352" s="21"/>
      <c r="H1352" s="21"/>
      <c r="I1352" s="21"/>
      <c r="J1352" s="21"/>
      <c r="K1352" s="21"/>
      <c r="L1352" s="21"/>
      <c r="M1352" s="21"/>
      <c r="N1352" s="21"/>
      <c r="O1352" s="21"/>
      <c r="P1352" s="21"/>
      <c r="Q1352" s="21"/>
      <c r="R1352" s="21"/>
      <c r="S1352" s="21"/>
      <c r="T1352" s="21"/>
      <c r="U1352" s="21"/>
      <c r="V1352" s="21"/>
      <c r="W1352" s="21"/>
    </row>
    <row r="1353" spans="1:23" ht="17" customHeight="1">
      <c r="A1353" s="20">
        <v>45293</v>
      </c>
      <c r="B1353" s="21" t="s">
        <v>2637</v>
      </c>
      <c r="C1353" s="23" t="s">
        <v>2939</v>
      </c>
      <c r="D1353" s="22" t="s">
        <v>2639</v>
      </c>
      <c r="E1353" s="23" t="s">
        <v>152</v>
      </c>
      <c r="F1353" s="21" t="s">
        <v>3806</v>
      </c>
      <c r="G1353" s="21"/>
      <c r="H1353" s="21"/>
      <c r="I1353" s="21"/>
      <c r="J1353" s="21"/>
      <c r="K1353" s="21"/>
      <c r="L1353" s="21"/>
      <c r="M1353" s="21"/>
      <c r="N1353" s="21"/>
      <c r="O1353" s="21"/>
      <c r="P1353" s="21"/>
      <c r="Q1353" s="21"/>
      <c r="R1353" s="21"/>
      <c r="S1353" s="21"/>
      <c r="T1353" s="21"/>
      <c r="U1353" s="21"/>
      <c r="V1353" s="21"/>
      <c r="W1353" s="21"/>
    </row>
    <row r="1354" spans="1:23" ht="17" customHeight="1">
      <c r="A1354" s="20">
        <v>45399</v>
      </c>
      <c r="B1354" s="21" t="s">
        <v>1095</v>
      </c>
      <c r="C1354" s="23" t="s">
        <v>2940</v>
      </c>
      <c r="D1354" s="22" t="s">
        <v>1096</v>
      </c>
      <c r="E1354" s="23" t="s">
        <v>206</v>
      </c>
      <c r="F1354" s="21" t="s">
        <v>3806</v>
      </c>
      <c r="G1354" s="21"/>
      <c r="H1354" s="21"/>
      <c r="I1354" s="21"/>
      <c r="J1354" s="21"/>
      <c r="K1354" s="21"/>
      <c r="L1354" s="21"/>
      <c r="M1354" s="21"/>
      <c r="N1354" s="21"/>
      <c r="O1354" s="21"/>
      <c r="P1354" s="21"/>
      <c r="Q1354" s="21"/>
      <c r="R1354" s="21"/>
      <c r="S1354" s="21"/>
      <c r="T1354" s="21"/>
      <c r="U1354" s="21"/>
      <c r="V1354" s="21"/>
      <c r="W1354" s="21"/>
    </row>
    <row r="1355" spans="1:23" ht="17" customHeight="1">
      <c r="A1355" s="31">
        <v>45387</v>
      </c>
      <c r="B1355" s="29" t="s">
        <v>2941</v>
      </c>
      <c r="C1355" s="23" t="s">
        <v>2942</v>
      </c>
      <c r="D1355" s="30" t="s">
        <v>2943</v>
      </c>
      <c r="E1355" s="23" t="s">
        <v>152</v>
      </c>
      <c r="F1355" s="21" t="s">
        <v>3806</v>
      </c>
      <c r="G1355" s="26"/>
      <c r="H1355" s="26"/>
      <c r="I1355" s="26"/>
      <c r="J1355" s="26"/>
      <c r="K1355" s="26"/>
      <c r="L1355" s="26"/>
      <c r="M1355" s="26"/>
      <c r="N1355" s="26"/>
      <c r="O1355" s="26"/>
      <c r="P1355" s="26"/>
      <c r="Q1355" s="26"/>
      <c r="R1355" s="26"/>
      <c r="S1355" s="26"/>
      <c r="T1355" s="26"/>
      <c r="U1355" s="26"/>
      <c r="V1355" s="26"/>
      <c r="W1355" s="26"/>
    </row>
    <row r="1356" spans="1:23" ht="17" customHeight="1">
      <c r="A1356" s="20">
        <v>45387</v>
      </c>
      <c r="B1356" s="21" t="s">
        <v>2941</v>
      </c>
      <c r="C1356" s="23" t="s">
        <v>2944</v>
      </c>
      <c r="D1356" s="22" t="s">
        <v>2943</v>
      </c>
      <c r="E1356" s="23" t="s">
        <v>152</v>
      </c>
      <c r="F1356" s="21" t="s">
        <v>3806</v>
      </c>
      <c r="G1356" s="21"/>
      <c r="H1356" s="21"/>
      <c r="I1356" s="21"/>
      <c r="J1356" s="21"/>
      <c r="K1356" s="21"/>
      <c r="L1356" s="21"/>
      <c r="M1356" s="21"/>
      <c r="N1356" s="21"/>
      <c r="O1356" s="21"/>
      <c r="P1356" s="21"/>
      <c r="Q1356" s="21"/>
      <c r="R1356" s="21"/>
      <c r="S1356" s="21"/>
      <c r="T1356" s="21"/>
      <c r="U1356" s="21"/>
      <c r="V1356" s="21"/>
      <c r="W1356" s="21"/>
    </row>
    <row r="1357" spans="1:23" ht="17" customHeight="1">
      <c r="A1357" s="20">
        <v>45386</v>
      </c>
      <c r="B1357" s="21" t="s">
        <v>1976</v>
      </c>
      <c r="C1357" s="23" t="s">
        <v>2945</v>
      </c>
      <c r="D1357" s="22" t="s">
        <v>1978</v>
      </c>
      <c r="E1357" s="23" t="s">
        <v>152</v>
      </c>
      <c r="F1357" s="21" t="s">
        <v>3806</v>
      </c>
      <c r="G1357" s="21"/>
      <c r="H1357" s="21"/>
      <c r="I1357" s="21"/>
      <c r="J1357" s="21"/>
      <c r="K1357" s="21"/>
      <c r="L1357" s="21"/>
      <c r="M1357" s="21"/>
      <c r="N1357" s="21"/>
      <c r="O1357" s="21"/>
      <c r="P1357" s="21"/>
      <c r="Q1357" s="21"/>
      <c r="R1357" s="21"/>
      <c r="S1357" s="21"/>
      <c r="T1357" s="21"/>
      <c r="U1357" s="21"/>
      <c r="V1357" s="21"/>
      <c r="W1357" s="21"/>
    </row>
    <row r="1358" spans="1:23" ht="17" customHeight="1">
      <c r="A1358" s="20" t="s">
        <v>2946</v>
      </c>
      <c r="B1358" s="21" t="s">
        <v>2947</v>
      </c>
      <c r="C1358" s="23" t="s">
        <v>2948</v>
      </c>
      <c r="D1358" s="22" t="s">
        <v>2949</v>
      </c>
      <c r="E1358" s="23" t="s">
        <v>152</v>
      </c>
      <c r="F1358" s="21" t="s">
        <v>3806</v>
      </c>
      <c r="G1358" s="21"/>
      <c r="H1358" s="21"/>
      <c r="I1358" s="21"/>
      <c r="J1358" s="21"/>
      <c r="K1358" s="21"/>
      <c r="L1358" s="21"/>
      <c r="M1358" s="21"/>
      <c r="N1358" s="21"/>
      <c r="O1358" s="21"/>
      <c r="P1358" s="21"/>
      <c r="Q1358" s="21"/>
      <c r="R1358" s="21"/>
      <c r="S1358" s="21"/>
      <c r="T1358" s="21"/>
      <c r="U1358" s="21"/>
      <c r="V1358" s="21"/>
      <c r="W1358" s="21"/>
    </row>
    <row r="1359" spans="1:23" ht="17" customHeight="1">
      <c r="A1359" s="20">
        <v>45364</v>
      </c>
      <c r="B1359" s="21" t="s">
        <v>1574</v>
      </c>
      <c r="C1359" s="23" t="s">
        <v>2950</v>
      </c>
      <c r="D1359" s="22" t="s">
        <v>1576</v>
      </c>
      <c r="E1359" s="23" t="s">
        <v>152</v>
      </c>
      <c r="F1359" s="21" t="s">
        <v>3806</v>
      </c>
      <c r="G1359" s="21"/>
      <c r="H1359" s="21"/>
      <c r="I1359" s="21"/>
      <c r="J1359" s="21"/>
      <c r="K1359" s="21"/>
      <c r="L1359" s="21"/>
      <c r="M1359" s="21"/>
      <c r="N1359" s="21"/>
      <c r="O1359" s="21"/>
      <c r="P1359" s="21"/>
      <c r="Q1359" s="21"/>
      <c r="R1359" s="21"/>
      <c r="S1359" s="21"/>
      <c r="T1359" s="21"/>
      <c r="U1359" s="21"/>
      <c r="V1359" s="21"/>
      <c r="W1359" s="21"/>
    </row>
    <row r="1360" spans="1:23" ht="17" customHeight="1">
      <c r="A1360" s="31">
        <v>45292</v>
      </c>
      <c r="B1360" s="29" t="s">
        <v>2951</v>
      </c>
      <c r="C1360" s="23" t="s">
        <v>2952</v>
      </c>
      <c r="D1360" s="30" t="s">
        <v>2953</v>
      </c>
      <c r="E1360" s="23" t="s">
        <v>152</v>
      </c>
      <c r="F1360" s="21" t="s">
        <v>3806</v>
      </c>
      <c r="G1360" s="26"/>
      <c r="H1360" s="26"/>
      <c r="I1360" s="26"/>
      <c r="J1360" s="26"/>
      <c r="K1360" s="26"/>
      <c r="L1360" s="26"/>
      <c r="M1360" s="26"/>
      <c r="N1360" s="26"/>
      <c r="O1360" s="26"/>
      <c r="P1360" s="26"/>
      <c r="Q1360" s="26"/>
      <c r="R1360" s="26"/>
      <c r="S1360" s="26"/>
      <c r="T1360" s="26"/>
      <c r="U1360" s="26"/>
      <c r="V1360" s="26"/>
      <c r="W1360" s="26"/>
    </row>
    <row r="1361" spans="1:23" ht="17" customHeight="1">
      <c r="A1361" s="20">
        <v>45240</v>
      </c>
      <c r="B1361" s="21" t="s">
        <v>2954</v>
      </c>
      <c r="C1361" s="23" t="s">
        <v>2955</v>
      </c>
      <c r="D1361" s="22" t="s">
        <v>2956</v>
      </c>
      <c r="E1361" s="23" t="s">
        <v>206</v>
      </c>
      <c r="F1361" s="21" t="s">
        <v>3806</v>
      </c>
      <c r="G1361" s="21"/>
      <c r="H1361" s="21"/>
      <c r="I1361" s="21"/>
      <c r="J1361" s="21"/>
      <c r="K1361" s="21"/>
      <c r="L1361" s="21"/>
      <c r="M1361" s="21"/>
      <c r="N1361" s="21"/>
      <c r="O1361" s="21"/>
      <c r="P1361" s="21"/>
      <c r="Q1361" s="21"/>
      <c r="R1361" s="21"/>
      <c r="S1361" s="21"/>
      <c r="T1361" s="21"/>
      <c r="U1361" s="21"/>
      <c r="V1361" s="21"/>
      <c r="W1361" s="21"/>
    </row>
    <row r="1362" spans="1:23" ht="17" customHeight="1">
      <c r="A1362" s="20">
        <v>45056</v>
      </c>
      <c r="B1362" s="21" t="s">
        <v>2957</v>
      </c>
      <c r="C1362" s="23" t="s">
        <v>2958</v>
      </c>
      <c r="D1362" s="22" t="s">
        <v>2959</v>
      </c>
      <c r="E1362" s="23" t="s">
        <v>152</v>
      </c>
      <c r="F1362" s="21" t="s">
        <v>3806</v>
      </c>
      <c r="G1362" s="21"/>
      <c r="H1362" s="21"/>
      <c r="I1362" s="21"/>
      <c r="J1362" s="21"/>
      <c r="K1362" s="21"/>
      <c r="L1362" s="21"/>
      <c r="M1362" s="21"/>
      <c r="N1362" s="21"/>
      <c r="O1362" s="21"/>
      <c r="P1362" s="21"/>
      <c r="Q1362" s="21"/>
      <c r="R1362" s="21"/>
      <c r="S1362" s="21"/>
      <c r="T1362" s="21"/>
      <c r="U1362" s="21"/>
      <c r="V1362" s="21"/>
      <c r="W1362" s="21"/>
    </row>
    <row r="1363" spans="1:23" ht="17" customHeight="1">
      <c r="A1363" s="20">
        <v>45298</v>
      </c>
      <c r="B1363" s="21" t="s">
        <v>2414</v>
      </c>
      <c r="C1363" s="23" t="s">
        <v>2960</v>
      </c>
      <c r="D1363" s="22" t="s">
        <v>2416</v>
      </c>
      <c r="E1363" s="23" t="s">
        <v>152</v>
      </c>
      <c r="F1363" s="21" t="s">
        <v>3806</v>
      </c>
      <c r="G1363" s="21"/>
      <c r="H1363" s="21"/>
      <c r="I1363" s="21"/>
      <c r="J1363" s="21"/>
      <c r="K1363" s="21"/>
      <c r="L1363" s="21"/>
      <c r="M1363" s="21"/>
      <c r="N1363" s="21"/>
      <c r="O1363" s="21"/>
      <c r="P1363" s="21"/>
      <c r="Q1363" s="21"/>
      <c r="R1363" s="21"/>
      <c r="S1363" s="21"/>
      <c r="T1363" s="21"/>
      <c r="U1363" s="21"/>
      <c r="V1363" s="21"/>
      <c r="W1363" s="21"/>
    </row>
    <row r="1364" spans="1:23" ht="17" customHeight="1">
      <c r="A1364" s="20">
        <v>45348</v>
      </c>
      <c r="B1364" s="21" t="s">
        <v>2961</v>
      </c>
      <c r="C1364" s="23" t="s">
        <v>2962</v>
      </c>
      <c r="D1364" s="22" t="s">
        <v>2963</v>
      </c>
      <c r="E1364" s="23" t="s">
        <v>5832</v>
      </c>
      <c r="F1364" s="21" t="s">
        <v>3806</v>
      </c>
      <c r="G1364" s="21"/>
      <c r="H1364" s="21"/>
      <c r="I1364" s="21"/>
      <c r="J1364" s="21"/>
      <c r="K1364" s="21"/>
      <c r="L1364" s="21"/>
      <c r="M1364" s="21"/>
      <c r="N1364" s="21"/>
      <c r="O1364" s="21"/>
      <c r="P1364" s="21"/>
      <c r="Q1364" s="21"/>
      <c r="R1364" s="21"/>
      <c r="S1364" s="21"/>
      <c r="T1364" s="21"/>
      <c r="U1364" s="21"/>
      <c r="V1364" s="21"/>
      <c r="W1364" s="21"/>
    </row>
    <row r="1365" spans="1:23" ht="17" customHeight="1">
      <c r="A1365" s="20">
        <v>45348</v>
      </c>
      <c r="B1365" s="21" t="s">
        <v>2964</v>
      </c>
      <c r="C1365" s="23" t="s">
        <v>2965</v>
      </c>
      <c r="D1365" s="22" t="s">
        <v>2963</v>
      </c>
      <c r="E1365" s="23" t="s">
        <v>5832</v>
      </c>
      <c r="F1365" s="21" t="s">
        <v>3806</v>
      </c>
      <c r="G1365" s="21"/>
      <c r="H1365" s="21"/>
      <c r="I1365" s="21"/>
      <c r="J1365" s="21"/>
      <c r="K1365" s="21"/>
      <c r="L1365" s="21"/>
      <c r="M1365" s="21"/>
      <c r="N1365" s="21"/>
      <c r="O1365" s="21"/>
      <c r="P1365" s="21"/>
      <c r="Q1365" s="21"/>
      <c r="R1365" s="21"/>
      <c r="S1365" s="21"/>
      <c r="T1365" s="21"/>
      <c r="U1365" s="21"/>
      <c r="V1365" s="21"/>
      <c r="W1365" s="21"/>
    </row>
    <row r="1366" spans="1:23" ht="17" customHeight="1">
      <c r="A1366" s="20">
        <v>45279</v>
      </c>
      <c r="B1366" s="21" t="s">
        <v>1600</v>
      </c>
      <c r="C1366" s="23" t="s">
        <v>2966</v>
      </c>
      <c r="D1366" s="22" t="s">
        <v>1602</v>
      </c>
      <c r="E1366" s="23" t="s">
        <v>152</v>
      </c>
      <c r="F1366" s="21" t="s">
        <v>3806</v>
      </c>
      <c r="G1366" s="21"/>
      <c r="H1366" s="21"/>
      <c r="I1366" s="21"/>
      <c r="J1366" s="21"/>
      <c r="K1366" s="21"/>
      <c r="L1366" s="21"/>
      <c r="M1366" s="21"/>
      <c r="N1366" s="21"/>
      <c r="O1366" s="21"/>
      <c r="P1366" s="21"/>
      <c r="Q1366" s="21"/>
      <c r="R1366" s="21"/>
      <c r="S1366" s="21"/>
      <c r="T1366" s="21"/>
      <c r="U1366" s="21"/>
      <c r="V1366" s="21"/>
      <c r="W1366" s="21"/>
    </row>
    <row r="1367" spans="1:23" ht="17" customHeight="1">
      <c r="A1367" s="20">
        <v>45270</v>
      </c>
      <c r="B1367" s="21" t="s">
        <v>1818</v>
      </c>
      <c r="C1367" s="23" t="s">
        <v>2967</v>
      </c>
      <c r="D1367" s="22" t="s">
        <v>1820</v>
      </c>
      <c r="E1367" s="23" t="s">
        <v>152</v>
      </c>
      <c r="F1367" s="21" t="s">
        <v>3806</v>
      </c>
      <c r="G1367" s="21"/>
      <c r="H1367" s="21"/>
      <c r="I1367" s="21"/>
      <c r="J1367" s="21"/>
      <c r="K1367" s="21"/>
      <c r="L1367" s="21"/>
      <c r="M1367" s="21"/>
      <c r="N1367" s="21"/>
      <c r="O1367" s="21"/>
      <c r="P1367" s="21"/>
      <c r="Q1367" s="21"/>
      <c r="R1367" s="21"/>
      <c r="S1367" s="21"/>
      <c r="T1367" s="21"/>
      <c r="U1367" s="21"/>
      <c r="V1367" s="21"/>
      <c r="W1367" s="21"/>
    </row>
    <row r="1368" spans="1:23" ht="17" customHeight="1">
      <c r="A1368" s="20">
        <v>45350</v>
      </c>
      <c r="B1368" s="21" t="s">
        <v>2968</v>
      </c>
      <c r="C1368" s="23" t="s">
        <v>2969</v>
      </c>
      <c r="D1368" s="22" t="s">
        <v>2970</v>
      </c>
      <c r="E1368" s="23" t="s">
        <v>152</v>
      </c>
      <c r="F1368" s="21" t="s">
        <v>3806</v>
      </c>
      <c r="G1368" s="21"/>
      <c r="H1368" s="21"/>
      <c r="I1368" s="21"/>
      <c r="J1368" s="21"/>
      <c r="K1368" s="21"/>
      <c r="L1368" s="21"/>
      <c r="M1368" s="21"/>
      <c r="N1368" s="21"/>
      <c r="O1368" s="21"/>
      <c r="P1368" s="21"/>
      <c r="Q1368" s="21"/>
      <c r="R1368" s="21"/>
      <c r="S1368" s="21"/>
      <c r="T1368" s="21"/>
      <c r="U1368" s="21"/>
      <c r="V1368" s="21"/>
      <c r="W1368" s="21"/>
    </row>
    <row r="1369" spans="1:23" ht="17" customHeight="1">
      <c r="A1369" s="20">
        <v>45291</v>
      </c>
      <c r="B1369" s="21" t="s">
        <v>2971</v>
      </c>
      <c r="C1369" s="23" t="s">
        <v>2972</v>
      </c>
      <c r="D1369" s="22" t="s">
        <v>2973</v>
      </c>
      <c r="E1369" s="23" t="s">
        <v>152</v>
      </c>
      <c r="F1369" s="21" t="s">
        <v>3806</v>
      </c>
      <c r="G1369" s="21"/>
      <c r="H1369" s="21"/>
      <c r="I1369" s="21"/>
      <c r="J1369" s="21"/>
      <c r="K1369" s="21"/>
      <c r="L1369" s="21"/>
      <c r="M1369" s="21"/>
      <c r="N1369" s="21"/>
      <c r="O1369" s="21"/>
      <c r="P1369" s="21"/>
      <c r="Q1369" s="21"/>
      <c r="R1369" s="21"/>
      <c r="S1369" s="21"/>
      <c r="T1369" s="21"/>
      <c r="U1369" s="21"/>
      <c r="V1369" s="21"/>
      <c r="W1369" s="21"/>
    </row>
    <row r="1370" spans="1:23" ht="17" customHeight="1">
      <c r="A1370" s="31">
        <v>45323</v>
      </c>
      <c r="B1370" s="29" t="s">
        <v>1265</v>
      </c>
      <c r="C1370" s="23" t="s">
        <v>2974</v>
      </c>
      <c r="D1370" s="30" t="s">
        <v>1267</v>
      </c>
      <c r="E1370" s="23" t="s">
        <v>152</v>
      </c>
      <c r="F1370" s="21" t="s">
        <v>3806</v>
      </c>
      <c r="G1370" s="26"/>
      <c r="H1370" s="26"/>
      <c r="I1370" s="26"/>
      <c r="J1370" s="26"/>
      <c r="K1370" s="26"/>
      <c r="L1370" s="26"/>
      <c r="M1370" s="26"/>
      <c r="N1370" s="26"/>
      <c r="O1370" s="26"/>
      <c r="P1370" s="26"/>
      <c r="Q1370" s="26"/>
      <c r="R1370" s="26"/>
      <c r="S1370" s="26"/>
      <c r="T1370" s="26"/>
      <c r="U1370" s="26"/>
      <c r="V1370" s="26"/>
      <c r="W1370" s="26"/>
    </row>
    <row r="1371" spans="1:23" ht="17" customHeight="1">
      <c r="A1371" s="20">
        <v>45239</v>
      </c>
      <c r="B1371" s="21" t="s">
        <v>2975</v>
      </c>
      <c r="C1371" s="23" t="s">
        <v>2976</v>
      </c>
      <c r="D1371" s="22" t="s">
        <v>2977</v>
      </c>
      <c r="E1371" s="23" t="s">
        <v>5833</v>
      </c>
      <c r="F1371" s="21" t="s">
        <v>3806</v>
      </c>
      <c r="G1371" s="21"/>
      <c r="H1371" s="21"/>
      <c r="I1371" s="21"/>
      <c r="J1371" s="21"/>
      <c r="K1371" s="21"/>
      <c r="L1371" s="21"/>
      <c r="M1371" s="21"/>
      <c r="N1371" s="21"/>
      <c r="O1371" s="21"/>
      <c r="P1371" s="21"/>
      <c r="Q1371" s="21"/>
      <c r="R1371" s="21"/>
      <c r="S1371" s="21"/>
      <c r="T1371" s="21"/>
      <c r="U1371" s="21"/>
      <c r="V1371" s="21"/>
      <c r="W1371" s="21"/>
    </row>
    <row r="1372" spans="1:23" ht="17" customHeight="1">
      <c r="A1372" s="20">
        <v>45348</v>
      </c>
      <c r="B1372" s="21" t="s">
        <v>2978</v>
      </c>
      <c r="C1372" s="23" t="s">
        <v>2979</v>
      </c>
      <c r="D1372" s="22" t="s">
        <v>2980</v>
      </c>
      <c r="E1372" s="23" t="s">
        <v>5833</v>
      </c>
      <c r="F1372" s="21" t="s">
        <v>3806</v>
      </c>
      <c r="G1372" s="21"/>
      <c r="H1372" s="21"/>
      <c r="I1372" s="21"/>
      <c r="J1372" s="21"/>
      <c r="K1372" s="21"/>
      <c r="L1372" s="21"/>
      <c r="M1372" s="21"/>
      <c r="N1372" s="21"/>
      <c r="O1372" s="21"/>
      <c r="P1372" s="21"/>
      <c r="Q1372" s="21"/>
      <c r="R1372" s="21"/>
      <c r="S1372" s="21"/>
      <c r="T1372" s="21"/>
      <c r="U1372" s="21"/>
      <c r="V1372" s="21"/>
      <c r="W1372" s="21"/>
    </row>
    <row r="1373" spans="1:23" ht="17" customHeight="1">
      <c r="A1373" s="20">
        <v>45347</v>
      </c>
      <c r="B1373" s="21" t="s">
        <v>2981</v>
      </c>
      <c r="C1373" s="23" t="s">
        <v>2982</v>
      </c>
      <c r="D1373" s="22" t="s">
        <v>2983</v>
      </c>
      <c r="E1373" s="23" t="s">
        <v>152</v>
      </c>
      <c r="F1373" s="21" t="s">
        <v>3806</v>
      </c>
      <c r="G1373" s="21"/>
      <c r="H1373" s="21"/>
      <c r="I1373" s="21"/>
      <c r="J1373" s="21"/>
      <c r="K1373" s="21"/>
      <c r="L1373" s="21"/>
      <c r="M1373" s="21"/>
      <c r="N1373" s="21"/>
      <c r="O1373" s="21"/>
      <c r="P1373" s="21"/>
      <c r="Q1373" s="21"/>
      <c r="R1373" s="21"/>
      <c r="S1373" s="21"/>
      <c r="T1373" s="21"/>
      <c r="U1373" s="21"/>
      <c r="V1373" s="21"/>
      <c r="W1373" s="21"/>
    </row>
    <row r="1374" spans="1:23" ht="17" customHeight="1">
      <c r="A1374" s="31">
        <v>45295</v>
      </c>
      <c r="B1374" s="29" t="s">
        <v>1947</v>
      </c>
      <c r="C1374" s="23" t="s">
        <v>2984</v>
      </c>
      <c r="D1374" s="30" t="s">
        <v>1949</v>
      </c>
      <c r="E1374" s="23" t="s">
        <v>152</v>
      </c>
      <c r="F1374" s="21" t="s">
        <v>3806</v>
      </c>
      <c r="G1374" s="26"/>
      <c r="H1374" s="26"/>
      <c r="I1374" s="26"/>
      <c r="J1374" s="26"/>
      <c r="K1374" s="26"/>
      <c r="L1374" s="26"/>
      <c r="M1374" s="26"/>
      <c r="N1374" s="26"/>
      <c r="O1374" s="26"/>
      <c r="P1374" s="26"/>
      <c r="Q1374" s="26"/>
      <c r="R1374" s="26"/>
      <c r="S1374" s="26"/>
      <c r="T1374" s="26"/>
      <c r="U1374" s="26"/>
      <c r="V1374" s="26"/>
      <c r="W1374" s="26"/>
    </row>
    <row r="1375" spans="1:23" ht="17" customHeight="1">
      <c r="A1375" s="20">
        <v>45391</v>
      </c>
      <c r="B1375" s="21" t="s">
        <v>1708</v>
      </c>
      <c r="C1375" s="23" t="s">
        <v>2985</v>
      </c>
      <c r="D1375" s="22" t="s">
        <v>1520</v>
      </c>
      <c r="E1375" s="23" t="s">
        <v>152</v>
      </c>
      <c r="F1375" s="21" t="s">
        <v>3806</v>
      </c>
      <c r="G1375" s="21"/>
      <c r="H1375" s="21"/>
      <c r="I1375" s="21"/>
      <c r="J1375" s="21"/>
      <c r="K1375" s="21"/>
      <c r="L1375" s="21"/>
      <c r="M1375" s="21"/>
      <c r="N1375" s="21"/>
      <c r="O1375" s="21"/>
      <c r="P1375" s="21"/>
      <c r="Q1375" s="21"/>
      <c r="R1375" s="21"/>
      <c r="S1375" s="21"/>
      <c r="T1375" s="21"/>
      <c r="U1375" s="21"/>
      <c r="V1375" s="21"/>
      <c r="W1375" s="21"/>
    </row>
    <row r="1376" spans="1:23" ht="17" customHeight="1">
      <c r="A1376" s="20">
        <v>45364</v>
      </c>
      <c r="B1376" s="21" t="s">
        <v>2986</v>
      </c>
      <c r="C1376" s="23" t="s">
        <v>2987</v>
      </c>
      <c r="D1376" s="22" t="s">
        <v>2988</v>
      </c>
      <c r="E1376" s="23" t="s">
        <v>152</v>
      </c>
      <c r="F1376" s="21" t="s">
        <v>3806</v>
      </c>
      <c r="G1376" s="21"/>
      <c r="H1376" s="21"/>
      <c r="I1376" s="21"/>
      <c r="J1376" s="21"/>
      <c r="K1376" s="21"/>
      <c r="L1376" s="21"/>
      <c r="M1376" s="21"/>
      <c r="N1376" s="21"/>
      <c r="O1376" s="21"/>
      <c r="P1376" s="21"/>
      <c r="Q1376" s="21"/>
      <c r="R1376" s="21"/>
      <c r="S1376" s="21"/>
      <c r="T1376" s="21"/>
      <c r="U1376" s="21"/>
      <c r="V1376" s="21"/>
      <c r="W1376" s="21"/>
    </row>
    <row r="1377" spans="1:23" ht="17" customHeight="1">
      <c r="A1377" s="20">
        <v>45379</v>
      </c>
      <c r="B1377" s="21" t="s">
        <v>2989</v>
      </c>
      <c r="C1377" s="23" t="s">
        <v>2990</v>
      </c>
      <c r="D1377" s="22" t="s">
        <v>2991</v>
      </c>
      <c r="E1377" s="23" t="s">
        <v>152</v>
      </c>
      <c r="F1377" s="21" t="s">
        <v>3806</v>
      </c>
      <c r="G1377" s="21"/>
      <c r="H1377" s="21"/>
      <c r="I1377" s="21"/>
      <c r="J1377" s="21"/>
      <c r="K1377" s="21"/>
      <c r="L1377" s="21"/>
      <c r="M1377" s="21"/>
      <c r="N1377" s="21"/>
      <c r="O1377" s="21"/>
      <c r="P1377" s="21"/>
      <c r="Q1377" s="21"/>
      <c r="R1377" s="21"/>
      <c r="S1377" s="21"/>
      <c r="T1377" s="21"/>
      <c r="U1377" s="21"/>
      <c r="V1377" s="21"/>
      <c r="W1377" s="21"/>
    </row>
    <row r="1378" spans="1:23" ht="17" customHeight="1">
      <c r="A1378" s="24">
        <v>45352</v>
      </c>
      <c r="B1378" s="21" t="s">
        <v>2992</v>
      </c>
      <c r="C1378" s="23" t="s">
        <v>2993</v>
      </c>
      <c r="D1378" s="25" t="s">
        <v>2994</v>
      </c>
      <c r="E1378" s="23" t="s">
        <v>152</v>
      </c>
      <c r="F1378" s="21" t="s">
        <v>3806</v>
      </c>
      <c r="G1378" s="26"/>
      <c r="H1378" s="26"/>
      <c r="I1378" s="26"/>
      <c r="J1378" s="26"/>
      <c r="K1378" s="26"/>
      <c r="L1378" s="26"/>
      <c r="M1378" s="26"/>
      <c r="N1378" s="26"/>
      <c r="O1378" s="26"/>
      <c r="P1378" s="26"/>
      <c r="Q1378" s="26"/>
      <c r="R1378" s="26"/>
      <c r="S1378" s="26"/>
      <c r="T1378" s="26"/>
      <c r="U1378" s="26"/>
      <c r="V1378" s="26"/>
      <c r="W1378" s="26"/>
    </row>
    <row r="1379" spans="1:23" ht="17" customHeight="1">
      <c r="A1379" s="31">
        <v>45293</v>
      </c>
      <c r="B1379" s="29" t="s">
        <v>2500</v>
      </c>
      <c r="C1379" s="23" t="s">
        <v>2995</v>
      </c>
      <c r="D1379" s="30" t="s">
        <v>2502</v>
      </c>
      <c r="E1379" s="29" t="s">
        <v>152</v>
      </c>
      <c r="F1379" s="21" t="s">
        <v>3806</v>
      </c>
      <c r="G1379" s="26"/>
      <c r="H1379" s="26"/>
      <c r="I1379" s="26"/>
      <c r="J1379" s="26"/>
      <c r="K1379" s="26"/>
      <c r="L1379" s="26"/>
      <c r="M1379" s="26"/>
      <c r="N1379" s="26"/>
      <c r="O1379" s="26"/>
      <c r="P1379" s="26"/>
      <c r="Q1379" s="26"/>
      <c r="R1379" s="26"/>
      <c r="S1379" s="26"/>
      <c r="T1379" s="26"/>
      <c r="U1379" s="26"/>
      <c r="V1379" s="26"/>
      <c r="W1379" s="26"/>
    </row>
    <row r="1380" spans="1:23" ht="17" customHeight="1">
      <c r="A1380" s="20">
        <v>45249</v>
      </c>
      <c r="B1380" s="21" t="s">
        <v>2996</v>
      </c>
      <c r="C1380" s="23" t="s">
        <v>2997</v>
      </c>
      <c r="D1380" s="22" t="s">
        <v>2998</v>
      </c>
      <c r="E1380" s="23" t="s">
        <v>152</v>
      </c>
      <c r="F1380" s="21" t="s">
        <v>3806</v>
      </c>
      <c r="G1380" s="21"/>
      <c r="H1380" s="21"/>
      <c r="I1380" s="21"/>
      <c r="J1380" s="21"/>
      <c r="K1380" s="21"/>
      <c r="L1380" s="21"/>
      <c r="M1380" s="21"/>
      <c r="N1380" s="21"/>
      <c r="O1380" s="21"/>
      <c r="P1380" s="21"/>
      <c r="Q1380" s="21"/>
      <c r="R1380" s="21"/>
      <c r="S1380" s="21"/>
      <c r="T1380" s="21"/>
      <c r="U1380" s="21"/>
      <c r="V1380" s="21"/>
      <c r="W1380" s="21"/>
    </row>
    <row r="1381" spans="1:23" ht="17" customHeight="1">
      <c r="A1381" s="20">
        <v>45384</v>
      </c>
      <c r="B1381" s="21" t="s">
        <v>672</v>
      </c>
      <c r="C1381" s="23" t="s">
        <v>2999</v>
      </c>
      <c r="D1381" s="22" t="s">
        <v>674</v>
      </c>
      <c r="E1381" s="23" t="s">
        <v>152</v>
      </c>
      <c r="F1381" s="21" t="s">
        <v>3806</v>
      </c>
      <c r="G1381" s="21"/>
      <c r="H1381" s="21"/>
      <c r="I1381" s="21"/>
      <c r="J1381" s="21"/>
      <c r="K1381" s="21"/>
      <c r="L1381" s="21"/>
      <c r="M1381" s="21"/>
      <c r="N1381" s="21"/>
      <c r="O1381" s="21"/>
      <c r="P1381" s="21"/>
      <c r="Q1381" s="21"/>
      <c r="R1381" s="21"/>
      <c r="S1381" s="21"/>
      <c r="T1381" s="21"/>
      <c r="U1381" s="21"/>
      <c r="V1381" s="21"/>
      <c r="W1381" s="21"/>
    </row>
    <row r="1382" spans="1:23" ht="17" customHeight="1">
      <c r="A1382" s="20">
        <v>45384</v>
      </c>
      <c r="B1382" s="21" t="s">
        <v>672</v>
      </c>
      <c r="C1382" s="23" t="s">
        <v>3000</v>
      </c>
      <c r="D1382" s="22" t="s">
        <v>674</v>
      </c>
      <c r="E1382" s="23" t="s">
        <v>152</v>
      </c>
      <c r="F1382" s="21" t="s">
        <v>3806</v>
      </c>
      <c r="G1382" s="21"/>
      <c r="H1382" s="21"/>
      <c r="I1382" s="21"/>
      <c r="J1382" s="21"/>
      <c r="K1382" s="21"/>
      <c r="L1382" s="21"/>
      <c r="M1382" s="21"/>
      <c r="N1382" s="21"/>
      <c r="O1382" s="21"/>
      <c r="P1382" s="21"/>
      <c r="Q1382" s="21"/>
      <c r="R1382" s="21"/>
      <c r="S1382" s="21"/>
      <c r="T1382" s="21"/>
      <c r="U1382" s="21"/>
      <c r="V1382" s="21"/>
      <c r="W1382" s="21"/>
    </row>
    <row r="1383" spans="1:23" ht="17" customHeight="1">
      <c r="A1383" s="24" t="s">
        <v>2202</v>
      </c>
      <c r="B1383" s="21" t="s">
        <v>10</v>
      </c>
      <c r="C1383" s="23" t="s">
        <v>3001</v>
      </c>
      <c r="D1383" s="25" t="s">
        <v>2204</v>
      </c>
      <c r="E1383" s="23" t="s">
        <v>152</v>
      </c>
      <c r="F1383" s="21" t="s">
        <v>3806</v>
      </c>
      <c r="G1383" s="26"/>
      <c r="H1383" s="26"/>
      <c r="I1383" s="26"/>
      <c r="J1383" s="26"/>
      <c r="K1383" s="26"/>
      <c r="L1383" s="26"/>
      <c r="M1383" s="26"/>
      <c r="N1383" s="26"/>
      <c r="O1383" s="26"/>
      <c r="P1383" s="26"/>
      <c r="Q1383" s="26"/>
      <c r="R1383" s="26"/>
      <c r="S1383" s="26"/>
      <c r="T1383" s="26"/>
      <c r="U1383" s="26"/>
      <c r="V1383" s="26"/>
      <c r="W1383" s="26"/>
    </row>
    <row r="1384" spans="1:23" ht="17" customHeight="1">
      <c r="A1384" s="20">
        <v>45390</v>
      </c>
      <c r="B1384" s="21" t="s">
        <v>10</v>
      </c>
      <c r="C1384" s="23" t="s">
        <v>3002</v>
      </c>
      <c r="D1384" s="22" t="s">
        <v>12</v>
      </c>
      <c r="E1384" s="23" t="s">
        <v>152</v>
      </c>
      <c r="F1384" s="21" t="s">
        <v>3806</v>
      </c>
      <c r="G1384" s="21"/>
      <c r="H1384" s="21"/>
      <c r="I1384" s="21"/>
      <c r="J1384" s="21"/>
      <c r="K1384" s="21"/>
      <c r="L1384" s="21"/>
      <c r="M1384" s="21"/>
      <c r="N1384" s="21"/>
      <c r="O1384" s="21"/>
      <c r="P1384" s="21"/>
      <c r="Q1384" s="21"/>
      <c r="R1384" s="21"/>
      <c r="S1384" s="21"/>
      <c r="T1384" s="21"/>
      <c r="U1384" s="21"/>
      <c r="V1384" s="21"/>
      <c r="W1384" s="21"/>
    </row>
    <row r="1385" spans="1:23" ht="17" customHeight="1">
      <c r="A1385" s="20">
        <v>45239</v>
      </c>
      <c r="B1385" s="21" t="s">
        <v>3003</v>
      </c>
      <c r="C1385" s="23" t="s">
        <v>3004</v>
      </c>
      <c r="D1385" s="22" t="s">
        <v>3005</v>
      </c>
      <c r="E1385" s="23" t="s">
        <v>206</v>
      </c>
      <c r="F1385" s="21" t="s">
        <v>3806</v>
      </c>
      <c r="G1385" s="21"/>
      <c r="H1385" s="21"/>
      <c r="I1385" s="21"/>
      <c r="J1385" s="21"/>
      <c r="K1385" s="21"/>
      <c r="L1385" s="21"/>
      <c r="M1385" s="21"/>
      <c r="N1385" s="21"/>
      <c r="O1385" s="21"/>
      <c r="P1385" s="21"/>
      <c r="Q1385" s="21"/>
      <c r="R1385" s="21"/>
      <c r="S1385" s="21"/>
      <c r="T1385" s="21"/>
      <c r="U1385" s="21"/>
      <c r="V1385" s="21"/>
      <c r="W1385" s="21"/>
    </row>
    <row r="1386" spans="1:23" ht="17" customHeight="1">
      <c r="A1386" s="20">
        <v>45348</v>
      </c>
      <c r="B1386" s="21" t="s">
        <v>3006</v>
      </c>
      <c r="C1386" s="23" t="s">
        <v>3007</v>
      </c>
      <c r="D1386" s="22" t="s">
        <v>3008</v>
      </c>
      <c r="E1386" s="23" t="s">
        <v>5833</v>
      </c>
      <c r="F1386" s="21" t="s">
        <v>3806</v>
      </c>
      <c r="G1386" s="21"/>
      <c r="H1386" s="21"/>
      <c r="I1386" s="21"/>
      <c r="J1386" s="21"/>
      <c r="K1386" s="21"/>
      <c r="L1386" s="21"/>
      <c r="M1386" s="21"/>
      <c r="N1386" s="21"/>
      <c r="O1386" s="21"/>
      <c r="P1386" s="21"/>
      <c r="Q1386" s="21"/>
      <c r="R1386" s="21"/>
      <c r="S1386" s="21"/>
      <c r="T1386" s="21"/>
      <c r="U1386" s="21"/>
      <c r="V1386" s="21"/>
      <c r="W1386" s="21"/>
    </row>
    <row r="1387" spans="1:23" ht="17" customHeight="1">
      <c r="A1387" s="24" t="s">
        <v>3009</v>
      </c>
      <c r="B1387" s="21" t="s">
        <v>235</v>
      </c>
      <c r="C1387" s="23" t="s">
        <v>3010</v>
      </c>
      <c r="D1387" s="25" t="s">
        <v>237</v>
      </c>
      <c r="E1387" s="23" t="s">
        <v>152</v>
      </c>
      <c r="F1387" s="21" t="s">
        <v>3806</v>
      </c>
      <c r="G1387" s="26"/>
      <c r="H1387" s="26"/>
      <c r="I1387" s="26"/>
      <c r="J1387" s="26"/>
      <c r="K1387" s="26"/>
      <c r="L1387" s="26"/>
      <c r="M1387" s="26"/>
      <c r="N1387" s="26"/>
      <c r="O1387" s="26"/>
      <c r="P1387" s="26"/>
      <c r="Q1387" s="26"/>
      <c r="R1387" s="26"/>
      <c r="S1387" s="26"/>
      <c r="T1387" s="26"/>
      <c r="U1387" s="26"/>
      <c r="V1387" s="26"/>
      <c r="W1387" s="26"/>
    </row>
    <row r="1388" spans="1:23" ht="17" customHeight="1">
      <c r="A1388" s="20">
        <v>45384</v>
      </c>
      <c r="B1388" s="21" t="s">
        <v>235</v>
      </c>
      <c r="C1388" s="23" t="s">
        <v>3011</v>
      </c>
      <c r="D1388" s="22" t="s">
        <v>237</v>
      </c>
      <c r="E1388" s="23" t="s">
        <v>152</v>
      </c>
      <c r="F1388" s="21" t="s">
        <v>3806</v>
      </c>
      <c r="G1388" s="21"/>
      <c r="H1388" s="21"/>
      <c r="I1388" s="21"/>
      <c r="J1388" s="21"/>
      <c r="K1388" s="21"/>
      <c r="L1388" s="21"/>
      <c r="M1388" s="21"/>
      <c r="N1388" s="21"/>
      <c r="O1388" s="21"/>
      <c r="P1388" s="21"/>
      <c r="Q1388" s="21"/>
      <c r="R1388" s="21"/>
      <c r="S1388" s="21"/>
      <c r="T1388" s="21"/>
      <c r="U1388" s="21"/>
      <c r="V1388" s="21"/>
      <c r="W1388" s="21"/>
    </row>
    <row r="1389" spans="1:23" ht="17" customHeight="1">
      <c r="A1389" s="20">
        <v>45357</v>
      </c>
      <c r="B1389" s="21" t="s">
        <v>3012</v>
      </c>
      <c r="C1389" s="23" t="s">
        <v>3013</v>
      </c>
      <c r="D1389" s="22" t="s">
        <v>3014</v>
      </c>
      <c r="E1389" s="23" t="s">
        <v>152</v>
      </c>
      <c r="F1389" s="21" t="s">
        <v>3806</v>
      </c>
      <c r="G1389" s="21"/>
      <c r="H1389" s="21"/>
      <c r="I1389" s="21"/>
      <c r="J1389" s="21"/>
      <c r="K1389" s="21"/>
      <c r="L1389" s="21"/>
      <c r="M1389" s="21"/>
      <c r="N1389" s="21"/>
      <c r="O1389" s="21"/>
      <c r="P1389" s="21"/>
      <c r="Q1389" s="21"/>
      <c r="R1389" s="21"/>
      <c r="S1389" s="21"/>
      <c r="T1389" s="21"/>
      <c r="U1389" s="21"/>
      <c r="V1389" s="21"/>
      <c r="W1389" s="21"/>
    </row>
    <row r="1390" spans="1:23" ht="17" customHeight="1">
      <c r="A1390" s="20">
        <v>45329</v>
      </c>
      <c r="B1390" s="21" t="s">
        <v>3015</v>
      </c>
      <c r="C1390" s="23" t="s">
        <v>3016</v>
      </c>
      <c r="D1390" s="22" t="s">
        <v>3017</v>
      </c>
      <c r="E1390" s="23" t="s">
        <v>5833</v>
      </c>
      <c r="F1390" s="21" t="s">
        <v>3806</v>
      </c>
      <c r="G1390" s="21"/>
      <c r="H1390" s="21"/>
      <c r="I1390" s="21"/>
      <c r="J1390" s="21"/>
      <c r="K1390" s="21"/>
      <c r="L1390" s="21"/>
      <c r="M1390" s="21"/>
      <c r="N1390" s="21"/>
      <c r="O1390" s="21"/>
      <c r="P1390" s="21"/>
      <c r="Q1390" s="21"/>
      <c r="R1390" s="21"/>
      <c r="S1390" s="21"/>
      <c r="T1390" s="21"/>
      <c r="U1390" s="21"/>
      <c r="V1390" s="21"/>
      <c r="W1390" s="21"/>
    </row>
    <row r="1391" spans="1:23" ht="17" customHeight="1">
      <c r="A1391" s="20">
        <v>45114</v>
      </c>
      <c r="B1391" s="21" t="s">
        <v>3018</v>
      </c>
      <c r="C1391" s="23" t="s">
        <v>3019</v>
      </c>
      <c r="D1391" s="22" t="s">
        <v>3020</v>
      </c>
      <c r="E1391" s="23" t="s">
        <v>152</v>
      </c>
      <c r="F1391" s="21" t="s">
        <v>3806</v>
      </c>
      <c r="G1391" s="21"/>
      <c r="H1391" s="21"/>
      <c r="I1391" s="21"/>
      <c r="J1391" s="21"/>
      <c r="K1391" s="21"/>
      <c r="L1391" s="21"/>
      <c r="M1391" s="21"/>
      <c r="N1391" s="21"/>
      <c r="O1391" s="21"/>
      <c r="P1391" s="21"/>
      <c r="Q1391" s="21"/>
      <c r="R1391" s="21"/>
      <c r="S1391" s="21"/>
      <c r="T1391" s="21"/>
      <c r="U1391" s="21"/>
      <c r="V1391" s="21"/>
      <c r="W1391" s="21"/>
    </row>
    <row r="1392" spans="1:23" ht="17" customHeight="1">
      <c r="A1392" s="20">
        <v>45379</v>
      </c>
      <c r="B1392" s="21" t="s">
        <v>3021</v>
      </c>
      <c r="C1392" s="23" t="s">
        <v>3022</v>
      </c>
      <c r="D1392" s="22" t="s">
        <v>3023</v>
      </c>
      <c r="E1392" s="23" t="s">
        <v>152</v>
      </c>
      <c r="F1392" s="21" t="s">
        <v>3806</v>
      </c>
      <c r="G1392" s="21"/>
      <c r="H1392" s="21"/>
      <c r="I1392" s="21"/>
      <c r="J1392" s="21"/>
      <c r="K1392" s="21"/>
      <c r="L1392" s="21"/>
      <c r="M1392" s="21"/>
      <c r="N1392" s="21"/>
      <c r="O1392" s="21"/>
      <c r="P1392" s="21"/>
      <c r="Q1392" s="21"/>
      <c r="R1392" s="21"/>
      <c r="S1392" s="21"/>
      <c r="T1392" s="21"/>
      <c r="U1392" s="21"/>
      <c r="V1392" s="21"/>
      <c r="W1392" s="21"/>
    </row>
    <row r="1393" spans="1:23" ht="17" customHeight="1">
      <c r="A1393" s="24" t="s">
        <v>572</v>
      </c>
      <c r="B1393" s="21" t="s">
        <v>440</v>
      </c>
      <c r="C1393" s="23" t="s">
        <v>3024</v>
      </c>
      <c r="D1393" s="25" t="s">
        <v>442</v>
      </c>
      <c r="E1393" s="23" t="s">
        <v>4834</v>
      </c>
      <c r="F1393" s="21" t="s">
        <v>3806</v>
      </c>
      <c r="G1393" s="26"/>
      <c r="H1393" s="26"/>
      <c r="I1393" s="26"/>
      <c r="J1393" s="26"/>
      <c r="K1393" s="26"/>
      <c r="L1393" s="26"/>
      <c r="M1393" s="26"/>
      <c r="N1393" s="26"/>
      <c r="O1393" s="26"/>
      <c r="P1393" s="26"/>
      <c r="Q1393" s="26"/>
      <c r="R1393" s="26"/>
      <c r="S1393" s="26"/>
      <c r="T1393" s="26"/>
      <c r="U1393" s="26"/>
      <c r="V1393" s="26"/>
      <c r="W1393" s="26"/>
    </row>
    <row r="1394" spans="1:23" ht="17" customHeight="1">
      <c r="A1394" s="20">
        <v>45385</v>
      </c>
      <c r="B1394" s="21" t="s">
        <v>1330</v>
      </c>
      <c r="C1394" s="23" t="s">
        <v>3025</v>
      </c>
      <c r="D1394" s="22" t="s">
        <v>1332</v>
      </c>
      <c r="E1394" s="23" t="s">
        <v>206</v>
      </c>
      <c r="F1394" s="21" t="s">
        <v>3806</v>
      </c>
      <c r="G1394" s="21"/>
      <c r="H1394" s="21"/>
      <c r="I1394" s="21"/>
      <c r="J1394" s="21"/>
      <c r="K1394" s="21"/>
      <c r="L1394" s="21"/>
      <c r="M1394" s="21"/>
      <c r="N1394" s="21"/>
      <c r="O1394" s="21"/>
      <c r="P1394" s="21"/>
      <c r="Q1394" s="21"/>
      <c r="R1394" s="21"/>
      <c r="S1394" s="21"/>
      <c r="T1394" s="21"/>
      <c r="U1394" s="21"/>
      <c r="V1394" s="21"/>
      <c r="W1394" s="21"/>
    </row>
    <row r="1395" spans="1:23" ht="17" customHeight="1">
      <c r="A1395" s="20">
        <v>45364</v>
      </c>
      <c r="B1395" s="21" t="s">
        <v>1208</v>
      </c>
      <c r="C1395" s="23" t="s">
        <v>3026</v>
      </c>
      <c r="D1395" s="22" t="s">
        <v>1210</v>
      </c>
      <c r="E1395" s="23" t="s">
        <v>152</v>
      </c>
      <c r="F1395" s="21" t="s">
        <v>3806</v>
      </c>
      <c r="G1395" s="21"/>
      <c r="H1395" s="21"/>
      <c r="I1395" s="21"/>
      <c r="J1395" s="21"/>
      <c r="K1395" s="21"/>
      <c r="L1395" s="21"/>
      <c r="M1395" s="21"/>
      <c r="N1395" s="21"/>
      <c r="O1395" s="21"/>
      <c r="P1395" s="21"/>
      <c r="Q1395" s="21"/>
      <c r="R1395" s="21"/>
      <c r="S1395" s="21"/>
      <c r="T1395" s="21"/>
      <c r="U1395" s="21"/>
      <c r="V1395" s="21"/>
      <c r="W1395" s="21"/>
    </row>
    <row r="1396" spans="1:23" ht="17" customHeight="1">
      <c r="A1396" s="20">
        <v>45363</v>
      </c>
      <c r="B1396" s="21" t="s">
        <v>1082</v>
      </c>
      <c r="C1396" s="23" t="s">
        <v>3027</v>
      </c>
      <c r="D1396" s="22" t="s">
        <v>1084</v>
      </c>
      <c r="E1396" s="23" t="s">
        <v>152</v>
      </c>
      <c r="F1396" s="21" t="s">
        <v>3806</v>
      </c>
      <c r="G1396" s="21"/>
      <c r="H1396" s="21"/>
      <c r="I1396" s="21"/>
      <c r="J1396" s="21"/>
      <c r="K1396" s="21"/>
      <c r="L1396" s="21"/>
      <c r="M1396" s="21"/>
      <c r="N1396" s="21"/>
      <c r="O1396" s="21"/>
      <c r="P1396" s="21"/>
      <c r="Q1396" s="21"/>
      <c r="R1396" s="21"/>
      <c r="S1396" s="21"/>
      <c r="T1396" s="21"/>
      <c r="U1396" s="21"/>
      <c r="V1396" s="21"/>
      <c r="W1396" s="21"/>
    </row>
    <row r="1397" spans="1:23" ht="17" customHeight="1">
      <c r="A1397" s="31">
        <v>45352</v>
      </c>
      <c r="B1397" s="29" t="s">
        <v>1715</v>
      </c>
      <c r="C1397" s="23" t="s">
        <v>3028</v>
      </c>
      <c r="D1397" s="30" t="s">
        <v>1717</v>
      </c>
      <c r="E1397" s="23" t="s">
        <v>152</v>
      </c>
      <c r="F1397" s="21" t="s">
        <v>3806</v>
      </c>
      <c r="G1397" s="26"/>
      <c r="H1397" s="26"/>
      <c r="I1397" s="26"/>
      <c r="J1397" s="26"/>
      <c r="K1397" s="26"/>
      <c r="L1397" s="26"/>
      <c r="M1397" s="26"/>
      <c r="N1397" s="26"/>
      <c r="O1397" s="26"/>
      <c r="P1397" s="26"/>
      <c r="Q1397" s="26"/>
      <c r="R1397" s="26"/>
      <c r="S1397" s="26"/>
      <c r="T1397" s="26"/>
      <c r="U1397" s="26"/>
      <c r="V1397" s="26"/>
      <c r="W1397" s="26"/>
    </row>
    <row r="1398" spans="1:23" ht="17" customHeight="1">
      <c r="A1398" s="20">
        <v>45238</v>
      </c>
      <c r="B1398" s="21" t="s">
        <v>3029</v>
      </c>
      <c r="C1398" s="23" t="s">
        <v>3030</v>
      </c>
      <c r="D1398" s="22" t="s">
        <v>3031</v>
      </c>
      <c r="E1398" s="23" t="s">
        <v>152</v>
      </c>
      <c r="F1398" s="21" t="s">
        <v>3806</v>
      </c>
      <c r="G1398" s="21"/>
      <c r="H1398" s="21"/>
      <c r="I1398" s="21"/>
      <c r="J1398" s="21"/>
      <c r="K1398" s="21"/>
      <c r="L1398" s="21"/>
      <c r="M1398" s="21"/>
      <c r="N1398" s="21"/>
      <c r="O1398" s="21"/>
      <c r="P1398" s="21"/>
      <c r="Q1398" s="21"/>
      <c r="R1398" s="21"/>
      <c r="S1398" s="21"/>
      <c r="T1398" s="21"/>
      <c r="U1398" s="21"/>
      <c r="V1398" s="21"/>
      <c r="W1398" s="21"/>
    </row>
    <row r="1399" spans="1:23" ht="17" customHeight="1">
      <c r="A1399" s="24" t="s">
        <v>2399</v>
      </c>
      <c r="B1399" s="21" t="s">
        <v>2400</v>
      </c>
      <c r="C1399" s="23" t="s">
        <v>3032</v>
      </c>
      <c r="D1399" s="25" t="s">
        <v>2402</v>
      </c>
      <c r="E1399" s="23" t="s">
        <v>152</v>
      </c>
      <c r="F1399" s="21" t="s">
        <v>3806</v>
      </c>
      <c r="G1399" s="26"/>
      <c r="H1399" s="26"/>
      <c r="I1399" s="26"/>
      <c r="J1399" s="26"/>
      <c r="K1399" s="26"/>
      <c r="L1399" s="26"/>
      <c r="M1399" s="26"/>
      <c r="N1399" s="26"/>
      <c r="O1399" s="26"/>
      <c r="P1399" s="26"/>
      <c r="Q1399" s="26"/>
      <c r="R1399" s="26"/>
      <c r="S1399" s="26"/>
      <c r="T1399" s="26"/>
      <c r="U1399" s="26"/>
      <c r="V1399" s="26"/>
      <c r="W1399" s="26"/>
    </row>
    <row r="1400" spans="1:23" ht="17" customHeight="1">
      <c r="A1400" s="28">
        <v>45411</v>
      </c>
      <c r="B1400" s="29" t="s">
        <v>3033</v>
      </c>
      <c r="C1400" s="23" t="s">
        <v>3034</v>
      </c>
      <c r="D1400" s="30" t="s">
        <v>3035</v>
      </c>
      <c r="E1400" s="23" t="s">
        <v>152</v>
      </c>
      <c r="F1400" s="21" t="s">
        <v>3806</v>
      </c>
      <c r="G1400" s="26"/>
      <c r="H1400" s="26"/>
      <c r="I1400" s="26"/>
      <c r="J1400" s="26"/>
      <c r="K1400" s="26"/>
      <c r="L1400" s="26"/>
      <c r="M1400" s="26"/>
      <c r="N1400" s="26"/>
      <c r="O1400" s="26"/>
      <c r="P1400" s="26"/>
      <c r="Q1400" s="26"/>
      <c r="R1400" s="26"/>
      <c r="S1400" s="26"/>
      <c r="T1400" s="26"/>
      <c r="U1400" s="26"/>
      <c r="V1400" s="26"/>
      <c r="W1400" s="26"/>
    </row>
    <row r="1401" spans="1:23" ht="17" customHeight="1">
      <c r="A1401" s="20" t="s">
        <v>3036</v>
      </c>
      <c r="B1401" s="21" t="s">
        <v>3037</v>
      </c>
      <c r="C1401" s="23" t="s">
        <v>3038</v>
      </c>
      <c r="D1401" s="22" t="s">
        <v>3039</v>
      </c>
      <c r="E1401" s="23" t="s">
        <v>7</v>
      </c>
      <c r="F1401" s="21" t="s">
        <v>3806</v>
      </c>
      <c r="G1401" s="21"/>
      <c r="H1401" s="21"/>
      <c r="I1401" s="21"/>
      <c r="J1401" s="21"/>
      <c r="K1401" s="21"/>
      <c r="L1401" s="21"/>
      <c r="M1401" s="21"/>
      <c r="N1401" s="21"/>
      <c r="O1401" s="21"/>
      <c r="P1401" s="21"/>
      <c r="Q1401" s="21"/>
      <c r="R1401" s="21"/>
      <c r="S1401" s="21"/>
      <c r="T1401" s="21"/>
      <c r="U1401" s="21"/>
      <c r="V1401" s="21"/>
      <c r="W1401" s="21"/>
    </row>
    <row r="1402" spans="1:23" ht="17" customHeight="1">
      <c r="A1402" s="20">
        <v>45391</v>
      </c>
      <c r="B1402" s="21" t="s">
        <v>871</v>
      </c>
      <c r="C1402" s="23" t="s">
        <v>3040</v>
      </c>
      <c r="D1402" s="22" t="s">
        <v>873</v>
      </c>
      <c r="E1402" s="23" t="s">
        <v>152</v>
      </c>
      <c r="F1402" s="21" t="s">
        <v>3806</v>
      </c>
      <c r="G1402" s="21"/>
      <c r="H1402" s="21"/>
      <c r="I1402" s="21"/>
      <c r="J1402" s="21"/>
      <c r="K1402" s="21"/>
      <c r="L1402" s="21"/>
      <c r="M1402" s="21"/>
      <c r="N1402" s="21"/>
      <c r="O1402" s="21"/>
      <c r="P1402" s="21"/>
      <c r="Q1402" s="21"/>
      <c r="R1402" s="21"/>
      <c r="S1402" s="21"/>
      <c r="T1402" s="21"/>
      <c r="U1402" s="21"/>
      <c r="V1402" s="21"/>
      <c r="W1402" s="21"/>
    </row>
    <row r="1403" spans="1:23" ht="17" customHeight="1">
      <c r="A1403" s="24" t="s">
        <v>3041</v>
      </c>
      <c r="B1403" s="21" t="s">
        <v>3042</v>
      </c>
      <c r="C1403" s="23" t="s">
        <v>3043</v>
      </c>
      <c r="D1403" s="25" t="s">
        <v>3044</v>
      </c>
      <c r="E1403" s="23" t="s">
        <v>4834</v>
      </c>
      <c r="F1403" s="21" t="s">
        <v>3806</v>
      </c>
      <c r="G1403" s="26"/>
      <c r="H1403" s="26"/>
      <c r="I1403" s="26"/>
      <c r="J1403" s="26"/>
      <c r="K1403" s="26"/>
      <c r="L1403" s="26"/>
      <c r="M1403" s="26"/>
      <c r="N1403" s="26"/>
      <c r="O1403" s="26"/>
      <c r="P1403" s="26"/>
      <c r="Q1403" s="26"/>
      <c r="R1403" s="26"/>
      <c r="S1403" s="26"/>
      <c r="T1403" s="26"/>
      <c r="U1403" s="26"/>
      <c r="V1403" s="26"/>
      <c r="W1403" s="26"/>
    </row>
    <row r="1404" spans="1:23" ht="17" customHeight="1">
      <c r="A1404" s="20">
        <v>45336</v>
      </c>
      <c r="B1404" s="21" t="s">
        <v>3045</v>
      </c>
      <c r="C1404" s="23" t="s">
        <v>3046</v>
      </c>
      <c r="D1404" s="22" t="s">
        <v>3047</v>
      </c>
      <c r="E1404" s="23" t="s">
        <v>4834</v>
      </c>
      <c r="F1404" s="21" t="s">
        <v>3806</v>
      </c>
      <c r="G1404" s="21"/>
      <c r="H1404" s="21"/>
      <c r="I1404" s="21"/>
      <c r="J1404" s="21"/>
      <c r="K1404" s="21"/>
      <c r="L1404" s="21"/>
      <c r="M1404" s="21"/>
      <c r="N1404" s="21"/>
      <c r="O1404" s="21"/>
      <c r="P1404" s="21"/>
      <c r="Q1404" s="21"/>
      <c r="R1404" s="21"/>
      <c r="S1404" s="21"/>
      <c r="T1404" s="21"/>
      <c r="U1404" s="21"/>
      <c r="V1404" s="21"/>
      <c r="W1404" s="21"/>
    </row>
    <row r="1405" spans="1:23" ht="17" customHeight="1">
      <c r="A1405" s="28">
        <v>45415</v>
      </c>
      <c r="B1405" s="29" t="s">
        <v>2400</v>
      </c>
      <c r="C1405" s="23" t="s">
        <v>3048</v>
      </c>
      <c r="D1405" s="30" t="s">
        <v>2402</v>
      </c>
      <c r="E1405" s="23" t="s">
        <v>4834</v>
      </c>
      <c r="F1405" s="21" t="s">
        <v>3806</v>
      </c>
      <c r="G1405" s="26"/>
      <c r="H1405" s="26"/>
      <c r="I1405" s="26"/>
      <c r="J1405" s="26"/>
      <c r="K1405" s="26"/>
      <c r="L1405" s="26"/>
      <c r="M1405" s="26"/>
      <c r="N1405" s="26"/>
      <c r="O1405" s="26"/>
      <c r="P1405" s="26"/>
      <c r="Q1405" s="26"/>
      <c r="R1405" s="26"/>
      <c r="S1405" s="26"/>
      <c r="T1405" s="26"/>
      <c r="U1405" s="26"/>
      <c r="V1405" s="26"/>
      <c r="W1405" s="26"/>
    </row>
    <row r="1406" spans="1:23" ht="17" customHeight="1">
      <c r="A1406" s="20" t="s">
        <v>1651</v>
      </c>
      <c r="B1406" s="21" t="s">
        <v>1652</v>
      </c>
      <c r="C1406" s="23" t="s">
        <v>3049</v>
      </c>
      <c r="D1406" s="22" t="s">
        <v>1654</v>
      </c>
      <c r="E1406" s="23" t="s">
        <v>5832</v>
      </c>
      <c r="F1406" s="21" t="s">
        <v>3806</v>
      </c>
      <c r="G1406" s="21"/>
      <c r="H1406" s="21"/>
      <c r="I1406" s="21"/>
      <c r="J1406" s="21"/>
      <c r="K1406" s="21"/>
      <c r="L1406" s="21"/>
      <c r="M1406" s="21"/>
      <c r="N1406" s="21"/>
      <c r="O1406" s="21"/>
      <c r="P1406" s="21"/>
      <c r="Q1406" s="21"/>
      <c r="R1406" s="21"/>
      <c r="S1406" s="21"/>
      <c r="T1406" s="21"/>
      <c r="U1406" s="21"/>
      <c r="V1406" s="21"/>
      <c r="W1406" s="21"/>
    </row>
    <row r="1407" spans="1:23" ht="17" customHeight="1">
      <c r="A1407" s="34" t="s">
        <v>2384</v>
      </c>
      <c r="B1407" s="35" t="s">
        <v>2385</v>
      </c>
      <c r="C1407" s="50" t="s">
        <v>3050</v>
      </c>
      <c r="D1407" s="36" t="s">
        <v>2387</v>
      </c>
      <c r="E1407" s="23" t="s">
        <v>16</v>
      </c>
      <c r="F1407" s="21" t="s">
        <v>3806</v>
      </c>
      <c r="G1407" s="21"/>
      <c r="H1407" s="21"/>
      <c r="I1407" s="21"/>
      <c r="J1407" s="21"/>
      <c r="K1407" s="21"/>
      <c r="L1407" s="21"/>
      <c r="M1407" s="21"/>
      <c r="N1407" s="21"/>
      <c r="O1407" s="21"/>
      <c r="P1407" s="21"/>
      <c r="Q1407" s="21"/>
      <c r="R1407" s="21"/>
      <c r="S1407" s="21"/>
      <c r="T1407" s="21"/>
      <c r="U1407" s="21"/>
      <c r="V1407" s="21"/>
      <c r="W1407" s="21"/>
    </row>
    <row r="1408" spans="1:23" ht="17" customHeight="1">
      <c r="A1408" s="34" t="s">
        <v>1430</v>
      </c>
      <c r="B1408" s="35" t="s">
        <v>1431</v>
      </c>
      <c r="C1408" s="50" t="s">
        <v>3051</v>
      </c>
      <c r="D1408" s="36" t="s">
        <v>1433</v>
      </c>
      <c r="E1408" s="23" t="s">
        <v>16</v>
      </c>
      <c r="F1408" s="21" t="s">
        <v>3806</v>
      </c>
      <c r="G1408" s="21"/>
      <c r="H1408" s="21"/>
      <c r="I1408" s="21"/>
      <c r="J1408" s="21"/>
      <c r="K1408" s="21"/>
      <c r="L1408" s="21"/>
      <c r="M1408" s="21"/>
      <c r="N1408" s="21"/>
      <c r="O1408" s="21"/>
      <c r="P1408" s="21"/>
      <c r="Q1408" s="21"/>
      <c r="R1408" s="21"/>
      <c r="S1408" s="21"/>
      <c r="T1408" s="21"/>
      <c r="U1408" s="21"/>
      <c r="V1408" s="21"/>
      <c r="W1408" s="21"/>
    </row>
    <row r="1409" spans="1:23" ht="17" customHeight="1">
      <c r="A1409" s="20">
        <v>45231</v>
      </c>
      <c r="B1409" s="21" t="s">
        <v>3052</v>
      </c>
      <c r="C1409" s="23" t="s">
        <v>3053</v>
      </c>
      <c r="D1409" s="22" t="s">
        <v>3054</v>
      </c>
      <c r="E1409" s="23" t="s">
        <v>5832</v>
      </c>
      <c r="F1409" s="21" t="s">
        <v>3806</v>
      </c>
      <c r="G1409" s="21"/>
      <c r="H1409" s="21"/>
      <c r="I1409" s="21"/>
      <c r="J1409" s="21"/>
      <c r="K1409" s="21"/>
      <c r="L1409" s="21"/>
      <c r="M1409" s="21"/>
      <c r="N1409" s="21"/>
      <c r="O1409" s="21"/>
      <c r="P1409" s="21"/>
      <c r="Q1409" s="21"/>
      <c r="R1409" s="21"/>
      <c r="S1409" s="21"/>
      <c r="T1409" s="21"/>
      <c r="U1409" s="21"/>
      <c r="V1409" s="21"/>
      <c r="W1409" s="21"/>
    </row>
    <row r="1410" spans="1:23" ht="17" customHeight="1">
      <c r="A1410" s="20" t="s">
        <v>729</v>
      </c>
      <c r="B1410" s="21" t="s">
        <v>730</v>
      </c>
      <c r="C1410" s="23" t="s">
        <v>3055</v>
      </c>
      <c r="D1410" s="22" t="s">
        <v>732</v>
      </c>
      <c r="E1410" s="23" t="s">
        <v>16</v>
      </c>
      <c r="F1410" s="21" t="s">
        <v>3806</v>
      </c>
      <c r="G1410" s="21"/>
      <c r="H1410" s="21"/>
      <c r="I1410" s="21"/>
      <c r="J1410" s="21"/>
      <c r="K1410" s="21"/>
      <c r="L1410" s="21"/>
      <c r="M1410" s="21"/>
      <c r="N1410" s="21"/>
      <c r="O1410" s="21"/>
      <c r="P1410" s="21"/>
      <c r="Q1410" s="21"/>
      <c r="R1410" s="21"/>
      <c r="S1410" s="21"/>
      <c r="T1410" s="21"/>
      <c r="U1410" s="21"/>
      <c r="V1410" s="21"/>
      <c r="W1410" s="21"/>
    </row>
    <row r="1411" spans="1:23" ht="17" customHeight="1">
      <c r="A1411" s="20">
        <v>45125</v>
      </c>
      <c r="B1411" s="21" t="s">
        <v>424</v>
      </c>
      <c r="C1411" s="23" t="s">
        <v>3056</v>
      </c>
      <c r="D1411" s="22" t="s">
        <v>426</v>
      </c>
      <c r="E1411" s="23" t="s">
        <v>16</v>
      </c>
      <c r="F1411" s="21" t="s">
        <v>3806</v>
      </c>
      <c r="G1411" s="21"/>
      <c r="H1411" s="21"/>
      <c r="I1411" s="21"/>
      <c r="J1411" s="21"/>
      <c r="K1411" s="21"/>
      <c r="L1411" s="21"/>
      <c r="M1411" s="21"/>
      <c r="N1411" s="21"/>
      <c r="O1411" s="21"/>
      <c r="P1411" s="21"/>
      <c r="Q1411" s="21"/>
      <c r="R1411" s="21"/>
      <c r="S1411" s="21"/>
      <c r="T1411" s="21"/>
      <c r="U1411" s="21"/>
      <c r="V1411" s="21"/>
      <c r="W1411" s="21"/>
    </row>
    <row r="1412" spans="1:23" ht="17" customHeight="1">
      <c r="A1412" s="34" t="s">
        <v>2299</v>
      </c>
      <c r="B1412" s="35" t="s">
        <v>2300</v>
      </c>
      <c r="C1412" s="50" t="s">
        <v>3057</v>
      </c>
      <c r="D1412" s="36" t="s">
        <v>2302</v>
      </c>
      <c r="E1412" s="23" t="s">
        <v>16</v>
      </c>
      <c r="F1412" s="21" t="s">
        <v>3806</v>
      </c>
      <c r="G1412" s="21"/>
      <c r="H1412" s="21"/>
      <c r="I1412" s="21"/>
      <c r="J1412" s="21"/>
      <c r="K1412" s="21"/>
      <c r="L1412" s="21"/>
      <c r="M1412" s="21"/>
      <c r="N1412" s="21"/>
      <c r="O1412" s="21"/>
      <c r="P1412" s="21"/>
      <c r="Q1412" s="21"/>
      <c r="R1412" s="21"/>
      <c r="S1412" s="21"/>
      <c r="T1412" s="21"/>
      <c r="U1412" s="21"/>
      <c r="V1412" s="21"/>
      <c r="W1412" s="21"/>
    </row>
    <row r="1413" spans="1:23" ht="17" customHeight="1">
      <c r="A1413" s="24">
        <v>45351</v>
      </c>
      <c r="B1413" s="21" t="s">
        <v>3058</v>
      </c>
      <c r="C1413" s="23" t="s">
        <v>3059</v>
      </c>
      <c r="D1413" s="25" t="s">
        <v>3060</v>
      </c>
      <c r="E1413" s="23" t="s">
        <v>4834</v>
      </c>
      <c r="F1413" s="21" t="s">
        <v>3806</v>
      </c>
      <c r="G1413" s="26"/>
      <c r="H1413" s="26"/>
      <c r="I1413" s="26"/>
      <c r="J1413" s="26"/>
      <c r="K1413" s="26"/>
      <c r="L1413" s="26"/>
      <c r="M1413" s="26"/>
      <c r="N1413" s="26"/>
      <c r="O1413" s="26"/>
      <c r="P1413" s="26"/>
      <c r="Q1413" s="26"/>
      <c r="R1413" s="26"/>
      <c r="S1413" s="26"/>
      <c r="T1413" s="26"/>
      <c r="U1413" s="26"/>
      <c r="V1413" s="26"/>
      <c r="W1413" s="26"/>
    </row>
    <row r="1414" spans="1:23" ht="17" customHeight="1">
      <c r="A1414" s="38">
        <v>45356</v>
      </c>
      <c r="B1414" s="21" t="s">
        <v>3061</v>
      </c>
      <c r="C1414" s="23" t="s">
        <v>3062</v>
      </c>
      <c r="D1414" s="25" t="s">
        <v>3063</v>
      </c>
      <c r="E1414" s="23" t="s">
        <v>4834</v>
      </c>
      <c r="F1414" s="21" t="s">
        <v>3806</v>
      </c>
      <c r="G1414" s="26"/>
      <c r="H1414" s="26"/>
      <c r="I1414" s="26"/>
      <c r="J1414" s="26"/>
      <c r="K1414" s="26"/>
      <c r="L1414" s="26"/>
      <c r="M1414" s="26"/>
      <c r="N1414" s="26"/>
      <c r="O1414" s="26"/>
      <c r="P1414" s="26"/>
      <c r="Q1414" s="26"/>
      <c r="R1414" s="26"/>
      <c r="S1414" s="26"/>
      <c r="T1414" s="26"/>
      <c r="U1414" s="26"/>
      <c r="V1414" s="26"/>
      <c r="W1414" s="26"/>
    </row>
    <row r="1415" spans="1:23" ht="17" customHeight="1">
      <c r="A1415" s="39">
        <v>45411</v>
      </c>
      <c r="B1415" s="21" t="s">
        <v>3064</v>
      </c>
      <c r="C1415" s="23" t="s">
        <v>3065</v>
      </c>
      <c r="D1415" s="25" t="s">
        <v>3066</v>
      </c>
      <c r="E1415" s="23" t="s">
        <v>16</v>
      </c>
      <c r="F1415" s="21" t="s">
        <v>3806</v>
      </c>
      <c r="G1415" s="26"/>
      <c r="H1415" s="26"/>
      <c r="I1415" s="26"/>
      <c r="J1415" s="26"/>
      <c r="K1415" s="26"/>
      <c r="L1415" s="26"/>
      <c r="M1415" s="26"/>
      <c r="N1415" s="26"/>
      <c r="O1415" s="26"/>
      <c r="P1415" s="26"/>
      <c r="Q1415" s="26"/>
      <c r="R1415" s="26"/>
      <c r="S1415" s="26"/>
      <c r="T1415" s="26"/>
      <c r="U1415" s="26"/>
      <c r="V1415" s="26"/>
      <c r="W1415" s="26"/>
    </row>
    <row r="1416" spans="1:23" ht="17" customHeight="1">
      <c r="A1416" s="24">
        <v>45391</v>
      </c>
      <c r="B1416" s="21" t="s">
        <v>3067</v>
      </c>
      <c r="C1416" s="23" t="s">
        <v>3068</v>
      </c>
      <c r="D1416" s="25" t="s">
        <v>3069</v>
      </c>
      <c r="E1416" s="23" t="s">
        <v>4834</v>
      </c>
      <c r="F1416" s="21" t="s">
        <v>3806</v>
      </c>
      <c r="G1416" s="26"/>
      <c r="H1416" s="26"/>
      <c r="I1416" s="26"/>
      <c r="J1416" s="26"/>
      <c r="K1416" s="26"/>
      <c r="L1416" s="26"/>
      <c r="M1416" s="26"/>
      <c r="N1416" s="26"/>
      <c r="O1416" s="26"/>
      <c r="P1416" s="26"/>
      <c r="Q1416" s="26"/>
      <c r="R1416" s="26"/>
      <c r="S1416" s="26"/>
      <c r="T1416" s="26"/>
      <c r="U1416" s="26"/>
      <c r="V1416" s="26"/>
      <c r="W1416" s="26"/>
    </row>
    <row r="1417" spans="1:23" ht="17" customHeight="1">
      <c r="A1417" s="20" t="s">
        <v>536</v>
      </c>
      <c r="B1417" s="21" t="s">
        <v>537</v>
      </c>
      <c r="C1417" s="23" t="s">
        <v>3070</v>
      </c>
      <c r="D1417" s="22" t="s">
        <v>539</v>
      </c>
      <c r="E1417" s="23" t="s">
        <v>7</v>
      </c>
      <c r="F1417" s="21" t="s">
        <v>3806</v>
      </c>
      <c r="G1417" s="21"/>
      <c r="H1417" s="21"/>
      <c r="I1417" s="21"/>
      <c r="J1417" s="21"/>
      <c r="K1417" s="21"/>
      <c r="L1417" s="21"/>
      <c r="M1417" s="21"/>
      <c r="N1417" s="21"/>
      <c r="O1417" s="21"/>
      <c r="P1417" s="21"/>
      <c r="Q1417" s="21"/>
      <c r="R1417" s="21"/>
      <c r="S1417" s="21"/>
      <c r="T1417" s="21"/>
      <c r="U1417" s="21"/>
      <c r="V1417" s="21"/>
      <c r="W1417" s="21"/>
    </row>
    <row r="1418" spans="1:23" ht="17" customHeight="1">
      <c r="A1418" s="34" t="s">
        <v>2865</v>
      </c>
      <c r="B1418" s="35" t="s">
        <v>2866</v>
      </c>
      <c r="C1418" s="50" t="s">
        <v>3071</v>
      </c>
      <c r="D1418" s="36" t="s">
        <v>2868</v>
      </c>
      <c r="E1418" s="23" t="s">
        <v>16</v>
      </c>
      <c r="F1418" s="21" t="s">
        <v>3806</v>
      </c>
      <c r="G1418" s="21"/>
      <c r="H1418" s="21"/>
      <c r="I1418" s="21"/>
      <c r="J1418" s="21"/>
      <c r="K1418" s="21"/>
      <c r="L1418" s="21"/>
      <c r="M1418" s="21"/>
      <c r="N1418" s="21"/>
      <c r="O1418" s="21"/>
      <c r="P1418" s="21"/>
      <c r="Q1418" s="21"/>
      <c r="R1418" s="21"/>
      <c r="S1418" s="21"/>
      <c r="T1418" s="21"/>
      <c r="U1418" s="21"/>
      <c r="V1418" s="21"/>
      <c r="W1418" s="21"/>
    </row>
    <row r="1419" spans="1:23" ht="17" customHeight="1">
      <c r="A1419" s="34" t="s">
        <v>2314</v>
      </c>
      <c r="B1419" s="35" t="s">
        <v>2315</v>
      </c>
      <c r="C1419" s="50" t="s">
        <v>3072</v>
      </c>
      <c r="D1419" s="36" t="s">
        <v>2317</v>
      </c>
      <c r="E1419" s="23" t="s">
        <v>16</v>
      </c>
      <c r="F1419" s="21" t="s">
        <v>3806</v>
      </c>
      <c r="G1419" s="21"/>
      <c r="H1419" s="21"/>
      <c r="I1419" s="21"/>
      <c r="J1419" s="21"/>
      <c r="K1419" s="21"/>
      <c r="L1419" s="21"/>
      <c r="M1419" s="21"/>
      <c r="N1419" s="21"/>
      <c r="O1419" s="21"/>
      <c r="P1419" s="21"/>
      <c r="Q1419" s="21"/>
      <c r="R1419" s="21"/>
      <c r="S1419" s="21"/>
      <c r="T1419" s="21"/>
      <c r="U1419" s="21"/>
      <c r="V1419" s="21"/>
      <c r="W1419" s="21"/>
    </row>
    <row r="1420" spans="1:23" ht="17" customHeight="1">
      <c r="A1420" s="20">
        <v>45091</v>
      </c>
      <c r="B1420" s="21" t="s">
        <v>2489</v>
      </c>
      <c r="C1420" s="23" t="s">
        <v>3073</v>
      </c>
      <c r="D1420" s="22" t="s">
        <v>2491</v>
      </c>
      <c r="E1420" s="23" t="s">
        <v>4834</v>
      </c>
      <c r="F1420" s="21" t="s">
        <v>3806</v>
      </c>
      <c r="G1420" s="21"/>
      <c r="H1420" s="21"/>
      <c r="I1420" s="21"/>
      <c r="J1420" s="21"/>
      <c r="K1420" s="21"/>
      <c r="L1420" s="21"/>
      <c r="M1420" s="21"/>
      <c r="N1420" s="21"/>
      <c r="O1420" s="21"/>
      <c r="P1420" s="21"/>
      <c r="Q1420" s="21"/>
      <c r="R1420" s="21"/>
      <c r="S1420" s="21"/>
      <c r="T1420" s="21"/>
      <c r="U1420" s="21"/>
      <c r="V1420" s="21"/>
      <c r="W1420" s="21"/>
    </row>
    <row r="1421" spans="1:23" ht="17" customHeight="1">
      <c r="A1421" s="20">
        <v>45289</v>
      </c>
      <c r="B1421" s="21" t="s">
        <v>3074</v>
      </c>
      <c r="C1421" s="23" t="s">
        <v>3075</v>
      </c>
      <c r="D1421" s="22" t="s">
        <v>3076</v>
      </c>
      <c r="E1421" s="23" t="s">
        <v>4834</v>
      </c>
      <c r="F1421" s="21" t="s">
        <v>3806</v>
      </c>
      <c r="G1421" s="21"/>
      <c r="H1421" s="21"/>
      <c r="I1421" s="21"/>
      <c r="J1421" s="21"/>
      <c r="K1421" s="21"/>
      <c r="L1421" s="21"/>
      <c r="M1421" s="21"/>
      <c r="N1421" s="21"/>
      <c r="O1421" s="21"/>
      <c r="P1421" s="21"/>
      <c r="Q1421" s="21"/>
      <c r="R1421" s="21"/>
      <c r="S1421" s="21"/>
      <c r="T1421" s="21"/>
      <c r="U1421" s="21"/>
      <c r="V1421" s="21"/>
      <c r="W1421" s="21"/>
    </row>
    <row r="1422" spans="1:23" ht="17" customHeight="1">
      <c r="A1422" s="38">
        <v>45358</v>
      </c>
      <c r="B1422" s="21" t="s">
        <v>3077</v>
      </c>
      <c r="C1422" s="23" t="s">
        <v>3078</v>
      </c>
      <c r="D1422" s="25" t="s">
        <v>3079</v>
      </c>
      <c r="E1422" s="23" t="s">
        <v>4834</v>
      </c>
      <c r="F1422" s="21" t="s">
        <v>3806</v>
      </c>
      <c r="G1422" s="26"/>
      <c r="H1422" s="26"/>
      <c r="I1422" s="26"/>
      <c r="J1422" s="26"/>
      <c r="K1422" s="26"/>
      <c r="L1422" s="26"/>
      <c r="M1422" s="26"/>
      <c r="N1422" s="26"/>
      <c r="O1422" s="26"/>
      <c r="P1422" s="26"/>
      <c r="Q1422" s="26"/>
      <c r="R1422" s="26"/>
      <c r="S1422" s="26"/>
      <c r="T1422" s="26"/>
      <c r="U1422" s="26"/>
      <c r="V1422" s="26"/>
      <c r="W1422" s="26"/>
    </row>
    <row r="1423" spans="1:23" ht="17" customHeight="1">
      <c r="A1423" s="20">
        <v>45286</v>
      </c>
      <c r="B1423" s="21" t="s">
        <v>3080</v>
      </c>
      <c r="C1423" s="23" t="s">
        <v>3081</v>
      </c>
      <c r="D1423" s="22" t="s">
        <v>3082</v>
      </c>
      <c r="E1423" s="23" t="s">
        <v>4834</v>
      </c>
      <c r="F1423" s="21" t="s">
        <v>3806</v>
      </c>
      <c r="G1423" s="21"/>
      <c r="H1423" s="21"/>
      <c r="I1423" s="21"/>
      <c r="J1423" s="21"/>
      <c r="K1423" s="21"/>
      <c r="L1423" s="21"/>
      <c r="M1423" s="21"/>
      <c r="N1423" s="21"/>
      <c r="O1423" s="21"/>
      <c r="P1423" s="21"/>
      <c r="Q1423" s="21"/>
      <c r="R1423" s="21"/>
      <c r="S1423" s="21"/>
      <c r="T1423" s="21"/>
      <c r="U1423" s="21"/>
      <c r="V1423" s="21"/>
      <c r="W1423" s="21"/>
    </row>
    <row r="1424" spans="1:23" ht="17" customHeight="1">
      <c r="A1424" s="24">
        <v>45356</v>
      </c>
      <c r="B1424" s="21" t="s">
        <v>3083</v>
      </c>
      <c r="C1424" s="23" t="s">
        <v>3084</v>
      </c>
      <c r="D1424" s="25" t="s">
        <v>3085</v>
      </c>
      <c r="E1424" s="23" t="s">
        <v>4834</v>
      </c>
      <c r="F1424" s="21" t="s">
        <v>3806</v>
      </c>
      <c r="G1424" s="26"/>
      <c r="H1424" s="26"/>
      <c r="I1424" s="26"/>
      <c r="J1424" s="26"/>
      <c r="K1424" s="26"/>
      <c r="L1424" s="26"/>
      <c r="M1424" s="26"/>
      <c r="N1424" s="26"/>
      <c r="O1424" s="26"/>
      <c r="P1424" s="26"/>
      <c r="Q1424" s="26"/>
      <c r="R1424" s="26"/>
      <c r="S1424" s="26"/>
      <c r="T1424" s="26"/>
      <c r="U1424" s="26"/>
      <c r="V1424" s="26"/>
      <c r="W1424" s="26"/>
    </row>
    <row r="1425" spans="1:23" ht="17" customHeight="1">
      <c r="A1425" s="20">
        <v>45296</v>
      </c>
      <c r="B1425" s="21" t="s">
        <v>3086</v>
      </c>
      <c r="C1425" s="23" t="s">
        <v>3087</v>
      </c>
      <c r="D1425" s="22" t="s">
        <v>3088</v>
      </c>
      <c r="E1425" s="23" t="s">
        <v>4834</v>
      </c>
      <c r="F1425" s="21" t="s">
        <v>3806</v>
      </c>
      <c r="G1425" s="21"/>
      <c r="H1425" s="21"/>
      <c r="I1425" s="21"/>
      <c r="J1425" s="21"/>
      <c r="K1425" s="21"/>
      <c r="L1425" s="21"/>
      <c r="M1425" s="21"/>
      <c r="N1425" s="21"/>
      <c r="O1425" s="21"/>
      <c r="P1425" s="21"/>
      <c r="Q1425" s="21"/>
      <c r="R1425" s="21"/>
      <c r="S1425" s="21"/>
      <c r="T1425" s="21"/>
      <c r="U1425" s="21"/>
      <c r="V1425" s="21"/>
      <c r="W1425" s="21"/>
    </row>
    <row r="1426" spans="1:23" ht="17" customHeight="1">
      <c r="A1426" s="24" t="s">
        <v>2202</v>
      </c>
      <c r="B1426" s="21" t="s">
        <v>3089</v>
      </c>
      <c r="C1426" s="23" t="s">
        <v>3090</v>
      </c>
      <c r="D1426" s="25" t="s">
        <v>2204</v>
      </c>
      <c r="E1426" s="23" t="s">
        <v>16</v>
      </c>
      <c r="F1426" s="21" t="s">
        <v>3806</v>
      </c>
      <c r="G1426" s="26"/>
      <c r="H1426" s="26"/>
      <c r="I1426" s="26"/>
      <c r="J1426" s="26"/>
      <c r="K1426" s="26"/>
      <c r="L1426" s="26"/>
      <c r="M1426" s="26"/>
      <c r="N1426" s="26"/>
      <c r="O1426" s="26"/>
      <c r="P1426" s="26"/>
      <c r="Q1426" s="26"/>
      <c r="R1426" s="26"/>
      <c r="S1426" s="26"/>
      <c r="T1426" s="26"/>
      <c r="U1426" s="26"/>
      <c r="V1426" s="26"/>
      <c r="W1426" s="26"/>
    </row>
    <row r="1427" spans="1:23" ht="17" customHeight="1">
      <c r="A1427" s="24" t="s">
        <v>1772</v>
      </c>
      <c r="B1427" s="21" t="s">
        <v>1773</v>
      </c>
      <c r="C1427" s="23" t="s">
        <v>3091</v>
      </c>
      <c r="D1427" s="25" t="s">
        <v>1775</v>
      </c>
      <c r="E1427" s="23" t="s">
        <v>4834</v>
      </c>
      <c r="F1427" s="21" t="s">
        <v>3806</v>
      </c>
      <c r="G1427" s="26"/>
      <c r="H1427" s="26"/>
      <c r="I1427" s="26"/>
      <c r="J1427" s="26"/>
      <c r="K1427" s="26"/>
      <c r="L1427" s="26"/>
      <c r="M1427" s="26"/>
      <c r="N1427" s="26"/>
      <c r="O1427" s="26"/>
      <c r="P1427" s="26"/>
      <c r="Q1427" s="26"/>
      <c r="R1427" s="26"/>
      <c r="S1427" s="26"/>
      <c r="T1427" s="26"/>
      <c r="U1427" s="26"/>
      <c r="V1427" s="26"/>
      <c r="W1427" s="26"/>
    </row>
    <row r="1428" spans="1:23" ht="17" customHeight="1">
      <c r="A1428" s="27">
        <v>45413</v>
      </c>
      <c r="B1428" s="21" t="s">
        <v>2618</v>
      </c>
      <c r="C1428" s="23" t="s">
        <v>3092</v>
      </c>
      <c r="D1428" s="25" t="s">
        <v>2620</v>
      </c>
      <c r="E1428" s="23" t="s">
        <v>4834</v>
      </c>
      <c r="F1428" s="21" t="s">
        <v>3806</v>
      </c>
      <c r="G1428" s="26"/>
      <c r="H1428" s="26"/>
      <c r="I1428" s="26"/>
      <c r="J1428" s="26"/>
      <c r="K1428" s="26"/>
      <c r="L1428" s="26"/>
      <c r="M1428" s="26"/>
      <c r="N1428" s="26"/>
      <c r="O1428" s="26"/>
      <c r="P1428" s="26"/>
      <c r="Q1428" s="26"/>
      <c r="R1428" s="26"/>
      <c r="S1428" s="26"/>
      <c r="T1428" s="26"/>
      <c r="U1428" s="26"/>
      <c r="V1428" s="26"/>
      <c r="W1428" s="26"/>
    </row>
    <row r="1429" spans="1:23" ht="17" customHeight="1">
      <c r="A1429" s="27">
        <v>45425</v>
      </c>
      <c r="B1429" s="21" t="s">
        <v>3093</v>
      </c>
      <c r="C1429" s="23" t="s">
        <v>3094</v>
      </c>
      <c r="D1429" s="25" t="s">
        <v>3095</v>
      </c>
      <c r="E1429" s="23" t="s">
        <v>4834</v>
      </c>
      <c r="F1429" s="21" t="s">
        <v>3806</v>
      </c>
      <c r="G1429" s="26"/>
      <c r="H1429" s="26"/>
      <c r="I1429" s="26"/>
      <c r="J1429" s="26"/>
      <c r="K1429" s="26"/>
      <c r="L1429" s="26"/>
      <c r="M1429" s="26"/>
      <c r="N1429" s="26"/>
      <c r="O1429" s="26"/>
      <c r="P1429" s="26"/>
      <c r="Q1429" s="26"/>
      <c r="R1429" s="26"/>
      <c r="S1429" s="26"/>
      <c r="T1429" s="26"/>
      <c r="U1429" s="26"/>
      <c r="V1429" s="26"/>
      <c r="W1429" s="26"/>
    </row>
    <row r="1430" spans="1:23" ht="17" customHeight="1">
      <c r="A1430" s="24" t="s">
        <v>1772</v>
      </c>
      <c r="B1430" s="21" t="s">
        <v>1773</v>
      </c>
      <c r="C1430" s="23" t="s">
        <v>3096</v>
      </c>
      <c r="D1430" s="25" t="s">
        <v>1775</v>
      </c>
      <c r="E1430" s="23" t="s">
        <v>4834</v>
      </c>
      <c r="F1430" s="21" t="s">
        <v>3806</v>
      </c>
      <c r="G1430" s="26"/>
      <c r="H1430" s="26"/>
      <c r="I1430" s="26"/>
      <c r="J1430" s="26"/>
      <c r="K1430" s="26"/>
      <c r="L1430" s="26"/>
      <c r="M1430" s="26"/>
      <c r="N1430" s="26"/>
      <c r="O1430" s="26"/>
      <c r="P1430" s="26"/>
      <c r="Q1430" s="26"/>
      <c r="R1430" s="26"/>
      <c r="S1430" s="26"/>
      <c r="T1430" s="26"/>
      <c r="U1430" s="26"/>
      <c r="V1430" s="26"/>
      <c r="W1430" s="26"/>
    </row>
    <row r="1431" spans="1:23" ht="17" customHeight="1">
      <c r="A1431" s="24" t="s">
        <v>1772</v>
      </c>
      <c r="B1431" s="21" t="s">
        <v>1773</v>
      </c>
      <c r="C1431" s="23" t="s">
        <v>3097</v>
      </c>
      <c r="D1431" s="25" t="s">
        <v>1775</v>
      </c>
      <c r="E1431" s="23" t="s">
        <v>4834</v>
      </c>
      <c r="F1431" s="21" t="s">
        <v>3806</v>
      </c>
      <c r="G1431" s="26"/>
      <c r="H1431" s="26"/>
      <c r="I1431" s="26"/>
      <c r="J1431" s="26"/>
      <c r="K1431" s="26"/>
      <c r="L1431" s="26"/>
      <c r="M1431" s="26"/>
      <c r="N1431" s="26"/>
      <c r="O1431" s="26"/>
      <c r="P1431" s="26"/>
      <c r="Q1431" s="26"/>
      <c r="R1431" s="26"/>
      <c r="S1431" s="26"/>
      <c r="T1431" s="26"/>
      <c r="U1431" s="26"/>
      <c r="V1431" s="26"/>
      <c r="W1431" s="26"/>
    </row>
    <row r="1432" spans="1:23" ht="17" customHeight="1">
      <c r="A1432" s="20">
        <v>46058</v>
      </c>
      <c r="B1432" s="21" t="s">
        <v>3098</v>
      </c>
      <c r="C1432" s="23" t="s">
        <v>3099</v>
      </c>
      <c r="D1432" s="22" t="s">
        <v>3100</v>
      </c>
      <c r="E1432" s="23" t="s">
        <v>4834</v>
      </c>
      <c r="F1432" s="21" t="s">
        <v>3806</v>
      </c>
      <c r="G1432" s="21"/>
      <c r="H1432" s="21"/>
      <c r="I1432" s="21"/>
      <c r="J1432" s="21"/>
      <c r="K1432" s="21"/>
      <c r="L1432" s="21"/>
      <c r="M1432" s="21"/>
      <c r="N1432" s="21"/>
      <c r="O1432" s="21"/>
      <c r="P1432" s="21"/>
      <c r="Q1432" s="21"/>
      <c r="R1432" s="21"/>
      <c r="S1432" s="21"/>
      <c r="T1432" s="21"/>
      <c r="U1432" s="21"/>
      <c r="V1432" s="21"/>
      <c r="W1432" s="21"/>
    </row>
    <row r="1433" spans="1:23" ht="17" customHeight="1">
      <c r="A1433" s="24" t="s">
        <v>3101</v>
      </c>
      <c r="B1433" s="21" t="s">
        <v>3102</v>
      </c>
      <c r="C1433" s="23" t="s">
        <v>3103</v>
      </c>
      <c r="D1433" s="25" t="s">
        <v>3104</v>
      </c>
      <c r="E1433" s="23" t="s">
        <v>4834</v>
      </c>
      <c r="F1433" s="21" t="s">
        <v>3806</v>
      </c>
      <c r="G1433" s="26"/>
      <c r="H1433" s="26"/>
      <c r="I1433" s="26"/>
      <c r="J1433" s="26"/>
      <c r="K1433" s="26"/>
      <c r="L1433" s="26"/>
      <c r="M1433" s="26"/>
      <c r="N1433" s="26"/>
      <c r="O1433" s="26"/>
      <c r="P1433" s="26"/>
      <c r="Q1433" s="26"/>
      <c r="R1433" s="26"/>
      <c r="S1433" s="26"/>
      <c r="T1433" s="26"/>
      <c r="U1433" s="26"/>
      <c r="V1433" s="26"/>
      <c r="W1433" s="26"/>
    </row>
    <row r="1434" spans="1:23" ht="17" customHeight="1">
      <c r="A1434" s="24" t="s">
        <v>2202</v>
      </c>
      <c r="B1434" s="21" t="s">
        <v>10</v>
      </c>
      <c r="C1434" s="23" t="s">
        <v>3105</v>
      </c>
      <c r="D1434" s="25" t="s">
        <v>2204</v>
      </c>
      <c r="E1434" s="23" t="s">
        <v>4834</v>
      </c>
      <c r="F1434" s="21" t="s">
        <v>3806</v>
      </c>
      <c r="G1434" s="26"/>
      <c r="H1434" s="26"/>
      <c r="I1434" s="26"/>
      <c r="J1434" s="26"/>
      <c r="K1434" s="26"/>
      <c r="L1434" s="26"/>
      <c r="M1434" s="26"/>
      <c r="N1434" s="26"/>
      <c r="O1434" s="26"/>
      <c r="P1434" s="26"/>
      <c r="Q1434" s="26"/>
      <c r="R1434" s="26"/>
      <c r="S1434" s="26"/>
      <c r="T1434" s="26"/>
      <c r="U1434" s="26"/>
      <c r="V1434" s="26"/>
      <c r="W1434" s="26"/>
    </row>
    <row r="1435" spans="1:23" ht="17" customHeight="1">
      <c r="A1435" s="27">
        <v>45413</v>
      </c>
      <c r="B1435" s="21" t="s">
        <v>1796</v>
      </c>
      <c r="C1435" s="23" t="s">
        <v>3106</v>
      </c>
      <c r="D1435" s="25" t="s">
        <v>1798</v>
      </c>
      <c r="E1435" s="23" t="s">
        <v>4834</v>
      </c>
      <c r="F1435" s="21" t="s">
        <v>3806</v>
      </c>
      <c r="G1435" s="26"/>
      <c r="H1435" s="26"/>
      <c r="I1435" s="26"/>
      <c r="J1435" s="26"/>
      <c r="K1435" s="26"/>
      <c r="L1435" s="26"/>
      <c r="M1435" s="26"/>
      <c r="N1435" s="26"/>
      <c r="O1435" s="26"/>
      <c r="P1435" s="26"/>
      <c r="Q1435" s="26"/>
      <c r="R1435" s="26"/>
      <c r="S1435" s="26"/>
      <c r="T1435" s="26"/>
      <c r="U1435" s="26"/>
      <c r="V1435" s="26"/>
      <c r="W1435" s="26"/>
    </row>
    <row r="1436" spans="1:23" ht="17" customHeight="1">
      <c r="A1436" s="20">
        <v>45292</v>
      </c>
      <c r="B1436" s="21" t="s">
        <v>3107</v>
      </c>
      <c r="C1436" s="23" t="s">
        <v>3108</v>
      </c>
      <c r="D1436" s="22" t="s">
        <v>3109</v>
      </c>
      <c r="E1436" s="23" t="s">
        <v>4834</v>
      </c>
      <c r="F1436" s="21" t="s">
        <v>3806</v>
      </c>
      <c r="G1436" s="21"/>
      <c r="H1436" s="21"/>
      <c r="I1436" s="21"/>
      <c r="J1436" s="21"/>
      <c r="K1436" s="21"/>
      <c r="L1436" s="21"/>
      <c r="M1436" s="21"/>
      <c r="N1436" s="21"/>
      <c r="O1436" s="21"/>
      <c r="P1436" s="21"/>
      <c r="Q1436" s="21"/>
      <c r="R1436" s="21"/>
      <c r="S1436" s="21"/>
      <c r="T1436" s="21"/>
      <c r="U1436" s="21"/>
      <c r="V1436" s="21"/>
      <c r="W1436" s="21"/>
    </row>
    <row r="1437" spans="1:23" ht="17" customHeight="1">
      <c r="A1437" s="27">
        <v>45413</v>
      </c>
      <c r="B1437" s="21" t="s">
        <v>1796</v>
      </c>
      <c r="C1437" s="23" t="s">
        <v>3110</v>
      </c>
      <c r="D1437" s="25" t="s">
        <v>1798</v>
      </c>
      <c r="E1437" s="23" t="s">
        <v>4834</v>
      </c>
      <c r="F1437" s="21" t="s">
        <v>3806</v>
      </c>
      <c r="G1437" s="26"/>
      <c r="H1437" s="26"/>
      <c r="I1437" s="26"/>
      <c r="J1437" s="26"/>
      <c r="K1437" s="26"/>
      <c r="L1437" s="26"/>
      <c r="M1437" s="26"/>
      <c r="N1437" s="26"/>
      <c r="O1437" s="26"/>
      <c r="P1437" s="26"/>
      <c r="Q1437" s="26"/>
      <c r="R1437" s="26"/>
      <c r="S1437" s="26"/>
      <c r="T1437" s="26"/>
      <c r="U1437" s="26"/>
      <c r="V1437" s="26"/>
      <c r="W1437" s="26"/>
    </row>
    <row r="1438" spans="1:23" ht="17" customHeight="1">
      <c r="A1438" s="20">
        <v>45378</v>
      </c>
      <c r="B1438" s="21" t="s">
        <v>2073</v>
      </c>
      <c r="C1438" s="23" t="s">
        <v>3111</v>
      </c>
      <c r="D1438" s="22" t="s">
        <v>2075</v>
      </c>
      <c r="E1438" s="23" t="s">
        <v>4834</v>
      </c>
      <c r="F1438" s="21" t="s">
        <v>3806</v>
      </c>
      <c r="G1438" s="21"/>
      <c r="H1438" s="21"/>
      <c r="I1438" s="21"/>
      <c r="J1438" s="21"/>
      <c r="K1438" s="21"/>
      <c r="L1438" s="21"/>
      <c r="M1438" s="21"/>
      <c r="N1438" s="21"/>
      <c r="O1438" s="21"/>
      <c r="P1438" s="21"/>
      <c r="Q1438" s="21"/>
      <c r="R1438" s="21"/>
      <c r="S1438" s="21"/>
      <c r="T1438" s="21"/>
      <c r="U1438" s="21"/>
      <c r="V1438" s="21"/>
      <c r="W1438" s="21"/>
    </row>
    <row r="1439" spans="1:23" ht="17" customHeight="1">
      <c r="A1439" s="24" t="s">
        <v>2741</v>
      </c>
      <c r="B1439" s="21" t="s">
        <v>2742</v>
      </c>
      <c r="C1439" s="23" t="s">
        <v>3112</v>
      </c>
      <c r="D1439" s="25" t="s">
        <v>2744</v>
      </c>
      <c r="E1439" s="23" t="s">
        <v>4834</v>
      </c>
      <c r="F1439" s="21" t="s">
        <v>3806</v>
      </c>
      <c r="G1439" s="26"/>
      <c r="H1439" s="26"/>
      <c r="I1439" s="26"/>
      <c r="J1439" s="26"/>
      <c r="K1439" s="26"/>
      <c r="L1439" s="26"/>
      <c r="M1439" s="26"/>
      <c r="N1439" s="26"/>
      <c r="O1439" s="26"/>
      <c r="P1439" s="26"/>
      <c r="Q1439" s="26"/>
      <c r="R1439" s="26"/>
      <c r="S1439" s="26"/>
      <c r="T1439" s="26"/>
      <c r="U1439" s="26"/>
      <c r="V1439" s="26"/>
      <c r="W1439" s="26"/>
    </row>
    <row r="1440" spans="1:23" ht="17" customHeight="1">
      <c r="A1440" s="24" t="s">
        <v>2052</v>
      </c>
      <c r="B1440" s="21" t="s">
        <v>2053</v>
      </c>
      <c r="C1440" s="23" t="s">
        <v>3113</v>
      </c>
      <c r="D1440" s="25" t="s">
        <v>2055</v>
      </c>
      <c r="E1440" s="23" t="s">
        <v>4834</v>
      </c>
      <c r="F1440" s="21" t="s">
        <v>3806</v>
      </c>
      <c r="G1440" s="26"/>
      <c r="H1440" s="26"/>
      <c r="I1440" s="26"/>
      <c r="J1440" s="26"/>
      <c r="K1440" s="26"/>
      <c r="L1440" s="26"/>
      <c r="M1440" s="26"/>
      <c r="N1440" s="26"/>
      <c r="O1440" s="26"/>
      <c r="P1440" s="26"/>
      <c r="Q1440" s="26"/>
      <c r="R1440" s="26"/>
      <c r="S1440" s="26"/>
      <c r="T1440" s="26"/>
      <c r="U1440" s="26"/>
      <c r="V1440" s="26"/>
      <c r="W1440" s="26"/>
    </row>
    <row r="1441" spans="1:23" ht="17" customHeight="1">
      <c r="A1441" s="20">
        <v>45384</v>
      </c>
      <c r="B1441" s="21" t="s">
        <v>235</v>
      </c>
      <c r="C1441" s="23" t="s">
        <v>3114</v>
      </c>
      <c r="D1441" s="22" t="s">
        <v>237</v>
      </c>
      <c r="E1441" s="23" t="s">
        <v>3817</v>
      </c>
      <c r="F1441" s="21" t="s">
        <v>3806</v>
      </c>
      <c r="G1441" s="21"/>
      <c r="H1441" s="21"/>
      <c r="I1441" s="21"/>
      <c r="J1441" s="21"/>
      <c r="K1441" s="21"/>
      <c r="L1441" s="21"/>
      <c r="M1441" s="21"/>
      <c r="N1441" s="21"/>
      <c r="O1441" s="21"/>
      <c r="P1441" s="21"/>
      <c r="Q1441" s="21"/>
      <c r="R1441" s="21"/>
      <c r="S1441" s="21"/>
      <c r="T1441" s="21"/>
      <c r="U1441" s="21"/>
      <c r="V1441" s="21"/>
      <c r="W1441" s="21"/>
    </row>
    <row r="1442" spans="1:23" ht="17" customHeight="1">
      <c r="A1442" s="24" t="s">
        <v>3009</v>
      </c>
      <c r="B1442" s="21" t="s">
        <v>235</v>
      </c>
      <c r="C1442" s="23" t="s">
        <v>3115</v>
      </c>
      <c r="D1442" s="25" t="s">
        <v>237</v>
      </c>
      <c r="E1442" s="23" t="s">
        <v>4834</v>
      </c>
      <c r="F1442" s="21" t="s">
        <v>3806</v>
      </c>
      <c r="G1442" s="26"/>
      <c r="H1442" s="26"/>
      <c r="I1442" s="26"/>
      <c r="J1442" s="26"/>
      <c r="K1442" s="26"/>
      <c r="L1442" s="26"/>
      <c r="M1442" s="26"/>
      <c r="N1442" s="26"/>
      <c r="O1442" s="26"/>
      <c r="P1442" s="26"/>
      <c r="Q1442" s="26"/>
      <c r="R1442" s="26"/>
      <c r="S1442" s="26"/>
      <c r="T1442" s="26"/>
      <c r="U1442" s="26"/>
      <c r="V1442" s="26"/>
      <c r="W1442" s="26"/>
    </row>
    <row r="1443" spans="1:23" ht="17" customHeight="1">
      <c r="A1443" s="20">
        <v>45343</v>
      </c>
      <c r="B1443" s="21" t="s">
        <v>3116</v>
      </c>
      <c r="C1443" s="23" t="s">
        <v>3117</v>
      </c>
      <c r="D1443" s="22" t="s">
        <v>3118</v>
      </c>
      <c r="E1443" s="23" t="s">
        <v>4834</v>
      </c>
      <c r="F1443" s="21" t="s">
        <v>3806</v>
      </c>
      <c r="G1443" s="21"/>
      <c r="H1443" s="21"/>
      <c r="I1443" s="21"/>
      <c r="J1443" s="21"/>
      <c r="K1443" s="21"/>
      <c r="L1443" s="21"/>
      <c r="M1443" s="21"/>
      <c r="N1443" s="21"/>
      <c r="O1443" s="21"/>
      <c r="P1443" s="21"/>
      <c r="Q1443" s="21"/>
      <c r="R1443" s="21"/>
      <c r="S1443" s="21"/>
      <c r="T1443" s="21"/>
      <c r="U1443" s="21"/>
      <c r="V1443" s="21"/>
      <c r="W1443" s="21"/>
    </row>
    <row r="1444" spans="1:23" ht="17" customHeight="1">
      <c r="A1444" s="20">
        <v>45268</v>
      </c>
      <c r="B1444" s="21" t="s">
        <v>3119</v>
      </c>
      <c r="C1444" s="23" t="s">
        <v>3120</v>
      </c>
      <c r="D1444" s="22" t="s">
        <v>3121</v>
      </c>
      <c r="E1444" s="23" t="s">
        <v>4834</v>
      </c>
      <c r="F1444" s="21" t="s">
        <v>3806</v>
      </c>
      <c r="G1444" s="21"/>
      <c r="H1444" s="21"/>
      <c r="I1444" s="21"/>
      <c r="J1444" s="21"/>
      <c r="K1444" s="21"/>
      <c r="L1444" s="21"/>
      <c r="M1444" s="21"/>
      <c r="N1444" s="21"/>
      <c r="O1444" s="21"/>
      <c r="P1444" s="21"/>
      <c r="Q1444" s="21"/>
      <c r="R1444" s="21"/>
      <c r="S1444" s="21"/>
      <c r="T1444" s="21"/>
      <c r="U1444" s="21"/>
      <c r="V1444" s="21"/>
      <c r="W1444" s="21"/>
    </row>
    <row r="1445" spans="1:23" ht="17" customHeight="1">
      <c r="A1445" s="24" t="s">
        <v>2088</v>
      </c>
      <c r="B1445" s="21" t="s">
        <v>2089</v>
      </c>
      <c r="C1445" s="23" t="s">
        <v>3122</v>
      </c>
      <c r="D1445" s="25" t="s">
        <v>2091</v>
      </c>
      <c r="E1445" s="23" t="s">
        <v>4834</v>
      </c>
      <c r="F1445" s="21" t="s">
        <v>3806</v>
      </c>
      <c r="G1445" s="26"/>
      <c r="H1445" s="26"/>
      <c r="I1445" s="26"/>
      <c r="J1445" s="26"/>
      <c r="K1445" s="26"/>
      <c r="L1445" s="26"/>
      <c r="M1445" s="26"/>
      <c r="N1445" s="26"/>
      <c r="O1445" s="26"/>
      <c r="P1445" s="26"/>
      <c r="Q1445" s="26"/>
      <c r="R1445" s="26"/>
      <c r="S1445" s="26"/>
      <c r="T1445" s="26"/>
      <c r="U1445" s="26"/>
      <c r="V1445" s="26"/>
      <c r="W1445" s="26"/>
    </row>
    <row r="1446" spans="1:23" ht="17" customHeight="1">
      <c r="A1446" s="27">
        <v>45428</v>
      </c>
      <c r="B1446" s="21" t="s">
        <v>3123</v>
      </c>
      <c r="C1446" s="23" t="s">
        <v>3124</v>
      </c>
      <c r="D1446" s="25" t="s">
        <v>3125</v>
      </c>
      <c r="E1446" s="23" t="s">
        <v>4834</v>
      </c>
      <c r="F1446" s="21" t="s">
        <v>3806</v>
      </c>
      <c r="G1446" s="26"/>
      <c r="H1446" s="26"/>
      <c r="I1446" s="26"/>
      <c r="J1446" s="26"/>
      <c r="K1446" s="26"/>
      <c r="L1446" s="26"/>
      <c r="M1446" s="26"/>
      <c r="N1446" s="26"/>
      <c r="O1446" s="26"/>
      <c r="P1446" s="26"/>
      <c r="Q1446" s="26"/>
      <c r="R1446" s="26"/>
      <c r="S1446" s="26"/>
      <c r="T1446" s="26"/>
      <c r="U1446" s="26"/>
      <c r="V1446" s="26"/>
      <c r="W1446" s="26"/>
    </row>
    <row r="1447" spans="1:23" ht="17" customHeight="1">
      <c r="A1447" s="20">
        <v>45322</v>
      </c>
      <c r="B1447" s="21" t="s">
        <v>3126</v>
      </c>
      <c r="C1447" s="23" t="s">
        <v>3127</v>
      </c>
      <c r="D1447" s="22" t="s">
        <v>3128</v>
      </c>
      <c r="E1447" s="23" t="s">
        <v>4834</v>
      </c>
      <c r="F1447" s="21" t="s">
        <v>3806</v>
      </c>
      <c r="G1447" s="21"/>
      <c r="H1447" s="21"/>
      <c r="I1447" s="21"/>
      <c r="J1447" s="21"/>
      <c r="K1447" s="21"/>
      <c r="L1447" s="21"/>
      <c r="M1447" s="21"/>
      <c r="N1447" s="21"/>
      <c r="O1447" s="21"/>
      <c r="P1447" s="21"/>
      <c r="Q1447" s="21"/>
      <c r="R1447" s="21"/>
      <c r="S1447" s="21"/>
      <c r="T1447" s="21"/>
      <c r="U1447" s="21"/>
      <c r="V1447" s="21"/>
      <c r="W1447" s="21"/>
    </row>
    <row r="1448" spans="1:23" ht="17" customHeight="1">
      <c r="A1448" s="20">
        <v>45327</v>
      </c>
      <c r="B1448" s="21" t="s">
        <v>3129</v>
      </c>
      <c r="C1448" s="23" t="s">
        <v>3130</v>
      </c>
      <c r="D1448" s="22" t="s">
        <v>3131</v>
      </c>
      <c r="E1448" s="23" t="s">
        <v>4834</v>
      </c>
      <c r="F1448" s="21" t="s">
        <v>3806</v>
      </c>
      <c r="G1448" s="21"/>
      <c r="H1448" s="21"/>
      <c r="I1448" s="21"/>
      <c r="J1448" s="21"/>
      <c r="K1448" s="21"/>
      <c r="L1448" s="21"/>
      <c r="M1448" s="21"/>
      <c r="N1448" s="21"/>
      <c r="O1448" s="21"/>
      <c r="P1448" s="21"/>
      <c r="Q1448" s="21"/>
      <c r="R1448" s="21"/>
      <c r="S1448" s="21"/>
      <c r="T1448" s="21"/>
      <c r="U1448" s="21"/>
      <c r="V1448" s="21"/>
      <c r="W1448" s="21"/>
    </row>
    <row r="1449" spans="1:23" ht="17" customHeight="1">
      <c r="A1449" s="24" t="s">
        <v>2787</v>
      </c>
      <c r="B1449" s="21" t="s">
        <v>1793</v>
      </c>
      <c r="C1449" s="23" t="s">
        <v>3132</v>
      </c>
      <c r="D1449" s="25" t="s">
        <v>2789</v>
      </c>
      <c r="E1449" s="23" t="s">
        <v>4834</v>
      </c>
      <c r="F1449" s="21" t="s">
        <v>3806</v>
      </c>
      <c r="G1449" s="26"/>
      <c r="H1449" s="26"/>
      <c r="I1449" s="26"/>
      <c r="J1449" s="26"/>
      <c r="K1449" s="26"/>
      <c r="L1449" s="26"/>
      <c r="M1449" s="26"/>
      <c r="N1449" s="26"/>
      <c r="O1449" s="26"/>
      <c r="P1449" s="26"/>
      <c r="Q1449" s="26"/>
      <c r="R1449" s="26"/>
      <c r="S1449" s="26"/>
      <c r="T1449" s="26"/>
      <c r="U1449" s="26"/>
      <c r="V1449" s="26"/>
      <c r="W1449" s="26"/>
    </row>
    <row r="1450" spans="1:23" ht="17" customHeight="1">
      <c r="A1450" s="24">
        <v>45352</v>
      </c>
      <c r="B1450" s="21" t="s">
        <v>2404</v>
      </c>
      <c r="C1450" s="23" t="s">
        <v>3133</v>
      </c>
      <c r="D1450" s="25" t="s">
        <v>3134</v>
      </c>
      <c r="E1450" s="23" t="s">
        <v>4834</v>
      </c>
      <c r="F1450" s="21" t="s">
        <v>3806</v>
      </c>
      <c r="G1450" s="26"/>
      <c r="H1450" s="26"/>
      <c r="I1450" s="26"/>
      <c r="J1450" s="26"/>
      <c r="K1450" s="26"/>
      <c r="L1450" s="26"/>
      <c r="M1450" s="26"/>
      <c r="N1450" s="26"/>
      <c r="O1450" s="26"/>
      <c r="P1450" s="26"/>
      <c r="Q1450" s="26"/>
      <c r="R1450" s="26"/>
      <c r="S1450" s="26"/>
      <c r="T1450" s="26"/>
      <c r="U1450" s="26"/>
      <c r="V1450" s="26"/>
      <c r="W1450" s="26"/>
    </row>
    <row r="1451" spans="1:23" ht="17" customHeight="1">
      <c r="A1451" s="24" t="s">
        <v>3135</v>
      </c>
      <c r="B1451" s="21" t="s">
        <v>3129</v>
      </c>
      <c r="C1451" s="23" t="s">
        <v>3136</v>
      </c>
      <c r="D1451" s="25" t="s">
        <v>3137</v>
      </c>
      <c r="E1451" s="23" t="s">
        <v>4834</v>
      </c>
      <c r="F1451" s="21" t="s">
        <v>3806</v>
      </c>
      <c r="G1451" s="26"/>
      <c r="H1451" s="26"/>
      <c r="I1451" s="26"/>
      <c r="J1451" s="26"/>
      <c r="K1451" s="26"/>
      <c r="L1451" s="26"/>
      <c r="M1451" s="26"/>
      <c r="N1451" s="26"/>
      <c r="O1451" s="26"/>
      <c r="P1451" s="26"/>
      <c r="Q1451" s="26"/>
      <c r="R1451" s="26"/>
      <c r="S1451" s="26"/>
      <c r="T1451" s="26"/>
      <c r="U1451" s="26"/>
      <c r="V1451" s="26"/>
      <c r="W1451" s="26"/>
    </row>
    <row r="1452" spans="1:23" ht="17" customHeight="1">
      <c r="A1452" s="24" t="s">
        <v>2403</v>
      </c>
      <c r="B1452" s="21" t="s">
        <v>2404</v>
      </c>
      <c r="C1452" s="23" t="s">
        <v>3138</v>
      </c>
      <c r="D1452" s="25" t="s">
        <v>2406</v>
      </c>
      <c r="E1452" s="23" t="s">
        <v>4834</v>
      </c>
      <c r="F1452" s="21" t="s">
        <v>3806</v>
      </c>
      <c r="G1452" s="26"/>
      <c r="H1452" s="26"/>
      <c r="I1452" s="26"/>
      <c r="J1452" s="26"/>
      <c r="K1452" s="26"/>
      <c r="L1452" s="26"/>
      <c r="M1452" s="26"/>
      <c r="N1452" s="26"/>
      <c r="O1452" s="26"/>
      <c r="P1452" s="26"/>
      <c r="Q1452" s="26"/>
      <c r="R1452" s="26"/>
      <c r="S1452" s="26"/>
      <c r="T1452" s="26"/>
      <c r="U1452" s="26"/>
      <c r="V1452" s="26"/>
      <c r="W1452" s="26"/>
    </row>
    <row r="1453" spans="1:23" ht="17" customHeight="1">
      <c r="A1453" s="24" t="s">
        <v>3139</v>
      </c>
      <c r="B1453" s="21" t="s">
        <v>2404</v>
      </c>
      <c r="C1453" s="23" t="s">
        <v>3140</v>
      </c>
      <c r="D1453" s="25" t="s">
        <v>3141</v>
      </c>
      <c r="E1453" s="23" t="s">
        <v>4834</v>
      </c>
      <c r="F1453" s="21" t="s">
        <v>3806</v>
      </c>
      <c r="G1453" s="26"/>
      <c r="H1453" s="26"/>
      <c r="I1453" s="26"/>
      <c r="J1453" s="26"/>
      <c r="K1453" s="26"/>
      <c r="L1453" s="26"/>
      <c r="M1453" s="26"/>
      <c r="N1453" s="26"/>
      <c r="O1453" s="26"/>
      <c r="P1453" s="26"/>
      <c r="Q1453" s="26"/>
      <c r="R1453" s="26"/>
      <c r="S1453" s="26"/>
      <c r="T1453" s="26"/>
      <c r="U1453" s="26"/>
      <c r="V1453" s="26"/>
      <c r="W1453" s="26"/>
    </row>
    <row r="1454" spans="1:23" ht="17" customHeight="1">
      <c r="A1454" s="24" t="s">
        <v>2741</v>
      </c>
      <c r="B1454" s="21" t="s">
        <v>2742</v>
      </c>
      <c r="C1454" s="23" t="s">
        <v>3142</v>
      </c>
      <c r="D1454" s="25" t="s">
        <v>2744</v>
      </c>
      <c r="E1454" s="23" t="s">
        <v>4834</v>
      </c>
      <c r="F1454" s="21" t="s">
        <v>3806</v>
      </c>
      <c r="G1454" s="26"/>
      <c r="H1454" s="26"/>
      <c r="I1454" s="26"/>
      <c r="J1454" s="26"/>
      <c r="K1454" s="26"/>
      <c r="L1454" s="26"/>
      <c r="M1454" s="26"/>
      <c r="N1454" s="26"/>
      <c r="O1454" s="26"/>
      <c r="P1454" s="26"/>
      <c r="Q1454" s="26"/>
      <c r="R1454" s="26"/>
      <c r="S1454" s="26"/>
      <c r="T1454" s="26"/>
      <c r="U1454" s="26"/>
      <c r="V1454" s="26"/>
      <c r="W1454" s="26"/>
    </row>
    <row r="1455" spans="1:23" ht="17" customHeight="1">
      <c r="A1455" s="24" t="s">
        <v>3143</v>
      </c>
      <c r="B1455" s="21" t="s">
        <v>3144</v>
      </c>
      <c r="C1455" s="23" t="s">
        <v>3145</v>
      </c>
      <c r="D1455" s="25" t="s">
        <v>3146</v>
      </c>
      <c r="E1455" s="23" t="s">
        <v>4834</v>
      </c>
      <c r="F1455" s="21" t="s">
        <v>3806</v>
      </c>
      <c r="G1455" s="26"/>
      <c r="H1455" s="26"/>
      <c r="I1455" s="26"/>
      <c r="J1455" s="26"/>
      <c r="K1455" s="26"/>
      <c r="L1455" s="26"/>
      <c r="M1455" s="26"/>
      <c r="N1455" s="26"/>
      <c r="O1455" s="26"/>
      <c r="P1455" s="26"/>
      <c r="Q1455" s="26"/>
      <c r="R1455" s="26"/>
      <c r="S1455" s="26"/>
      <c r="T1455" s="26"/>
      <c r="U1455" s="26"/>
      <c r="V1455" s="26"/>
      <c r="W1455" s="26"/>
    </row>
    <row r="1456" spans="1:23" ht="17" customHeight="1">
      <c r="A1456" s="20">
        <v>45287</v>
      </c>
      <c r="B1456" s="21" t="s">
        <v>3147</v>
      </c>
      <c r="C1456" s="23" t="s">
        <v>3148</v>
      </c>
      <c r="D1456" s="22" t="s">
        <v>3149</v>
      </c>
      <c r="E1456" s="23" t="s">
        <v>4834</v>
      </c>
      <c r="F1456" s="21" t="s">
        <v>3806</v>
      </c>
      <c r="G1456" s="21"/>
      <c r="H1456" s="21"/>
      <c r="I1456" s="21"/>
      <c r="J1456" s="21"/>
      <c r="K1456" s="21"/>
      <c r="L1456" s="21"/>
      <c r="M1456" s="21"/>
      <c r="N1456" s="21"/>
      <c r="O1456" s="21"/>
      <c r="P1456" s="21"/>
      <c r="Q1456" s="21"/>
      <c r="R1456" s="21"/>
      <c r="S1456" s="21"/>
      <c r="T1456" s="21"/>
      <c r="U1456" s="21"/>
      <c r="V1456" s="21"/>
      <c r="W1456" s="21"/>
    </row>
    <row r="1457" spans="1:23" ht="17" customHeight="1">
      <c r="A1457" s="24">
        <v>45351</v>
      </c>
      <c r="B1457" s="21" t="s">
        <v>2818</v>
      </c>
      <c r="C1457" s="23" t="s">
        <v>3150</v>
      </c>
      <c r="D1457" s="25" t="s">
        <v>2820</v>
      </c>
      <c r="E1457" s="21" t="s">
        <v>4834</v>
      </c>
      <c r="F1457" s="21" t="s">
        <v>3806</v>
      </c>
      <c r="G1457" s="26"/>
      <c r="H1457" s="26"/>
      <c r="I1457" s="26"/>
      <c r="J1457" s="26"/>
      <c r="K1457" s="26"/>
      <c r="L1457" s="26"/>
      <c r="M1457" s="26"/>
      <c r="N1457" s="26"/>
      <c r="O1457" s="26"/>
      <c r="P1457" s="26"/>
      <c r="Q1457" s="26"/>
      <c r="R1457" s="26"/>
      <c r="S1457" s="26"/>
      <c r="T1457" s="26"/>
      <c r="U1457" s="26"/>
      <c r="V1457" s="26"/>
      <c r="W1457" s="26"/>
    </row>
    <row r="1458" spans="1:23" ht="17" customHeight="1">
      <c r="A1458" s="24">
        <v>45354</v>
      </c>
      <c r="B1458" s="21" t="s">
        <v>1597</v>
      </c>
      <c r="C1458" s="23" t="s">
        <v>3151</v>
      </c>
      <c r="D1458" s="25" t="s">
        <v>1599</v>
      </c>
      <c r="E1458" s="23" t="s">
        <v>4834</v>
      </c>
      <c r="F1458" s="21" t="s">
        <v>3806</v>
      </c>
      <c r="G1458" s="26"/>
      <c r="H1458" s="26"/>
      <c r="I1458" s="26"/>
      <c r="J1458" s="26"/>
      <c r="K1458" s="26"/>
      <c r="L1458" s="26"/>
      <c r="M1458" s="26"/>
      <c r="N1458" s="26"/>
      <c r="O1458" s="26"/>
      <c r="P1458" s="26"/>
      <c r="Q1458" s="26"/>
      <c r="R1458" s="26"/>
      <c r="S1458" s="26"/>
      <c r="T1458" s="26"/>
      <c r="U1458" s="26"/>
      <c r="V1458" s="26"/>
      <c r="W1458" s="26"/>
    </row>
    <row r="1459" spans="1:23" ht="17" customHeight="1">
      <c r="A1459" s="24">
        <v>45358</v>
      </c>
      <c r="B1459" s="21" t="s">
        <v>3152</v>
      </c>
      <c r="C1459" s="23" t="s">
        <v>3153</v>
      </c>
      <c r="D1459" s="25" t="s">
        <v>3154</v>
      </c>
      <c r="E1459" s="23" t="s">
        <v>4834</v>
      </c>
      <c r="F1459" s="21" t="s">
        <v>3806</v>
      </c>
      <c r="G1459" s="26"/>
      <c r="H1459" s="26"/>
      <c r="I1459" s="26"/>
      <c r="J1459" s="26"/>
      <c r="K1459" s="26"/>
      <c r="L1459" s="26"/>
      <c r="M1459" s="26"/>
      <c r="N1459" s="26"/>
      <c r="O1459" s="26"/>
      <c r="P1459" s="26"/>
      <c r="Q1459" s="26"/>
      <c r="R1459" s="26"/>
      <c r="S1459" s="26"/>
      <c r="T1459" s="26"/>
      <c r="U1459" s="26"/>
      <c r="V1459" s="26"/>
      <c r="W1459" s="26"/>
    </row>
    <row r="1460" spans="1:23" ht="17" customHeight="1">
      <c r="A1460" s="24" t="s">
        <v>2720</v>
      </c>
      <c r="B1460" s="21" t="s">
        <v>2721</v>
      </c>
      <c r="C1460" s="23" t="s">
        <v>3155</v>
      </c>
      <c r="D1460" s="25" t="s">
        <v>2723</v>
      </c>
      <c r="E1460" s="23" t="s">
        <v>4834</v>
      </c>
      <c r="F1460" s="21" t="s">
        <v>3806</v>
      </c>
      <c r="G1460" s="26"/>
      <c r="H1460" s="26"/>
      <c r="I1460" s="26"/>
      <c r="J1460" s="26"/>
      <c r="K1460" s="26"/>
      <c r="L1460" s="26"/>
      <c r="M1460" s="26"/>
      <c r="N1460" s="26"/>
      <c r="O1460" s="26"/>
      <c r="P1460" s="26"/>
      <c r="Q1460" s="26"/>
      <c r="R1460" s="26"/>
      <c r="S1460" s="26"/>
      <c r="T1460" s="26"/>
      <c r="U1460" s="26"/>
      <c r="V1460" s="26"/>
      <c r="W1460" s="26"/>
    </row>
    <row r="1461" spans="1:23" ht="17" customHeight="1">
      <c r="A1461" s="24" t="s">
        <v>2741</v>
      </c>
      <c r="B1461" s="21" t="s">
        <v>2742</v>
      </c>
      <c r="C1461" s="23" t="s">
        <v>3156</v>
      </c>
      <c r="D1461" s="25" t="s">
        <v>2744</v>
      </c>
      <c r="E1461" s="23" t="s">
        <v>4834</v>
      </c>
      <c r="F1461" s="21" t="s">
        <v>3806</v>
      </c>
      <c r="G1461" s="26"/>
      <c r="H1461" s="26"/>
      <c r="I1461" s="26"/>
      <c r="J1461" s="26"/>
      <c r="K1461" s="26"/>
      <c r="L1461" s="26"/>
      <c r="M1461" s="26"/>
      <c r="N1461" s="26"/>
      <c r="O1461" s="26"/>
      <c r="P1461" s="26"/>
      <c r="Q1461" s="26"/>
      <c r="R1461" s="26"/>
      <c r="S1461" s="26"/>
      <c r="T1461" s="26"/>
      <c r="U1461" s="26"/>
      <c r="V1461" s="26"/>
      <c r="W1461" s="26"/>
    </row>
    <row r="1462" spans="1:23" ht="17" customHeight="1">
      <c r="A1462" s="24" t="s">
        <v>3143</v>
      </c>
      <c r="B1462" s="21" t="s">
        <v>3144</v>
      </c>
      <c r="C1462" s="23" t="s">
        <v>3157</v>
      </c>
      <c r="D1462" s="25" t="s">
        <v>3146</v>
      </c>
      <c r="E1462" s="23" t="s">
        <v>4834</v>
      </c>
      <c r="F1462" s="21" t="s">
        <v>3806</v>
      </c>
      <c r="G1462" s="26"/>
      <c r="H1462" s="26"/>
      <c r="I1462" s="26"/>
      <c r="J1462" s="26"/>
      <c r="K1462" s="26"/>
      <c r="L1462" s="26"/>
      <c r="M1462" s="26"/>
      <c r="N1462" s="26"/>
      <c r="O1462" s="26"/>
      <c r="P1462" s="26"/>
      <c r="Q1462" s="26"/>
      <c r="R1462" s="26"/>
      <c r="S1462" s="26"/>
      <c r="T1462" s="26"/>
      <c r="U1462" s="26"/>
      <c r="V1462" s="26"/>
      <c r="W1462" s="26"/>
    </row>
    <row r="1463" spans="1:23" ht="17" customHeight="1">
      <c r="A1463" s="38">
        <v>45357</v>
      </c>
      <c r="B1463" s="21" t="s">
        <v>3158</v>
      </c>
      <c r="C1463" s="23" t="s">
        <v>3159</v>
      </c>
      <c r="D1463" s="25" t="s">
        <v>3160</v>
      </c>
      <c r="E1463" s="23" t="s">
        <v>4834</v>
      </c>
      <c r="F1463" s="21" t="s">
        <v>3806</v>
      </c>
      <c r="G1463" s="26"/>
      <c r="H1463" s="26"/>
      <c r="I1463" s="26"/>
      <c r="J1463" s="26"/>
      <c r="K1463" s="26"/>
      <c r="L1463" s="26"/>
      <c r="M1463" s="26"/>
      <c r="N1463" s="26"/>
      <c r="O1463" s="26"/>
      <c r="P1463" s="26"/>
      <c r="Q1463" s="26"/>
      <c r="R1463" s="26"/>
      <c r="S1463" s="26"/>
      <c r="T1463" s="26"/>
      <c r="U1463" s="26"/>
      <c r="V1463" s="26"/>
      <c r="W1463" s="26"/>
    </row>
    <row r="1464" spans="1:23" ht="17" customHeight="1">
      <c r="A1464" s="24">
        <v>45352</v>
      </c>
      <c r="B1464" s="21" t="s">
        <v>2992</v>
      </c>
      <c r="C1464" s="23" t="s">
        <v>3161</v>
      </c>
      <c r="D1464" s="25" t="s">
        <v>2994</v>
      </c>
      <c r="E1464" s="23" t="s">
        <v>4834</v>
      </c>
      <c r="F1464" s="21" t="s">
        <v>3806</v>
      </c>
      <c r="G1464" s="26"/>
      <c r="H1464" s="26"/>
      <c r="I1464" s="26"/>
      <c r="J1464" s="26"/>
      <c r="K1464" s="26"/>
      <c r="L1464" s="26"/>
      <c r="M1464" s="26"/>
      <c r="N1464" s="26"/>
      <c r="O1464" s="26"/>
      <c r="P1464" s="26"/>
      <c r="Q1464" s="26"/>
      <c r="R1464" s="26"/>
      <c r="S1464" s="26"/>
      <c r="T1464" s="26"/>
      <c r="U1464" s="26"/>
      <c r="V1464" s="26"/>
      <c r="W1464" s="26"/>
    </row>
    <row r="1465" spans="1:23" ht="17" customHeight="1">
      <c r="A1465" s="24" t="s">
        <v>3162</v>
      </c>
      <c r="B1465" s="21" t="s">
        <v>3163</v>
      </c>
      <c r="C1465" s="23" t="s">
        <v>3164</v>
      </c>
      <c r="D1465" s="25" t="s">
        <v>3165</v>
      </c>
      <c r="E1465" s="23" t="s">
        <v>4834</v>
      </c>
      <c r="F1465" s="21" t="s">
        <v>3806</v>
      </c>
      <c r="G1465" s="26"/>
      <c r="H1465" s="26"/>
      <c r="I1465" s="26"/>
      <c r="J1465" s="26"/>
      <c r="K1465" s="26"/>
      <c r="L1465" s="26"/>
      <c r="M1465" s="26"/>
      <c r="N1465" s="26"/>
      <c r="O1465" s="26"/>
      <c r="P1465" s="26"/>
      <c r="Q1465" s="26"/>
      <c r="R1465" s="26"/>
      <c r="S1465" s="26"/>
      <c r="T1465" s="26"/>
      <c r="U1465" s="26"/>
      <c r="V1465" s="26"/>
      <c r="W1465" s="26"/>
    </row>
    <row r="1466" spans="1:23" ht="17" customHeight="1">
      <c r="A1466" s="20">
        <v>45289</v>
      </c>
      <c r="B1466" s="21" t="s">
        <v>3166</v>
      </c>
      <c r="C1466" s="23" t="s">
        <v>3167</v>
      </c>
      <c r="D1466" s="22" t="s">
        <v>3168</v>
      </c>
      <c r="E1466" s="23" t="s">
        <v>4834</v>
      </c>
      <c r="F1466" s="21" t="s">
        <v>3806</v>
      </c>
      <c r="G1466" s="21"/>
      <c r="H1466" s="21"/>
      <c r="I1466" s="21"/>
      <c r="J1466" s="21"/>
      <c r="K1466" s="21"/>
      <c r="L1466" s="21"/>
      <c r="M1466" s="21"/>
      <c r="N1466" s="21"/>
      <c r="O1466" s="21"/>
      <c r="P1466" s="21"/>
      <c r="Q1466" s="21"/>
      <c r="R1466" s="21"/>
      <c r="S1466" s="21"/>
      <c r="T1466" s="21"/>
      <c r="U1466" s="21"/>
      <c r="V1466" s="21"/>
      <c r="W1466" s="21"/>
    </row>
    <row r="1467" spans="1:23" ht="17" customHeight="1">
      <c r="A1467" s="20">
        <v>45384</v>
      </c>
      <c r="B1467" s="21" t="s">
        <v>672</v>
      </c>
      <c r="C1467" s="23" t="s">
        <v>3169</v>
      </c>
      <c r="D1467" s="22" t="s">
        <v>674</v>
      </c>
      <c r="E1467" s="23" t="s">
        <v>4834</v>
      </c>
      <c r="F1467" s="21" t="s">
        <v>3806</v>
      </c>
      <c r="G1467" s="21"/>
      <c r="H1467" s="21"/>
      <c r="I1467" s="21"/>
      <c r="J1467" s="21"/>
      <c r="K1467" s="21"/>
      <c r="L1467" s="21"/>
      <c r="M1467" s="21"/>
      <c r="N1467" s="21"/>
      <c r="O1467" s="21"/>
      <c r="P1467" s="21"/>
      <c r="Q1467" s="21"/>
      <c r="R1467" s="21"/>
      <c r="S1467" s="21"/>
      <c r="T1467" s="21"/>
      <c r="U1467" s="21"/>
      <c r="V1467" s="21"/>
      <c r="W1467" s="21"/>
    </row>
    <row r="1468" spans="1:23" ht="17" customHeight="1">
      <c r="A1468" s="20">
        <v>45018</v>
      </c>
      <c r="B1468" s="21" t="s">
        <v>1498</v>
      </c>
      <c r="C1468" s="23" t="s">
        <v>3170</v>
      </c>
      <c r="D1468" s="22" t="s">
        <v>1500</v>
      </c>
      <c r="E1468" s="23" t="s">
        <v>4834</v>
      </c>
      <c r="F1468" s="21" t="s">
        <v>3806</v>
      </c>
      <c r="G1468" s="21"/>
      <c r="H1468" s="21"/>
      <c r="I1468" s="21"/>
      <c r="J1468" s="21"/>
      <c r="K1468" s="21"/>
      <c r="L1468" s="21"/>
      <c r="M1468" s="21"/>
      <c r="N1468" s="21"/>
      <c r="O1468" s="21"/>
      <c r="P1468" s="21"/>
      <c r="Q1468" s="21"/>
      <c r="R1468" s="21"/>
      <c r="S1468" s="21"/>
      <c r="T1468" s="21"/>
      <c r="U1468" s="21"/>
      <c r="V1468" s="21"/>
      <c r="W1468" s="21"/>
    </row>
    <row r="1469" spans="1:23" ht="17" customHeight="1">
      <c r="A1469" s="27">
        <v>45428</v>
      </c>
      <c r="B1469" s="21" t="s">
        <v>533</v>
      </c>
      <c r="C1469" s="23" t="s">
        <v>3171</v>
      </c>
      <c r="D1469" s="25" t="s">
        <v>535</v>
      </c>
      <c r="E1469" s="23" t="s">
        <v>4834</v>
      </c>
      <c r="F1469" s="21" t="s">
        <v>3806</v>
      </c>
      <c r="G1469" s="26"/>
      <c r="H1469" s="26"/>
      <c r="I1469" s="26"/>
      <c r="J1469" s="26"/>
      <c r="K1469" s="26"/>
      <c r="L1469" s="26"/>
      <c r="M1469" s="26"/>
      <c r="N1469" s="26"/>
      <c r="O1469" s="26"/>
      <c r="P1469" s="26"/>
      <c r="Q1469" s="26"/>
      <c r="R1469" s="26"/>
      <c r="S1469" s="26"/>
      <c r="T1469" s="26"/>
      <c r="U1469" s="26"/>
      <c r="V1469" s="26"/>
      <c r="W1469" s="26"/>
    </row>
    <row r="1470" spans="1:23" ht="17" customHeight="1">
      <c r="A1470" s="24" t="s">
        <v>2403</v>
      </c>
      <c r="B1470" s="21" t="s">
        <v>2404</v>
      </c>
      <c r="C1470" s="23" t="s">
        <v>3172</v>
      </c>
      <c r="D1470" s="25" t="s">
        <v>2406</v>
      </c>
      <c r="E1470" s="23" t="s">
        <v>4834</v>
      </c>
      <c r="F1470" s="21" t="s">
        <v>3806</v>
      </c>
      <c r="G1470" s="26"/>
      <c r="H1470" s="26"/>
      <c r="I1470" s="26"/>
      <c r="J1470" s="26"/>
      <c r="K1470" s="26"/>
      <c r="L1470" s="26"/>
      <c r="M1470" s="26"/>
      <c r="N1470" s="26"/>
      <c r="O1470" s="26"/>
      <c r="P1470" s="26"/>
      <c r="Q1470" s="26"/>
      <c r="R1470" s="26"/>
      <c r="S1470" s="26"/>
      <c r="T1470" s="26"/>
      <c r="U1470" s="26"/>
      <c r="V1470" s="26"/>
      <c r="W1470" s="26"/>
    </row>
    <row r="1471" spans="1:23" ht="17" customHeight="1">
      <c r="A1471" s="24" t="s">
        <v>2720</v>
      </c>
      <c r="B1471" s="21" t="s">
        <v>2721</v>
      </c>
      <c r="C1471" s="23" t="s">
        <v>3173</v>
      </c>
      <c r="D1471" s="25" t="s">
        <v>2723</v>
      </c>
      <c r="E1471" s="21" t="s">
        <v>4834</v>
      </c>
      <c r="F1471" s="21" t="s">
        <v>3806</v>
      </c>
      <c r="G1471" s="26"/>
      <c r="H1471" s="26"/>
      <c r="I1471" s="26"/>
      <c r="J1471" s="26"/>
      <c r="K1471" s="26"/>
      <c r="L1471" s="26"/>
      <c r="M1471" s="26"/>
      <c r="N1471" s="26"/>
      <c r="O1471" s="26"/>
      <c r="P1471" s="26"/>
      <c r="Q1471" s="26"/>
      <c r="R1471" s="26"/>
      <c r="S1471" s="26"/>
      <c r="T1471" s="26"/>
      <c r="U1471" s="26"/>
      <c r="V1471" s="26"/>
      <c r="W1471" s="26"/>
    </row>
    <row r="1472" spans="1:23" ht="17" customHeight="1">
      <c r="A1472" s="24" t="s">
        <v>2621</v>
      </c>
      <c r="B1472" s="21" t="s">
        <v>1954</v>
      </c>
      <c r="C1472" s="23" t="s">
        <v>3174</v>
      </c>
      <c r="D1472" s="25" t="s">
        <v>1956</v>
      </c>
      <c r="E1472" s="23" t="s">
        <v>4834</v>
      </c>
      <c r="F1472" s="21" t="s">
        <v>3806</v>
      </c>
      <c r="G1472" s="26"/>
      <c r="H1472" s="26"/>
      <c r="I1472" s="26"/>
      <c r="J1472" s="26"/>
      <c r="K1472" s="26"/>
      <c r="L1472" s="26"/>
      <c r="M1472" s="26"/>
      <c r="N1472" s="26"/>
      <c r="O1472" s="26"/>
      <c r="P1472" s="26"/>
      <c r="Q1472" s="26"/>
      <c r="R1472" s="26"/>
      <c r="S1472" s="26"/>
      <c r="T1472" s="26"/>
      <c r="U1472" s="26"/>
      <c r="V1472" s="26"/>
      <c r="W1472" s="26"/>
    </row>
    <row r="1473" spans="1:23" ht="17" customHeight="1">
      <c r="A1473" s="27">
        <v>45428</v>
      </c>
      <c r="B1473" s="21" t="s">
        <v>1822</v>
      </c>
      <c r="C1473" s="23" t="s">
        <v>3175</v>
      </c>
      <c r="D1473" s="25" t="s">
        <v>1824</v>
      </c>
      <c r="E1473" s="23" t="s">
        <v>4834</v>
      </c>
      <c r="F1473" s="21" t="s">
        <v>3806</v>
      </c>
      <c r="G1473" s="26"/>
      <c r="H1473" s="26"/>
      <c r="I1473" s="26"/>
      <c r="J1473" s="26"/>
      <c r="K1473" s="26"/>
      <c r="L1473" s="26"/>
      <c r="M1473" s="26"/>
      <c r="N1473" s="26"/>
      <c r="O1473" s="26"/>
      <c r="P1473" s="26"/>
      <c r="Q1473" s="26"/>
      <c r="R1473" s="26"/>
      <c r="S1473" s="26"/>
      <c r="T1473" s="26"/>
      <c r="U1473" s="26"/>
      <c r="V1473" s="26"/>
      <c r="W1473" s="26"/>
    </row>
    <row r="1474" spans="1:23" ht="17" customHeight="1">
      <c r="A1474" s="24" t="s">
        <v>3176</v>
      </c>
      <c r="B1474" s="21" t="s">
        <v>3177</v>
      </c>
      <c r="C1474" s="23" t="s">
        <v>3178</v>
      </c>
      <c r="D1474" s="25" t="s">
        <v>3179</v>
      </c>
      <c r="E1474" s="23" t="s">
        <v>4834</v>
      </c>
      <c r="F1474" s="21" t="s">
        <v>3806</v>
      </c>
      <c r="G1474" s="26"/>
      <c r="H1474" s="26"/>
      <c r="I1474" s="26"/>
      <c r="J1474" s="26"/>
      <c r="K1474" s="26"/>
      <c r="L1474" s="26"/>
      <c r="M1474" s="26"/>
      <c r="N1474" s="26"/>
      <c r="O1474" s="26"/>
      <c r="P1474" s="26"/>
      <c r="Q1474" s="26"/>
      <c r="R1474" s="26"/>
      <c r="S1474" s="26"/>
      <c r="T1474" s="26"/>
      <c r="U1474" s="26"/>
      <c r="V1474" s="26"/>
      <c r="W1474" s="26"/>
    </row>
    <row r="1475" spans="1:23" ht="17" customHeight="1">
      <c r="A1475" s="20">
        <v>45281</v>
      </c>
      <c r="B1475" s="21" t="s">
        <v>2615</v>
      </c>
      <c r="C1475" s="23" t="s">
        <v>3180</v>
      </c>
      <c r="D1475" s="22" t="s">
        <v>2617</v>
      </c>
      <c r="E1475" s="23" t="s">
        <v>4834</v>
      </c>
      <c r="F1475" s="21" t="s">
        <v>3806</v>
      </c>
      <c r="G1475" s="21"/>
      <c r="H1475" s="21"/>
      <c r="I1475" s="21"/>
      <c r="J1475" s="21"/>
      <c r="K1475" s="21"/>
      <c r="L1475" s="21"/>
      <c r="M1475" s="21"/>
      <c r="N1475" s="21"/>
      <c r="O1475" s="21"/>
      <c r="P1475" s="21"/>
      <c r="Q1475" s="21"/>
      <c r="R1475" s="21"/>
      <c r="S1475" s="21"/>
      <c r="T1475" s="21"/>
      <c r="U1475" s="21"/>
      <c r="V1475" s="21"/>
      <c r="W1475" s="21"/>
    </row>
    <row r="1476" spans="1:23" ht="17" customHeight="1">
      <c r="A1476" s="24" t="s">
        <v>3176</v>
      </c>
      <c r="B1476" s="21" t="s">
        <v>3177</v>
      </c>
      <c r="C1476" s="23" t="s">
        <v>3181</v>
      </c>
      <c r="D1476" s="25" t="s">
        <v>3179</v>
      </c>
      <c r="E1476" s="23" t="s">
        <v>4834</v>
      </c>
      <c r="F1476" s="21" t="s">
        <v>3806</v>
      </c>
      <c r="G1476" s="26"/>
      <c r="H1476" s="26"/>
      <c r="I1476" s="26"/>
      <c r="J1476" s="26"/>
      <c r="K1476" s="26"/>
      <c r="L1476" s="26"/>
      <c r="M1476" s="26"/>
      <c r="N1476" s="26"/>
      <c r="O1476" s="26"/>
      <c r="P1476" s="26"/>
      <c r="Q1476" s="26"/>
      <c r="R1476" s="26"/>
      <c r="S1476" s="26"/>
      <c r="T1476" s="26"/>
      <c r="U1476" s="26"/>
      <c r="V1476" s="26"/>
      <c r="W1476" s="26"/>
    </row>
    <row r="1477" spans="1:23" ht="17" customHeight="1">
      <c r="A1477" s="24" t="s">
        <v>3176</v>
      </c>
      <c r="B1477" s="21" t="s">
        <v>3177</v>
      </c>
      <c r="C1477" s="23" t="s">
        <v>3182</v>
      </c>
      <c r="D1477" s="25" t="s">
        <v>3179</v>
      </c>
      <c r="E1477" s="23" t="s">
        <v>4834</v>
      </c>
      <c r="F1477" s="21" t="s">
        <v>3806</v>
      </c>
      <c r="G1477" s="26"/>
      <c r="H1477" s="26"/>
      <c r="I1477" s="26"/>
      <c r="J1477" s="26"/>
      <c r="K1477" s="26"/>
      <c r="L1477" s="26"/>
      <c r="M1477" s="26"/>
      <c r="N1477" s="26"/>
      <c r="O1477" s="26"/>
      <c r="P1477" s="26"/>
      <c r="Q1477" s="26"/>
      <c r="R1477" s="26"/>
      <c r="S1477" s="26"/>
      <c r="T1477" s="26"/>
      <c r="U1477" s="26"/>
      <c r="V1477" s="26"/>
      <c r="W1477" s="26"/>
    </row>
    <row r="1478" spans="1:23" ht="17" customHeight="1">
      <c r="A1478" s="20">
        <v>45300</v>
      </c>
      <c r="B1478" s="21" t="s">
        <v>3183</v>
      </c>
      <c r="C1478" s="23" t="s">
        <v>3184</v>
      </c>
      <c r="D1478" s="22" t="s">
        <v>3185</v>
      </c>
      <c r="E1478" s="23" t="s">
        <v>4834</v>
      </c>
      <c r="F1478" s="21" t="s">
        <v>3806</v>
      </c>
      <c r="G1478" s="21"/>
      <c r="H1478" s="21"/>
      <c r="I1478" s="21"/>
      <c r="J1478" s="21"/>
      <c r="K1478" s="21"/>
      <c r="L1478" s="21"/>
      <c r="M1478" s="21"/>
      <c r="N1478" s="21"/>
      <c r="O1478" s="21"/>
      <c r="P1478" s="21"/>
      <c r="Q1478" s="21"/>
      <c r="R1478" s="21"/>
      <c r="S1478" s="21"/>
      <c r="T1478" s="21"/>
      <c r="U1478" s="21"/>
      <c r="V1478" s="21"/>
      <c r="W1478" s="21"/>
    </row>
    <row r="1479" spans="1:23" ht="17" customHeight="1">
      <c r="A1479" s="31">
        <v>45292</v>
      </c>
      <c r="B1479" s="29" t="s">
        <v>2951</v>
      </c>
      <c r="C1479" s="23" t="s">
        <v>3186</v>
      </c>
      <c r="D1479" s="30" t="s">
        <v>2953</v>
      </c>
      <c r="E1479" s="23" t="s">
        <v>16</v>
      </c>
      <c r="F1479" s="21" t="s">
        <v>3806</v>
      </c>
      <c r="G1479" s="26"/>
      <c r="H1479" s="26"/>
      <c r="I1479" s="26"/>
      <c r="J1479" s="26"/>
      <c r="K1479" s="26"/>
      <c r="L1479" s="26"/>
      <c r="M1479" s="26"/>
      <c r="N1479" s="26"/>
      <c r="O1479" s="26"/>
      <c r="P1479" s="26"/>
      <c r="Q1479" s="26"/>
      <c r="R1479" s="26"/>
      <c r="S1479" s="26"/>
      <c r="T1479" s="26"/>
      <c r="U1479" s="26"/>
      <c r="V1479" s="26"/>
      <c r="W1479" s="26"/>
    </row>
    <row r="1480" spans="1:23" ht="17" customHeight="1">
      <c r="A1480" s="20">
        <v>45320</v>
      </c>
      <c r="B1480" s="21" t="s">
        <v>3187</v>
      </c>
      <c r="C1480" s="23" t="s">
        <v>3188</v>
      </c>
      <c r="D1480" s="22" t="s">
        <v>3189</v>
      </c>
      <c r="E1480" s="23" t="s">
        <v>16</v>
      </c>
      <c r="F1480" s="21" t="s">
        <v>3806</v>
      </c>
      <c r="G1480" s="21"/>
      <c r="H1480" s="21"/>
      <c r="I1480" s="21"/>
      <c r="J1480" s="21"/>
      <c r="K1480" s="21"/>
      <c r="L1480" s="21"/>
      <c r="M1480" s="21"/>
      <c r="N1480" s="21"/>
      <c r="O1480" s="21"/>
      <c r="P1480" s="21"/>
      <c r="Q1480" s="21"/>
      <c r="R1480" s="21"/>
      <c r="S1480" s="21"/>
      <c r="T1480" s="21"/>
      <c r="U1480" s="21"/>
      <c r="V1480" s="21"/>
      <c r="W1480" s="21"/>
    </row>
    <row r="1481" spans="1:23" ht="17" customHeight="1">
      <c r="A1481" s="20">
        <v>45357</v>
      </c>
      <c r="B1481" s="21" t="s">
        <v>1809</v>
      </c>
      <c r="C1481" s="23" t="s">
        <v>3190</v>
      </c>
      <c r="D1481" s="22" t="s">
        <v>1811</v>
      </c>
      <c r="E1481" s="23" t="s">
        <v>152</v>
      </c>
      <c r="F1481" s="21" t="s">
        <v>3806</v>
      </c>
      <c r="G1481" s="21"/>
      <c r="H1481" s="21"/>
      <c r="I1481" s="21"/>
      <c r="J1481" s="21"/>
      <c r="K1481" s="21"/>
      <c r="L1481" s="21"/>
      <c r="M1481" s="21"/>
      <c r="N1481" s="21"/>
      <c r="O1481" s="21"/>
      <c r="P1481" s="21"/>
      <c r="Q1481" s="21"/>
      <c r="R1481" s="21"/>
      <c r="S1481" s="21"/>
      <c r="T1481" s="21"/>
      <c r="U1481" s="21"/>
      <c r="V1481" s="21"/>
      <c r="W1481" s="21"/>
    </row>
    <row r="1482" spans="1:23" ht="17" customHeight="1">
      <c r="A1482" s="24">
        <v>45350</v>
      </c>
      <c r="B1482" s="21" t="s">
        <v>3191</v>
      </c>
      <c r="C1482" s="23" t="s">
        <v>3192</v>
      </c>
      <c r="D1482" s="25" t="s">
        <v>3193</v>
      </c>
      <c r="E1482" s="23" t="s">
        <v>4834</v>
      </c>
      <c r="F1482" s="21" t="s">
        <v>3806</v>
      </c>
      <c r="G1482" s="26"/>
      <c r="H1482" s="26"/>
      <c r="I1482" s="26"/>
      <c r="J1482" s="26"/>
      <c r="K1482" s="26"/>
      <c r="L1482" s="26"/>
      <c r="M1482" s="26"/>
      <c r="N1482" s="26"/>
      <c r="O1482" s="26"/>
      <c r="P1482" s="26"/>
      <c r="Q1482" s="26"/>
      <c r="R1482" s="26"/>
      <c r="S1482" s="26"/>
      <c r="T1482" s="26"/>
      <c r="U1482" s="26"/>
      <c r="V1482" s="26"/>
      <c r="W1482" s="26"/>
    </row>
    <row r="1483" spans="1:23" ht="17" customHeight="1">
      <c r="A1483" s="20">
        <v>45304</v>
      </c>
      <c r="B1483" s="21" t="s">
        <v>1865</v>
      </c>
      <c r="C1483" s="23" t="s">
        <v>3194</v>
      </c>
      <c r="D1483" s="22" t="s">
        <v>1074</v>
      </c>
      <c r="E1483" s="23" t="s">
        <v>16</v>
      </c>
      <c r="F1483" s="21" t="s">
        <v>3806</v>
      </c>
      <c r="G1483" s="21"/>
      <c r="H1483" s="21"/>
      <c r="I1483" s="21"/>
      <c r="J1483" s="21"/>
      <c r="K1483" s="21"/>
      <c r="L1483" s="21"/>
      <c r="M1483" s="21"/>
      <c r="N1483" s="21"/>
      <c r="O1483" s="21"/>
      <c r="P1483" s="21"/>
      <c r="Q1483" s="21"/>
      <c r="R1483" s="21"/>
      <c r="S1483" s="21"/>
      <c r="T1483" s="21"/>
      <c r="U1483" s="21"/>
      <c r="V1483" s="21"/>
      <c r="W1483" s="21"/>
    </row>
    <row r="1484" spans="1:23" ht="17" customHeight="1">
      <c r="A1484" s="34" t="s">
        <v>2395</v>
      </c>
      <c r="B1484" s="35" t="s">
        <v>2396</v>
      </c>
      <c r="C1484" s="50" t="s">
        <v>3195</v>
      </c>
      <c r="D1484" s="36" t="s">
        <v>2398</v>
      </c>
      <c r="E1484" s="23" t="s">
        <v>16</v>
      </c>
      <c r="F1484" s="21" t="s">
        <v>3806</v>
      </c>
      <c r="G1484" s="21"/>
      <c r="H1484" s="21"/>
      <c r="I1484" s="21"/>
      <c r="J1484" s="21"/>
      <c r="K1484" s="21"/>
      <c r="L1484" s="21"/>
      <c r="M1484" s="21"/>
      <c r="N1484" s="21"/>
      <c r="O1484" s="21"/>
      <c r="P1484" s="21"/>
      <c r="Q1484" s="21"/>
      <c r="R1484" s="21"/>
      <c r="S1484" s="21"/>
      <c r="T1484" s="21"/>
      <c r="U1484" s="21"/>
      <c r="V1484" s="21"/>
      <c r="W1484" s="21"/>
    </row>
    <row r="1485" spans="1:23" ht="17" customHeight="1">
      <c r="A1485" s="20">
        <v>45323</v>
      </c>
      <c r="B1485" s="21" t="s">
        <v>716</v>
      </c>
      <c r="C1485" s="23" t="s">
        <v>3196</v>
      </c>
      <c r="D1485" s="22" t="s">
        <v>718</v>
      </c>
      <c r="E1485" s="23" t="s">
        <v>5833</v>
      </c>
      <c r="F1485" s="21" t="s">
        <v>3806</v>
      </c>
      <c r="G1485" s="21"/>
      <c r="H1485" s="21"/>
      <c r="I1485" s="21"/>
      <c r="J1485" s="21"/>
      <c r="K1485" s="21"/>
      <c r="L1485" s="21"/>
      <c r="M1485" s="21"/>
      <c r="N1485" s="21"/>
      <c r="O1485" s="21"/>
      <c r="P1485" s="21"/>
      <c r="Q1485" s="21"/>
      <c r="R1485" s="21"/>
      <c r="S1485" s="21"/>
      <c r="T1485" s="21"/>
      <c r="U1485" s="21"/>
      <c r="V1485" s="21"/>
      <c r="W1485" s="21"/>
    </row>
    <row r="1486" spans="1:23" ht="17" customHeight="1">
      <c r="A1486" s="20">
        <v>45370</v>
      </c>
      <c r="B1486" s="21" t="s">
        <v>176</v>
      </c>
      <c r="C1486" s="23" t="s">
        <v>3197</v>
      </c>
      <c r="D1486" s="22" t="s">
        <v>178</v>
      </c>
      <c r="E1486" s="23" t="s">
        <v>7</v>
      </c>
      <c r="F1486" s="21" t="s">
        <v>3806</v>
      </c>
      <c r="G1486" s="21"/>
      <c r="H1486" s="21"/>
      <c r="I1486" s="21"/>
      <c r="J1486" s="21"/>
      <c r="K1486" s="21"/>
      <c r="L1486" s="21"/>
      <c r="M1486" s="21"/>
      <c r="N1486" s="21"/>
      <c r="O1486" s="21"/>
      <c r="P1486" s="21"/>
      <c r="Q1486" s="21"/>
      <c r="R1486" s="21"/>
      <c r="S1486" s="21"/>
      <c r="T1486" s="21"/>
      <c r="U1486" s="21"/>
      <c r="V1486" s="21"/>
      <c r="W1486" s="21"/>
    </row>
    <row r="1487" spans="1:23" ht="17" customHeight="1">
      <c r="A1487" s="24">
        <v>45356</v>
      </c>
      <c r="B1487" s="21" t="s">
        <v>691</v>
      </c>
      <c r="C1487" s="23" t="s">
        <v>3198</v>
      </c>
      <c r="D1487" s="25" t="s">
        <v>693</v>
      </c>
      <c r="E1487" s="23" t="s">
        <v>4834</v>
      </c>
      <c r="F1487" s="21" t="s">
        <v>3806</v>
      </c>
      <c r="G1487" s="26"/>
      <c r="H1487" s="26"/>
      <c r="I1487" s="26"/>
      <c r="J1487" s="26"/>
      <c r="K1487" s="26"/>
      <c r="L1487" s="26"/>
      <c r="M1487" s="26"/>
      <c r="N1487" s="26"/>
      <c r="O1487" s="26"/>
      <c r="P1487" s="26"/>
      <c r="Q1487" s="26"/>
      <c r="R1487" s="26"/>
      <c r="S1487" s="26"/>
      <c r="T1487" s="26"/>
      <c r="U1487" s="26"/>
      <c r="V1487" s="26"/>
      <c r="W1487" s="26"/>
    </row>
    <row r="1488" spans="1:23" ht="17" customHeight="1">
      <c r="A1488" s="31">
        <v>45323</v>
      </c>
      <c r="B1488" s="29" t="s">
        <v>2847</v>
      </c>
      <c r="C1488" s="23" t="s">
        <v>3199</v>
      </c>
      <c r="D1488" s="30" t="s">
        <v>2849</v>
      </c>
      <c r="E1488" s="23" t="s">
        <v>152</v>
      </c>
      <c r="F1488" s="21" t="s">
        <v>3806</v>
      </c>
      <c r="G1488" s="26"/>
      <c r="H1488" s="26"/>
      <c r="I1488" s="26"/>
      <c r="J1488" s="26"/>
      <c r="K1488" s="26"/>
      <c r="L1488" s="26"/>
      <c r="M1488" s="26"/>
      <c r="N1488" s="26"/>
      <c r="O1488" s="26"/>
      <c r="P1488" s="26"/>
      <c r="Q1488" s="26"/>
      <c r="R1488" s="26"/>
      <c r="S1488" s="26"/>
      <c r="T1488" s="26"/>
      <c r="U1488" s="26"/>
      <c r="V1488" s="26"/>
      <c r="W1488" s="26"/>
    </row>
    <row r="1489" spans="1:23" ht="17" customHeight="1">
      <c r="A1489" s="20">
        <v>45084</v>
      </c>
      <c r="B1489" s="21" t="s">
        <v>2172</v>
      </c>
      <c r="C1489" s="23" t="s">
        <v>3200</v>
      </c>
      <c r="D1489" s="22" t="s">
        <v>2174</v>
      </c>
      <c r="E1489" s="23" t="s">
        <v>16</v>
      </c>
      <c r="F1489" s="21" t="s">
        <v>3806</v>
      </c>
      <c r="G1489" s="21"/>
      <c r="H1489" s="21"/>
      <c r="I1489" s="21"/>
      <c r="J1489" s="21"/>
      <c r="K1489" s="21"/>
      <c r="L1489" s="21"/>
      <c r="M1489" s="21"/>
      <c r="N1489" s="21"/>
      <c r="O1489" s="21"/>
      <c r="P1489" s="21"/>
      <c r="Q1489" s="21"/>
      <c r="R1489" s="21"/>
      <c r="S1489" s="21"/>
      <c r="T1489" s="21"/>
      <c r="U1489" s="21"/>
      <c r="V1489" s="21"/>
      <c r="W1489" s="21"/>
    </row>
    <row r="1490" spans="1:23" ht="17" customHeight="1">
      <c r="A1490" s="20">
        <v>45283</v>
      </c>
      <c r="B1490" s="21" t="s">
        <v>2874</v>
      </c>
      <c r="C1490" s="23" t="s">
        <v>3201</v>
      </c>
      <c r="D1490" s="22" t="s">
        <v>2876</v>
      </c>
      <c r="E1490" s="23" t="s">
        <v>16</v>
      </c>
      <c r="F1490" s="21" t="s">
        <v>3806</v>
      </c>
      <c r="G1490" s="21"/>
      <c r="H1490" s="21"/>
      <c r="I1490" s="21"/>
      <c r="J1490" s="21"/>
      <c r="K1490" s="21"/>
      <c r="L1490" s="21"/>
      <c r="M1490" s="21"/>
      <c r="N1490" s="21"/>
      <c r="O1490" s="21"/>
      <c r="P1490" s="21"/>
      <c r="Q1490" s="21"/>
      <c r="R1490" s="21"/>
      <c r="S1490" s="21"/>
      <c r="T1490" s="21"/>
      <c r="U1490" s="21"/>
      <c r="V1490" s="21"/>
      <c r="W1490" s="21"/>
    </row>
    <row r="1491" spans="1:23" ht="17" customHeight="1">
      <c r="A1491" s="20" t="s">
        <v>2345</v>
      </c>
      <c r="B1491" s="21" t="s">
        <v>2346</v>
      </c>
      <c r="C1491" s="23" t="s">
        <v>3202</v>
      </c>
      <c r="D1491" s="22" t="s">
        <v>2348</v>
      </c>
      <c r="E1491" s="23" t="s">
        <v>16</v>
      </c>
      <c r="F1491" s="21" t="s">
        <v>3806</v>
      </c>
      <c r="G1491" s="21"/>
      <c r="H1491" s="21"/>
      <c r="I1491" s="21"/>
      <c r="J1491" s="21"/>
      <c r="K1491" s="21"/>
      <c r="L1491" s="21"/>
      <c r="M1491" s="21"/>
      <c r="N1491" s="21"/>
      <c r="O1491" s="21"/>
      <c r="P1491" s="21"/>
      <c r="Q1491" s="21"/>
      <c r="R1491" s="21"/>
      <c r="S1491" s="21"/>
      <c r="T1491" s="21"/>
      <c r="U1491" s="21"/>
      <c r="V1491" s="21"/>
      <c r="W1491" s="21"/>
    </row>
    <row r="1492" spans="1:23" ht="17" customHeight="1">
      <c r="A1492" s="20">
        <v>45357</v>
      </c>
      <c r="B1492" s="21" t="s">
        <v>1731</v>
      </c>
      <c r="C1492" s="23" t="s">
        <v>3203</v>
      </c>
      <c r="D1492" s="22" t="s">
        <v>1733</v>
      </c>
      <c r="E1492" s="23" t="s">
        <v>152</v>
      </c>
      <c r="F1492" s="21" t="s">
        <v>3806</v>
      </c>
      <c r="G1492" s="21"/>
      <c r="H1492" s="21"/>
      <c r="I1492" s="21"/>
      <c r="J1492" s="21"/>
      <c r="K1492" s="21"/>
      <c r="L1492" s="21"/>
      <c r="M1492" s="21"/>
      <c r="N1492" s="21"/>
      <c r="O1492" s="21"/>
      <c r="P1492" s="21"/>
      <c r="Q1492" s="21"/>
      <c r="R1492" s="21"/>
      <c r="S1492" s="21"/>
      <c r="T1492" s="21"/>
      <c r="U1492" s="21"/>
      <c r="V1492" s="21"/>
      <c r="W1492" s="21"/>
    </row>
    <row r="1493" spans="1:23" ht="17" customHeight="1">
      <c r="A1493" s="27">
        <v>45413</v>
      </c>
      <c r="B1493" s="21" t="s">
        <v>2618</v>
      </c>
      <c r="C1493" s="23" t="s">
        <v>3204</v>
      </c>
      <c r="D1493" s="25" t="s">
        <v>2620</v>
      </c>
      <c r="E1493" s="23" t="s">
        <v>3817</v>
      </c>
      <c r="F1493" s="21" t="s">
        <v>3806</v>
      </c>
      <c r="G1493" s="26"/>
      <c r="H1493" s="26"/>
      <c r="I1493" s="26"/>
      <c r="J1493" s="26"/>
      <c r="K1493" s="26"/>
      <c r="L1493" s="26"/>
      <c r="M1493" s="26"/>
      <c r="N1493" s="26"/>
      <c r="O1493" s="26"/>
      <c r="P1493" s="26"/>
      <c r="Q1493" s="26"/>
      <c r="R1493" s="26"/>
      <c r="S1493" s="26"/>
      <c r="T1493" s="26"/>
      <c r="U1493" s="26"/>
      <c r="V1493" s="26"/>
      <c r="W1493" s="26"/>
    </row>
    <row r="1494" spans="1:23" ht="17" customHeight="1">
      <c r="A1494" s="20" t="s">
        <v>1583</v>
      </c>
      <c r="B1494" s="21" t="s">
        <v>1584</v>
      </c>
      <c r="C1494" s="23" t="s">
        <v>3205</v>
      </c>
      <c r="D1494" s="22" t="s">
        <v>1586</v>
      </c>
      <c r="E1494" s="23" t="s">
        <v>7</v>
      </c>
      <c r="F1494" s="21" t="s">
        <v>3806</v>
      </c>
      <c r="G1494" s="21"/>
      <c r="H1494" s="21"/>
      <c r="I1494" s="21"/>
      <c r="J1494" s="21"/>
      <c r="K1494" s="21"/>
      <c r="L1494" s="21"/>
      <c r="M1494" s="21"/>
      <c r="N1494" s="21"/>
      <c r="O1494" s="21"/>
      <c r="P1494" s="21"/>
      <c r="Q1494" s="21"/>
      <c r="R1494" s="21"/>
      <c r="S1494" s="21"/>
      <c r="T1494" s="21"/>
      <c r="U1494" s="21"/>
      <c r="V1494" s="21"/>
      <c r="W1494" s="21"/>
    </row>
    <row r="1495" spans="1:23" ht="17" customHeight="1">
      <c r="A1495" s="20">
        <v>45257</v>
      </c>
      <c r="B1495" s="21" t="s">
        <v>3206</v>
      </c>
      <c r="C1495" s="23" t="s">
        <v>3207</v>
      </c>
      <c r="D1495" s="22" t="s">
        <v>3208</v>
      </c>
      <c r="E1495" s="23" t="s">
        <v>206</v>
      </c>
      <c r="F1495" s="21" t="s">
        <v>3806</v>
      </c>
      <c r="G1495" s="21"/>
      <c r="H1495" s="21"/>
      <c r="I1495" s="21"/>
      <c r="J1495" s="21"/>
      <c r="K1495" s="21"/>
      <c r="L1495" s="21"/>
      <c r="M1495" s="21"/>
      <c r="N1495" s="21"/>
      <c r="O1495" s="21"/>
      <c r="P1495" s="21"/>
      <c r="Q1495" s="21"/>
      <c r="R1495" s="21"/>
      <c r="S1495" s="21"/>
      <c r="T1495" s="21"/>
      <c r="U1495" s="21"/>
      <c r="V1495" s="21"/>
      <c r="W1495" s="21"/>
    </row>
    <row r="1496" spans="1:23" ht="17" customHeight="1">
      <c r="A1496" s="20">
        <v>45362</v>
      </c>
      <c r="B1496" s="21" t="s">
        <v>750</v>
      </c>
      <c r="C1496" s="23" t="s">
        <v>3209</v>
      </c>
      <c r="D1496" s="22" t="s">
        <v>488</v>
      </c>
      <c r="E1496" s="23" t="s">
        <v>152</v>
      </c>
      <c r="F1496" s="21" t="s">
        <v>3806</v>
      </c>
      <c r="G1496" s="21"/>
      <c r="H1496" s="21"/>
      <c r="I1496" s="21"/>
      <c r="J1496" s="21"/>
      <c r="K1496" s="21"/>
      <c r="L1496" s="21"/>
      <c r="M1496" s="21"/>
      <c r="N1496" s="21"/>
      <c r="O1496" s="21"/>
      <c r="P1496" s="21"/>
      <c r="Q1496" s="21"/>
      <c r="R1496" s="21"/>
      <c r="S1496" s="21"/>
      <c r="T1496" s="21"/>
      <c r="U1496" s="21"/>
      <c r="V1496" s="21"/>
      <c r="W1496" s="21"/>
    </row>
    <row r="1497" spans="1:23" ht="17" customHeight="1">
      <c r="A1497" s="20">
        <v>45016</v>
      </c>
      <c r="B1497" s="21" t="s">
        <v>50</v>
      </c>
      <c r="C1497" s="23" t="s">
        <v>3210</v>
      </c>
      <c r="D1497" s="22" t="s">
        <v>52</v>
      </c>
      <c r="E1497" s="23" t="s">
        <v>16</v>
      </c>
      <c r="F1497" s="21" t="s">
        <v>3806</v>
      </c>
      <c r="G1497" s="21"/>
      <c r="H1497" s="21"/>
      <c r="I1497" s="21"/>
      <c r="J1497" s="21"/>
      <c r="K1497" s="21"/>
      <c r="L1497" s="21"/>
      <c r="M1497" s="21"/>
      <c r="N1497" s="21"/>
      <c r="O1497" s="21"/>
      <c r="P1497" s="21"/>
      <c r="Q1497" s="21"/>
      <c r="R1497" s="21"/>
      <c r="S1497" s="21"/>
      <c r="T1497" s="21"/>
      <c r="U1497" s="21"/>
      <c r="V1497" s="21"/>
      <c r="W1497" s="21"/>
    </row>
    <row r="1498" spans="1:23" ht="17" customHeight="1">
      <c r="A1498" s="27">
        <v>45428</v>
      </c>
      <c r="B1498" s="21" t="s">
        <v>3123</v>
      </c>
      <c r="C1498" s="23" t="s">
        <v>3211</v>
      </c>
      <c r="D1498" s="25" t="s">
        <v>3125</v>
      </c>
      <c r="E1498" s="23" t="s">
        <v>4834</v>
      </c>
      <c r="F1498" s="21" t="s">
        <v>3806</v>
      </c>
      <c r="G1498" s="26"/>
      <c r="H1498" s="26"/>
      <c r="I1498" s="26"/>
      <c r="J1498" s="26"/>
      <c r="K1498" s="26"/>
      <c r="L1498" s="26"/>
      <c r="M1498" s="26"/>
      <c r="N1498" s="26"/>
      <c r="O1498" s="26"/>
      <c r="P1498" s="26"/>
      <c r="Q1498" s="26"/>
      <c r="R1498" s="26"/>
      <c r="S1498" s="26"/>
      <c r="T1498" s="26"/>
      <c r="U1498" s="26"/>
      <c r="V1498" s="26"/>
      <c r="W1498" s="26"/>
    </row>
    <row r="1499" spans="1:23" ht="17" customHeight="1">
      <c r="A1499" s="20">
        <v>45332</v>
      </c>
      <c r="B1499" s="21" t="s">
        <v>3212</v>
      </c>
      <c r="C1499" s="23" t="s">
        <v>3213</v>
      </c>
      <c r="D1499" s="22" t="s">
        <v>3214</v>
      </c>
      <c r="E1499" s="23" t="s">
        <v>4834</v>
      </c>
      <c r="F1499" s="21" t="s">
        <v>3806</v>
      </c>
      <c r="G1499" s="21"/>
      <c r="H1499" s="21"/>
      <c r="I1499" s="21"/>
      <c r="J1499" s="21"/>
      <c r="K1499" s="21"/>
      <c r="L1499" s="21"/>
      <c r="M1499" s="21"/>
      <c r="N1499" s="21"/>
      <c r="O1499" s="21"/>
      <c r="P1499" s="21"/>
      <c r="Q1499" s="21"/>
      <c r="R1499" s="21"/>
      <c r="S1499" s="21"/>
      <c r="T1499" s="21"/>
      <c r="U1499" s="21"/>
      <c r="V1499" s="21"/>
      <c r="W1499" s="21"/>
    </row>
    <row r="1500" spans="1:23" ht="17" customHeight="1">
      <c r="A1500" s="24" t="s">
        <v>1801</v>
      </c>
      <c r="B1500" s="21" t="s">
        <v>1802</v>
      </c>
      <c r="C1500" s="23" t="s">
        <v>3215</v>
      </c>
      <c r="D1500" s="25" t="s">
        <v>1804</v>
      </c>
      <c r="E1500" s="23" t="s">
        <v>16</v>
      </c>
      <c r="F1500" s="21" t="s">
        <v>3806</v>
      </c>
      <c r="G1500" s="26"/>
      <c r="H1500" s="26"/>
      <c r="I1500" s="26"/>
      <c r="J1500" s="26"/>
      <c r="K1500" s="26"/>
      <c r="L1500" s="26"/>
      <c r="M1500" s="26"/>
      <c r="N1500" s="26"/>
      <c r="O1500" s="26"/>
      <c r="P1500" s="26"/>
      <c r="Q1500" s="26"/>
      <c r="R1500" s="26"/>
      <c r="S1500" s="26"/>
      <c r="T1500" s="26"/>
      <c r="U1500" s="26"/>
      <c r="V1500" s="26"/>
      <c r="W1500" s="26"/>
    </row>
    <row r="1501" spans="1:23" ht="17" customHeight="1">
      <c r="A1501" s="20" t="s">
        <v>80</v>
      </c>
      <c r="B1501" s="21" t="s">
        <v>81</v>
      </c>
      <c r="C1501" s="23" t="s">
        <v>3216</v>
      </c>
      <c r="D1501" s="22" t="s">
        <v>83</v>
      </c>
      <c r="E1501" s="23" t="s">
        <v>16</v>
      </c>
      <c r="F1501" s="21" t="s">
        <v>3806</v>
      </c>
      <c r="G1501" s="21"/>
      <c r="H1501" s="21"/>
      <c r="I1501" s="21"/>
      <c r="J1501" s="21"/>
      <c r="K1501" s="21"/>
      <c r="L1501" s="21"/>
      <c r="M1501" s="21"/>
      <c r="N1501" s="21"/>
      <c r="O1501" s="21"/>
      <c r="P1501" s="21"/>
      <c r="Q1501" s="21"/>
      <c r="R1501" s="21"/>
      <c r="S1501" s="21"/>
      <c r="T1501" s="21"/>
      <c r="U1501" s="21"/>
      <c r="V1501" s="21"/>
      <c r="W1501" s="21"/>
    </row>
    <row r="1502" spans="1:23" ht="17" customHeight="1">
      <c r="A1502" s="28">
        <v>45408</v>
      </c>
      <c r="B1502" s="29" t="s">
        <v>3217</v>
      </c>
      <c r="C1502" s="23" t="s">
        <v>3218</v>
      </c>
      <c r="D1502" s="30" t="s">
        <v>3219</v>
      </c>
      <c r="E1502" s="23" t="s">
        <v>152</v>
      </c>
      <c r="F1502" s="21" t="s">
        <v>3806</v>
      </c>
      <c r="G1502" s="26"/>
      <c r="H1502" s="26"/>
      <c r="I1502" s="26"/>
      <c r="J1502" s="26"/>
      <c r="K1502" s="26"/>
      <c r="L1502" s="26"/>
      <c r="M1502" s="26"/>
      <c r="N1502" s="26"/>
      <c r="O1502" s="26"/>
      <c r="P1502" s="26"/>
      <c r="Q1502" s="26"/>
      <c r="R1502" s="26"/>
      <c r="S1502" s="26"/>
      <c r="T1502" s="26"/>
      <c r="U1502" s="26"/>
      <c r="V1502" s="26"/>
      <c r="W1502" s="26"/>
    </row>
    <row r="1503" spans="1:23" ht="17" customHeight="1">
      <c r="A1503" s="20">
        <v>45106</v>
      </c>
      <c r="B1503" s="21" t="s">
        <v>3220</v>
      </c>
      <c r="C1503" s="23" t="s">
        <v>3221</v>
      </c>
      <c r="D1503" s="22" t="s">
        <v>3222</v>
      </c>
      <c r="E1503" s="23" t="s">
        <v>16</v>
      </c>
      <c r="F1503" s="21" t="s">
        <v>3806</v>
      </c>
      <c r="G1503" s="21"/>
      <c r="H1503" s="21"/>
      <c r="I1503" s="21"/>
      <c r="J1503" s="21"/>
      <c r="K1503" s="21"/>
      <c r="L1503" s="21"/>
      <c r="M1503" s="21"/>
      <c r="N1503" s="21"/>
      <c r="O1503" s="21"/>
      <c r="P1503" s="21"/>
      <c r="Q1503" s="21"/>
      <c r="R1503" s="21"/>
      <c r="S1503" s="21"/>
      <c r="T1503" s="21"/>
      <c r="U1503" s="21"/>
      <c r="V1503" s="21"/>
      <c r="W1503" s="21"/>
    </row>
    <row r="1504" spans="1:23" ht="17" customHeight="1">
      <c r="A1504" s="20">
        <v>45370</v>
      </c>
      <c r="B1504" s="21" t="s">
        <v>3223</v>
      </c>
      <c r="C1504" s="23" t="s">
        <v>3224</v>
      </c>
      <c r="D1504" s="22" t="s">
        <v>3225</v>
      </c>
      <c r="E1504" s="23" t="s">
        <v>436</v>
      </c>
      <c r="F1504" s="21" t="s">
        <v>3806</v>
      </c>
      <c r="G1504" s="21"/>
      <c r="H1504" s="21"/>
      <c r="I1504" s="21"/>
      <c r="J1504" s="21"/>
      <c r="K1504" s="21"/>
      <c r="L1504" s="21"/>
      <c r="M1504" s="21"/>
      <c r="N1504" s="21"/>
      <c r="O1504" s="21"/>
      <c r="P1504" s="21"/>
      <c r="Q1504" s="21"/>
      <c r="R1504" s="21"/>
      <c r="S1504" s="21"/>
      <c r="T1504" s="21"/>
      <c r="U1504" s="21"/>
      <c r="V1504" s="21"/>
      <c r="W1504" s="21"/>
    </row>
    <row r="1505" spans="1:23" ht="17" customHeight="1">
      <c r="A1505" s="20">
        <v>45295</v>
      </c>
      <c r="B1505" s="21" t="s">
        <v>2356</v>
      </c>
      <c r="C1505" s="23" t="s">
        <v>3226</v>
      </c>
      <c r="D1505" s="22" t="s">
        <v>2358</v>
      </c>
      <c r="E1505" s="23" t="s">
        <v>7</v>
      </c>
      <c r="F1505" s="21" t="s">
        <v>3806</v>
      </c>
      <c r="G1505" s="21"/>
      <c r="H1505" s="21"/>
      <c r="I1505" s="21"/>
      <c r="J1505" s="21"/>
      <c r="K1505" s="21"/>
      <c r="L1505" s="21"/>
      <c r="M1505" s="21"/>
      <c r="N1505" s="21"/>
      <c r="O1505" s="21"/>
      <c r="P1505" s="21"/>
      <c r="Q1505" s="21"/>
      <c r="R1505" s="21"/>
      <c r="S1505" s="21"/>
      <c r="T1505" s="21"/>
      <c r="U1505" s="21"/>
      <c r="V1505" s="21"/>
      <c r="W1505" s="21"/>
    </row>
    <row r="1506" spans="1:23" ht="17" customHeight="1">
      <c r="A1506" s="34" t="s">
        <v>3227</v>
      </c>
      <c r="B1506" s="35" t="s">
        <v>3228</v>
      </c>
      <c r="C1506" s="50" t="s">
        <v>3229</v>
      </c>
      <c r="D1506" s="36" t="s">
        <v>3230</v>
      </c>
      <c r="E1506" s="23" t="s">
        <v>16</v>
      </c>
      <c r="F1506" s="21" t="s">
        <v>3806</v>
      </c>
      <c r="G1506" s="21"/>
      <c r="H1506" s="21"/>
      <c r="I1506" s="21"/>
      <c r="J1506" s="21"/>
      <c r="K1506" s="21"/>
      <c r="L1506" s="21"/>
      <c r="M1506" s="21"/>
      <c r="N1506" s="21"/>
      <c r="O1506" s="21"/>
      <c r="P1506" s="21"/>
      <c r="Q1506" s="21"/>
      <c r="R1506" s="21"/>
      <c r="S1506" s="21"/>
      <c r="T1506" s="21"/>
      <c r="U1506" s="21"/>
      <c r="V1506" s="21"/>
      <c r="W1506" s="21"/>
    </row>
    <row r="1507" spans="1:23" ht="17" customHeight="1">
      <c r="A1507" s="38">
        <v>45356</v>
      </c>
      <c r="B1507" s="21" t="s">
        <v>3061</v>
      </c>
      <c r="C1507" s="23" t="s">
        <v>3231</v>
      </c>
      <c r="D1507" s="25" t="s">
        <v>3063</v>
      </c>
      <c r="E1507" s="23" t="s">
        <v>4834</v>
      </c>
      <c r="F1507" s="21" t="s">
        <v>3806</v>
      </c>
      <c r="G1507" s="26"/>
      <c r="H1507" s="26"/>
      <c r="I1507" s="26"/>
      <c r="J1507" s="26"/>
      <c r="K1507" s="26"/>
      <c r="L1507" s="26"/>
      <c r="M1507" s="26"/>
      <c r="N1507" s="26"/>
      <c r="O1507" s="26"/>
      <c r="P1507" s="26"/>
      <c r="Q1507" s="26"/>
      <c r="R1507" s="26"/>
      <c r="S1507" s="26"/>
      <c r="T1507" s="26"/>
      <c r="U1507" s="26"/>
      <c r="V1507" s="26"/>
      <c r="W1507" s="26"/>
    </row>
    <row r="1508" spans="1:23" ht="17" customHeight="1">
      <c r="A1508" s="34" t="s">
        <v>2321</v>
      </c>
      <c r="B1508" s="35" t="s">
        <v>2322</v>
      </c>
      <c r="C1508" s="50" t="s">
        <v>3232</v>
      </c>
      <c r="D1508" s="36" t="s">
        <v>2324</v>
      </c>
      <c r="E1508" s="23" t="s">
        <v>16</v>
      </c>
      <c r="F1508" s="21" t="s">
        <v>3806</v>
      </c>
      <c r="G1508" s="21"/>
      <c r="H1508" s="21"/>
      <c r="I1508" s="21"/>
      <c r="J1508" s="21"/>
      <c r="K1508" s="21"/>
      <c r="L1508" s="21"/>
      <c r="M1508" s="21"/>
      <c r="N1508" s="21"/>
      <c r="O1508" s="21"/>
      <c r="P1508" s="21"/>
      <c r="Q1508" s="21"/>
      <c r="R1508" s="21"/>
      <c r="S1508" s="21"/>
      <c r="T1508" s="21"/>
      <c r="U1508" s="21"/>
      <c r="V1508" s="21"/>
      <c r="W1508" s="21"/>
    </row>
    <row r="1509" spans="1:23" ht="17" customHeight="1">
      <c r="A1509" s="20" t="s">
        <v>68</v>
      </c>
      <c r="B1509" s="21" t="s">
        <v>69</v>
      </c>
      <c r="C1509" s="23" t="s">
        <v>3233</v>
      </c>
      <c r="D1509" s="22" t="s">
        <v>71</v>
      </c>
      <c r="E1509" s="23" t="s">
        <v>16</v>
      </c>
      <c r="F1509" s="21" t="s">
        <v>3806</v>
      </c>
      <c r="G1509" s="21"/>
      <c r="H1509" s="21"/>
      <c r="I1509" s="21"/>
      <c r="J1509" s="21"/>
      <c r="K1509" s="21"/>
      <c r="L1509" s="21"/>
      <c r="M1509" s="21"/>
      <c r="N1509" s="21"/>
      <c r="O1509" s="21"/>
      <c r="P1509" s="21"/>
      <c r="Q1509" s="21"/>
      <c r="R1509" s="21"/>
      <c r="S1509" s="21"/>
      <c r="T1509" s="21"/>
      <c r="U1509" s="21"/>
      <c r="V1509" s="21"/>
      <c r="W1509" s="21"/>
    </row>
    <row r="1510" spans="1:23" ht="17" customHeight="1">
      <c r="A1510" s="31">
        <v>45370</v>
      </c>
      <c r="B1510" s="29" t="s">
        <v>1577</v>
      </c>
      <c r="C1510" s="23" t="s">
        <v>3234</v>
      </c>
      <c r="D1510" s="30" t="s">
        <v>1579</v>
      </c>
      <c r="E1510" s="23" t="s">
        <v>152</v>
      </c>
      <c r="F1510" s="21" t="s">
        <v>3806</v>
      </c>
      <c r="G1510" s="26"/>
      <c r="H1510" s="26"/>
      <c r="I1510" s="26"/>
      <c r="J1510" s="26"/>
      <c r="K1510" s="26"/>
      <c r="L1510" s="26"/>
      <c r="M1510" s="26"/>
      <c r="N1510" s="26"/>
      <c r="O1510" s="26"/>
      <c r="P1510" s="26"/>
      <c r="Q1510" s="26"/>
      <c r="R1510" s="26"/>
      <c r="S1510" s="26"/>
      <c r="T1510" s="26"/>
      <c r="U1510" s="26"/>
      <c r="V1510" s="26"/>
      <c r="W1510" s="26"/>
    </row>
    <row r="1511" spans="1:23" ht="17" customHeight="1">
      <c r="A1511" s="34" t="s">
        <v>2779</v>
      </c>
      <c r="B1511" s="35" t="s">
        <v>2780</v>
      </c>
      <c r="C1511" s="50" t="s">
        <v>3235</v>
      </c>
      <c r="D1511" s="36" t="s">
        <v>2782</v>
      </c>
      <c r="E1511" s="23" t="s">
        <v>16</v>
      </c>
      <c r="F1511" s="21" t="s">
        <v>3806</v>
      </c>
      <c r="G1511" s="21"/>
      <c r="H1511" s="21"/>
      <c r="I1511" s="21"/>
      <c r="J1511" s="21"/>
      <c r="K1511" s="21"/>
      <c r="L1511" s="21"/>
      <c r="M1511" s="21"/>
      <c r="N1511" s="21"/>
      <c r="O1511" s="21"/>
      <c r="P1511" s="21"/>
      <c r="Q1511" s="21"/>
      <c r="R1511" s="21"/>
      <c r="S1511" s="21"/>
      <c r="T1511" s="21"/>
      <c r="U1511" s="21"/>
      <c r="V1511" s="21"/>
      <c r="W1511" s="21"/>
    </row>
    <row r="1512" spans="1:23" ht="17" customHeight="1">
      <c r="A1512" s="24" t="s">
        <v>3236</v>
      </c>
      <c r="B1512" s="21" t="s">
        <v>3237</v>
      </c>
      <c r="C1512" s="23" t="s">
        <v>3238</v>
      </c>
      <c r="D1512" s="25" t="s">
        <v>3239</v>
      </c>
      <c r="E1512" s="23" t="s">
        <v>4834</v>
      </c>
      <c r="F1512" s="21" t="s">
        <v>3806</v>
      </c>
      <c r="G1512" s="26"/>
      <c r="H1512" s="26"/>
      <c r="I1512" s="26"/>
      <c r="J1512" s="26"/>
      <c r="K1512" s="26"/>
      <c r="L1512" s="26"/>
      <c r="M1512" s="26"/>
      <c r="N1512" s="26"/>
      <c r="O1512" s="26"/>
      <c r="P1512" s="26"/>
      <c r="Q1512" s="26"/>
      <c r="R1512" s="26"/>
      <c r="S1512" s="26"/>
      <c r="T1512" s="26"/>
      <c r="U1512" s="26"/>
      <c r="V1512" s="26"/>
      <c r="W1512" s="26"/>
    </row>
    <row r="1513" spans="1:23" ht="17" customHeight="1">
      <c r="A1513" s="34" t="s">
        <v>2589</v>
      </c>
      <c r="B1513" s="35" t="s">
        <v>2590</v>
      </c>
      <c r="C1513" s="50" t="s">
        <v>3240</v>
      </c>
      <c r="D1513" s="36" t="s">
        <v>2592</v>
      </c>
      <c r="E1513" s="23" t="s">
        <v>16</v>
      </c>
      <c r="F1513" s="21" t="s">
        <v>3806</v>
      </c>
      <c r="G1513" s="21"/>
      <c r="H1513" s="21"/>
      <c r="I1513" s="21"/>
      <c r="J1513" s="21"/>
      <c r="K1513" s="21"/>
      <c r="L1513" s="21"/>
      <c r="M1513" s="21"/>
      <c r="N1513" s="21"/>
      <c r="O1513" s="21"/>
      <c r="P1513" s="21"/>
      <c r="Q1513" s="21"/>
      <c r="R1513" s="21"/>
      <c r="S1513" s="21"/>
      <c r="T1513" s="21"/>
      <c r="U1513" s="21"/>
      <c r="V1513" s="21"/>
      <c r="W1513" s="21"/>
    </row>
    <row r="1514" spans="1:23" ht="17" customHeight="1">
      <c r="A1514" s="34" t="s">
        <v>2694</v>
      </c>
      <c r="B1514" s="35" t="s">
        <v>2695</v>
      </c>
      <c r="C1514" s="50" t="s">
        <v>3241</v>
      </c>
      <c r="D1514" s="36" t="s">
        <v>2697</v>
      </c>
      <c r="E1514" s="23" t="s">
        <v>16</v>
      </c>
      <c r="F1514" s="21" t="s">
        <v>3806</v>
      </c>
      <c r="G1514" s="21"/>
      <c r="H1514" s="21"/>
      <c r="I1514" s="21"/>
      <c r="J1514" s="21"/>
      <c r="K1514" s="21"/>
      <c r="L1514" s="21"/>
      <c r="M1514" s="21"/>
      <c r="N1514" s="21"/>
      <c r="O1514" s="21"/>
      <c r="P1514" s="21"/>
      <c r="Q1514" s="21"/>
      <c r="R1514" s="21"/>
      <c r="S1514" s="21"/>
      <c r="T1514" s="21"/>
      <c r="U1514" s="21"/>
      <c r="V1514" s="21"/>
      <c r="W1514" s="21"/>
    </row>
    <row r="1515" spans="1:23" ht="17" customHeight="1">
      <c r="A1515" s="20">
        <v>45362</v>
      </c>
      <c r="B1515" s="21" t="s">
        <v>486</v>
      </c>
      <c r="C1515" s="23" t="s">
        <v>3242</v>
      </c>
      <c r="D1515" s="22" t="s">
        <v>488</v>
      </c>
      <c r="E1515" s="23" t="s">
        <v>7</v>
      </c>
      <c r="F1515" s="21" t="s">
        <v>3806</v>
      </c>
      <c r="G1515" s="21"/>
      <c r="H1515" s="21"/>
      <c r="I1515" s="21"/>
      <c r="J1515" s="21"/>
      <c r="K1515" s="21"/>
      <c r="L1515" s="21"/>
      <c r="M1515" s="21"/>
      <c r="N1515" s="21"/>
      <c r="O1515" s="21"/>
      <c r="P1515" s="21"/>
      <c r="Q1515" s="21"/>
      <c r="R1515" s="21"/>
      <c r="S1515" s="21"/>
      <c r="T1515" s="21"/>
      <c r="U1515" s="21"/>
      <c r="V1515" s="21"/>
      <c r="W1515" s="21"/>
    </row>
    <row r="1516" spans="1:23" ht="17" customHeight="1">
      <c r="A1516" s="31">
        <v>45292</v>
      </c>
      <c r="B1516" s="29" t="s">
        <v>2951</v>
      </c>
      <c r="C1516" s="23" t="s">
        <v>3243</v>
      </c>
      <c r="D1516" s="30" t="s">
        <v>2953</v>
      </c>
      <c r="E1516" s="23" t="s">
        <v>7</v>
      </c>
      <c r="F1516" s="21" t="s">
        <v>3806</v>
      </c>
      <c r="G1516" s="26"/>
      <c r="H1516" s="26"/>
      <c r="I1516" s="26"/>
      <c r="J1516" s="26"/>
      <c r="K1516" s="26"/>
      <c r="L1516" s="26"/>
      <c r="M1516" s="26"/>
      <c r="N1516" s="26"/>
      <c r="O1516" s="26"/>
      <c r="P1516" s="26"/>
      <c r="Q1516" s="26"/>
      <c r="R1516" s="26"/>
      <c r="S1516" s="26"/>
      <c r="T1516" s="26"/>
      <c r="U1516" s="26"/>
      <c r="V1516" s="26"/>
      <c r="W1516" s="26"/>
    </row>
    <row r="1517" spans="1:23" ht="17" customHeight="1">
      <c r="A1517" s="20">
        <v>45369</v>
      </c>
      <c r="B1517" s="21" t="s">
        <v>1910</v>
      </c>
      <c r="C1517" s="23" t="s">
        <v>3244</v>
      </c>
      <c r="D1517" s="22" t="s">
        <v>1912</v>
      </c>
      <c r="E1517" s="23" t="s">
        <v>7</v>
      </c>
      <c r="F1517" s="21" t="s">
        <v>3806</v>
      </c>
      <c r="G1517" s="21"/>
      <c r="H1517" s="21"/>
      <c r="I1517" s="21"/>
      <c r="J1517" s="21"/>
      <c r="K1517" s="21"/>
      <c r="L1517" s="21"/>
      <c r="M1517" s="21"/>
      <c r="N1517" s="21"/>
      <c r="O1517" s="21"/>
      <c r="P1517" s="21"/>
      <c r="Q1517" s="21"/>
      <c r="R1517" s="21"/>
      <c r="S1517" s="21"/>
      <c r="T1517" s="21"/>
      <c r="U1517" s="21"/>
      <c r="V1517" s="21"/>
      <c r="W1517" s="21"/>
    </row>
    <row r="1518" spans="1:23" ht="17" customHeight="1">
      <c r="A1518" s="20">
        <v>45366</v>
      </c>
      <c r="B1518" s="21" t="s">
        <v>3245</v>
      </c>
      <c r="C1518" s="23" t="s">
        <v>3246</v>
      </c>
      <c r="D1518" s="22" t="s">
        <v>3247</v>
      </c>
      <c r="E1518" s="23" t="s">
        <v>7</v>
      </c>
      <c r="F1518" s="21" t="s">
        <v>3806</v>
      </c>
      <c r="G1518" s="21"/>
      <c r="H1518" s="21"/>
      <c r="I1518" s="21"/>
      <c r="J1518" s="21"/>
      <c r="K1518" s="21"/>
      <c r="L1518" s="21"/>
      <c r="M1518" s="21"/>
      <c r="N1518" s="21"/>
      <c r="O1518" s="21"/>
      <c r="P1518" s="21"/>
      <c r="Q1518" s="21"/>
      <c r="R1518" s="21"/>
      <c r="S1518" s="21"/>
      <c r="T1518" s="21"/>
      <c r="U1518" s="21"/>
      <c r="V1518" s="21"/>
      <c r="W1518" s="21"/>
    </row>
    <row r="1519" spans="1:23" ht="17" customHeight="1">
      <c r="A1519" s="20" t="s">
        <v>3248</v>
      </c>
      <c r="B1519" s="21" t="s">
        <v>3249</v>
      </c>
      <c r="C1519" s="23" t="s">
        <v>3250</v>
      </c>
      <c r="D1519" s="22" t="s">
        <v>3251</v>
      </c>
      <c r="E1519" s="23" t="s">
        <v>7</v>
      </c>
      <c r="F1519" s="21" t="s">
        <v>3806</v>
      </c>
      <c r="G1519" s="21"/>
      <c r="H1519" s="21"/>
      <c r="I1519" s="21"/>
      <c r="J1519" s="21"/>
      <c r="K1519" s="21"/>
      <c r="L1519" s="21"/>
      <c r="M1519" s="21"/>
      <c r="N1519" s="21"/>
      <c r="O1519" s="21"/>
      <c r="P1519" s="21"/>
      <c r="Q1519" s="21"/>
      <c r="R1519" s="21"/>
      <c r="S1519" s="21"/>
      <c r="T1519" s="21"/>
      <c r="U1519" s="21"/>
      <c r="V1519" s="21"/>
      <c r="W1519" s="21"/>
    </row>
    <row r="1520" spans="1:23" ht="17" customHeight="1">
      <c r="A1520" s="20">
        <v>45394</v>
      </c>
      <c r="B1520" s="21" t="s">
        <v>1958</v>
      </c>
      <c r="C1520" s="23" t="s">
        <v>3252</v>
      </c>
      <c r="D1520" s="22" t="s">
        <v>1960</v>
      </c>
      <c r="E1520" s="23" t="s">
        <v>7</v>
      </c>
      <c r="F1520" s="21" t="s">
        <v>3806</v>
      </c>
      <c r="G1520" s="21"/>
      <c r="H1520" s="21"/>
      <c r="I1520" s="21"/>
      <c r="J1520" s="21"/>
      <c r="K1520" s="21"/>
      <c r="L1520" s="21"/>
      <c r="M1520" s="21"/>
      <c r="N1520" s="21"/>
      <c r="O1520" s="21"/>
      <c r="P1520" s="21"/>
      <c r="Q1520" s="21"/>
      <c r="R1520" s="21"/>
      <c r="S1520" s="21"/>
      <c r="T1520" s="21"/>
      <c r="U1520" s="21"/>
      <c r="V1520" s="21"/>
      <c r="W1520" s="21"/>
    </row>
    <row r="1521" spans="1:23" ht="17" customHeight="1">
      <c r="A1521" s="20" t="s">
        <v>3036</v>
      </c>
      <c r="B1521" s="21" t="s">
        <v>3037</v>
      </c>
      <c r="C1521" s="23" t="s">
        <v>3253</v>
      </c>
      <c r="D1521" s="22" t="s">
        <v>3039</v>
      </c>
      <c r="E1521" s="23" t="s">
        <v>7</v>
      </c>
      <c r="F1521" s="21" t="s">
        <v>3806</v>
      </c>
      <c r="G1521" s="21"/>
      <c r="H1521" s="21"/>
      <c r="I1521" s="21"/>
      <c r="J1521" s="21"/>
      <c r="K1521" s="21"/>
      <c r="L1521" s="21"/>
      <c r="M1521" s="21"/>
      <c r="N1521" s="21"/>
      <c r="O1521" s="21"/>
      <c r="P1521" s="21"/>
      <c r="Q1521" s="21"/>
      <c r="R1521" s="21"/>
      <c r="S1521" s="21"/>
      <c r="T1521" s="21"/>
      <c r="U1521" s="21"/>
      <c r="V1521" s="21"/>
      <c r="W1521" s="21"/>
    </row>
    <row r="1522" spans="1:23" ht="17" customHeight="1">
      <c r="A1522" s="20">
        <v>45371</v>
      </c>
      <c r="B1522" s="21" t="s">
        <v>2784</v>
      </c>
      <c r="C1522" s="23" t="s">
        <v>3254</v>
      </c>
      <c r="D1522" s="22" t="s">
        <v>2786</v>
      </c>
      <c r="E1522" s="23" t="s">
        <v>7</v>
      </c>
      <c r="F1522" s="21" t="s">
        <v>3806</v>
      </c>
      <c r="G1522" s="21"/>
      <c r="H1522" s="21"/>
      <c r="I1522" s="21"/>
      <c r="J1522" s="21"/>
      <c r="K1522" s="21"/>
      <c r="L1522" s="21"/>
      <c r="M1522" s="21"/>
      <c r="N1522" s="21"/>
      <c r="O1522" s="21"/>
      <c r="P1522" s="21"/>
      <c r="Q1522" s="21"/>
      <c r="R1522" s="21"/>
      <c r="S1522" s="21"/>
      <c r="T1522" s="21"/>
      <c r="U1522" s="21"/>
      <c r="V1522" s="21"/>
      <c r="W1522" s="21"/>
    </row>
    <row r="1523" spans="1:23" ht="17" customHeight="1">
      <c r="A1523" s="20">
        <v>45110</v>
      </c>
      <c r="B1523" s="21" t="s">
        <v>3255</v>
      </c>
      <c r="C1523" s="23" t="s">
        <v>3256</v>
      </c>
      <c r="D1523" s="22" t="s">
        <v>3257</v>
      </c>
      <c r="E1523" s="23" t="s">
        <v>7</v>
      </c>
      <c r="F1523" s="21" t="s">
        <v>3806</v>
      </c>
      <c r="G1523" s="21"/>
      <c r="H1523" s="21"/>
      <c r="I1523" s="21"/>
      <c r="J1523" s="21"/>
      <c r="K1523" s="21"/>
      <c r="L1523" s="21"/>
      <c r="M1523" s="21"/>
      <c r="N1523" s="21"/>
      <c r="O1523" s="21"/>
      <c r="P1523" s="21"/>
      <c r="Q1523" s="21"/>
      <c r="R1523" s="21"/>
      <c r="S1523" s="21"/>
      <c r="T1523" s="21"/>
      <c r="U1523" s="21"/>
      <c r="V1523" s="21"/>
      <c r="W1523" s="21"/>
    </row>
    <row r="1524" spans="1:23" ht="17" customHeight="1">
      <c r="A1524" s="20">
        <v>45237</v>
      </c>
      <c r="B1524" s="21" t="s">
        <v>3258</v>
      </c>
      <c r="C1524" s="23" t="s">
        <v>3259</v>
      </c>
      <c r="D1524" s="22" t="s">
        <v>3260</v>
      </c>
      <c r="E1524" s="23" t="s">
        <v>7</v>
      </c>
      <c r="F1524" s="21" t="s">
        <v>3806</v>
      </c>
      <c r="G1524" s="21"/>
      <c r="H1524" s="21"/>
      <c r="I1524" s="21"/>
      <c r="J1524" s="21"/>
      <c r="K1524" s="21"/>
      <c r="L1524" s="21"/>
      <c r="M1524" s="21"/>
      <c r="N1524" s="21"/>
      <c r="O1524" s="21"/>
      <c r="P1524" s="21"/>
      <c r="Q1524" s="21"/>
      <c r="R1524" s="21"/>
      <c r="S1524" s="21"/>
      <c r="T1524" s="21"/>
      <c r="U1524" s="21"/>
      <c r="V1524" s="21"/>
      <c r="W1524" s="21"/>
    </row>
    <row r="1525" spans="1:23" ht="17" customHeight="1">
      <c r="A1525" s="20">
        <v>44988</v>
      </c>
      <c r="B1525" s="21" t="s">
        <v>3261</v>
      </c>
      <c r="C1525" s="23" t="s">
        <v>3262</v>
      </c>
      <c r="D1525" s="22" t="s">
        <v>3263</v>
      </c>
      <c r="E1525" s="23" t="s">
        <v>7</v>
      </c>
      <c r="F1525" s="21" t="s">
        <v>3806</v>
      </c>
      <c r="G1525" s="21"/>
      <c r="H1525" s="21"/>
      <c r="I1525" s="21"/>
      <c r="J1525" s="21"/>
      <c r="K1525" s="21"/>
      <c r="L1525" s="21"/>
      <c r="M1525" s="21"/>
      <c r="N1525" s="21"/>
      <c r="O1525" s="21"/>
      <c r="P1525" s="21"/>
      <c r="Q1525" s="21"/>
      <c r="R1525" s="21"/>
      <c r="S1525" s="21"/>
      <c r="T1525" s="21"/>
      <c r="U1525" s="21"/>
      <c r="V1525" s="21"/>
      <c r="W1525" s="21"/>
    </row>
    <row r="1526" spans="1:23" ht="17" customHeight="1">
      <c r="A1526" s="20">
        <v>45117</v>
      </c>
      <c r="B1526" s="21" t="s">
        <v>1537</v>
      </c>
      <c r="C1526" s="23" t="s">
        <v>3264</v>
      </c>
      <c r="D1526" s="22" t="s">
        <v>1539</v>
      </c>
      <c r="E1526" s="23" t="s">
        <v>7</v>
      </c>
      <c r="F1526" s="21" t="s">
        <v>3806</v>
      </c>
      <c r="G1526" s="21"/>
      <c r="H1526" s="21"/>
      <c r="I1526" s="21"/>
      <c r="J1526" s="21"/>
      <c r="K1526" s="21"/>
      <c r="L1526" s="21"/>
      <c r="M1526" s="21"/>
      <c r="N1526" s="21"/>
      <c r="O1526" s="21"/>
      <c r="P1526" s="21"/>
      <c r="Q1526" s="21"/>
      <c r="R1526" s="21"/>
      <c r="S1526" s="21"/>
      <c r="T1526" s="21"/>
      <c r="U1526" s="21"/>
      <c r="V1526" s="21"/>
      <c r="W1526" s="21"/>
    </row>
    <row r="1527" spans="1:23" ht="17" customHeight="1">
      <c r="A1527" s="20">
        <v>45112</v>
      </c>
      <c r="B1527" s="21" t="s">
        <v>1904</v>
      </c>
      <c r="C1527" s="23" t="s">
        <v>3265</v>
      </c>
      <c r="D1527" s="22" t="s">
        <v>1906</v>
      </c>
      <c r="E1527" s="23" t="s">
        <v>7</v>
      </c>
      <c r="F1527" s="21" t="s">
        <v>3806</v>
      </c>
      <c r="G1527" s="21"/>
      <c r="H1527" s="21"/>
      <c r="I1527" s="21"/>
      <c r="J1527" s="21"/>
      <c r="K1527" s="21"/>
      <c r="L1527" s="21"/>
      <c r="M1527" s="21"/>
      <c r="N1527" s="21"/>
      <c r="O1527" s="21"/>
      <c r="P1527" s="21"/>
      <c r="Q1527" s="21"/>
      <c r="R1527" s="21"/>
      <c r="S1527" s="21"/>
      <c r="T1527" s="21"/>
      <c r="U1527" s="21"/>
      <c r="V1527" s="21"/>
      <c r="W1527" s="21"/>
    </row>
    <row r="1528" spans="1:23" ht="17" customHeight="1">
      <c r="A1528" s="20">
        <v>45146</v>
      </c>
      <c r="B1528" s="21" t="s">
        <v>3266</v>
      </c>
      <c r="C1528" s="23" t="s">
        <v>3267</v>
      </c>
      <c r="D1528" s="22" t="s">
        <v>3268</v>
      </c>
      <c r="E1528" s="23" t="s">
        <v>7</v>
      </c>
      <c r="F1528" s="21" t="s">
        <v>3806</v>
      </c>
      <c r="G1528" s="21"/>
      <c r="H1528" s="21"/>
      <c r="I1528" s="21"/>
      <c r="J1528" s="21"/>
      <c r="K1528" s="21"/>
      <c r="L1528" s="21"/>
      <c r="M1528" s="21"/>
      <c r="N1528" s="21"/>
      <c r="O1528" s="21"/>
      <c r="P1528" s="21"/>
      <c r="Q1528" s="21"/>
      <c r="R1528" s="21"/>
      <c r="S1528" s="21"/>
      <c r="T1528" s="21"/>
      <c r="U1528" s="21"/>
      <c r="V1528" s="21"/>
      <c r="W1528" s="21"/>
    </row>
    <row r="1529" spans="1:23" ht="17" customHeight="1">
      <c r="A1529" s="20">
        <v>45393</v>
      </c>
      <c r="B1529" s="21" t="s">
        <v>199</v>
      </c>
      <c r="C1529" s="23" t="s">
        <v>3269</v>
      </c>
      <c r="D1529" s="22" t="s">
        <v>201</v>
      </c>
      <c r="E1529" s="23" t="s">
        <v>7</v>
      </c>
      <c r="F1529" s="21" t="s">
        <v>3806</v>
      </c>
      <c r="G1529" s="21"/>
      <c r="H1529" s="21"/>
      <c r="I1529" s="21"/>
      <c r="J1529" s="21"/>
      <c r="K1529" s="21"/>
      <c r="L1529" s="21"/>
      <c r="M1529" s="21"/>
      <c r="N1529" s="21"/>
      <c r="O1529" s="21"/>
      <c r="P1529" s="21"/>
      <c r="Q1529" s="21"/>
      <c r="R1529" s="21"/>
      <c r="S1529" s="21"/>
      <c r="T1529" s="21"/>
      <c r="U1529" s="21"/>
      <c r="V1529" s="21"/>
      <c r="W1529" s="21"/>
    </row>
    <row r="1530" spans="1:23" ht="17" customHeight="1">
      <c r="A1530" s="20">
        <v>45110</v>
      </c>
      <c r="B1530" s="21" t="s">
        <v>3270</v>
      </c>
      <c r="C1530" s="23" t="s">
        <v>3271</v>
      </c>
      <c r="D1530" s="22" t="s">
        <v>3272</v>
      </c>
      <c r="E1530" s="23" t="s">
        <v>7</v>
      </c>
      <c r="F1530" s="21" t="s">
        <v>3806</v>
      </c>
      <c r="G1530" s="21"/>
      <c r="H1530" s="21"/>
      <c r="I1530" s="21"/>
      <c r="J1530" s="21"/>
      <c r="K1530" s="21"/>
      <c r="L1530" s="21"/>
      <c r="M1530" s="21"/>
      <c r="N1530" s="21"/>
      <c r="O1530" s="21"/>
      <c r="P1530" s="21"/>
      <c r="Q1530" s="21"/>
      <c r="R1530" s="21"/>
      <c r="S1530" s="21"/>
      <c r="T1530" s="21"/>
      <c r="U1530" s="21"/>
      <c r="V1530" s="21"/>
      <c r="W1530" s="21"/>
    </row>
    <row r="1531" spans="1:23" ht="17" customHeight="1">
      <c r="A1531" s="20">
        <v>45097</v>
      </c>
      <c r="B1531" s="21" t="s">
        <v>3273</v>
      </c>
      <c r="C1531" s="23" t="s">
        <v>3274</v>
      </c>
      <c r="D1531" s="22" t="s">
        <v>3275</v>
      </c>
      <c r="E1531" s="23" t="s">
        <v>7</v>
      </c>
      <c r="F1531" s="21" t="s">
        <v>3806</v>
      </c>
      <c r="G1531" s="21"/>
      <c r="H1531" s="21"/>
      <c r="I1531" s="21"/>
      <c r="J1531" s="21"/>
      <c r="K1531" s="21"/>
      <c r="L1531" s="21"/>
      <c r="M1531" s="21"/>
      <c r="N1531" s="21"/>
      <c r="O1531" s="21"/>
      <c r="P1531" s="21"/>
      <c r="Q1531" s="21"/>
      <c r="R1531" s="21"/>
      <c r="S1531" s="21"/>
      <c r="T1531" s="21"/>
      <c r="U1531" s="21"/>
      <c r="V1531" s="21"/>
      <c r="W1531" s="21"/>
    </row>
    <row r="1532" spans="1:23" ht="17" customHeight="1">
      <c r="A1532" s="20">
        <v>45238</v>
      </c>
      <c r="B1532" s="21" t="s">
        <v>3276</v>
      </c>
      <c r="C1532" s="23" t="s">
        <v>3277</v>
      </c>
      <c r="D1532" s="22" t="s">
        <v>3278</v>
      </c>
      <c r="E1532" s="23" t="s">
        <v>7</v>
      </c>
      <c r="F1532" s="21" t="s">
        <v>3806</v>
      </c>
      <c r="G1532" s="21"/>
      <c r="H1532" s="21"/>
      <c r="I1532" s="21"/>
      <c r="J1532" s="21"/>
      <c r="K1532" s="21"/>
      <c r="L1532" s="21"/>
      <c r="M1532" s="21"/>
      <c r="N1532" s="21"/>
      <c r="O1532" s="21"/>
      <c r="P1532" s="21"/>
      <c r="Q1532" s="21"/>
      <c r="R1532" s="21"/>
      <c r="S1532" s="21"/>
      <c r="T1532" s="21"/>
      <c r="U1532" s="21"/>
      <c r="V1532" s="21"/>
      <c r="W1532" s="21"/>
    </row>
    <row r="1533" spans="1:23" ht="17" customHeight="1">
      <c r="A1533" s="20" t="s">
        <v>2390</v>
      </c>
      <c r="B1533" s="21" t="s">
        <v>2346</v>
      </c>
      <c r="C1533" s="23" t="s">
        <v>3279</v>
      </c>
      <c r="D1533" s="22" t="s">
        <v>2348</v>
      </c>
      <c r="E1533" s="23" t="s">
        <v>7</v>
      </c>
      <c r="F1533" s="21" t="s">
        <v>3806</v>
      </c>
      <c r="G1533" s="21"/>
      <c r="H1533" s="21"/>
      <c r="I1533" s="21"/>
      <c r="J1533" s="21"/>
      <c r="K1533" s="21"/>
      <c r="L1533" s="21"/>
      <c r="M1533" s="21"/>
      <c r="N1533" s="21"/>
      <c r="O1533" s="21"/>
      <c r="P1533" s="21"/>
      <c r="Q1533" s="21"/>
      <c r="R1533" s="21"/>
      <c r="S1533" s="21"/>
      <c r="T1533" s="21"/>
      <c r="U1533" s="21"/>
      <c r="V1533" s="21"/>
      <c r="W1533" s="21"/>
    </row>
    <row r="1534" spans="1:23" ht="17" customHeight="1">
      <c r="A1534" s="20">
        <v>45118</v>
      </c>
      <c r="B1534" s="21" t="s">
        <v>1537</v>
      </c>
      <c r="C1534" s="23" t="s">
        <v>3280</v>
      </c>
      <c r="D1534" s="22" t="s">
        <v>1539</v>
      </c>
      <c r="E1534" s="23" t="s">
        <v>7</v>
      </c>
      <c r="F1534" s="21" t="s">
        <v>3806</v>
      </c>
      <c r="G1534" s="21"/>
      <c r="H1534" s="21"/>
      <c r="I1534" s="21"/>
      <c r="J1534" s="21"/>
      <c r="K1534" s="21"/>
      <c r="L1534" s="21"/>
      <c r="M1534" s="21"/>
      <c r="N1534" s="21"/>
      <c r="O1534" s="21"/>
      <c r="P1534" s="21"/>
      <c r="Q1534" s="21"/>
      <c r="R1534" s="21"/>
      <c r="S1534" s="21"/>
      <c r="T1534" s="21"/>
      <c r="U1534" s="21"/>
      <c r="V1534" s="21"/>
      <c r="W1534" s="21"/>
    </row>
    <row r="1535" spans="1:23" ht="17" customHeight="1">
      <c r="A1535" s="20">
        <v>45383</v>
      </c>
      <c r="B1535" s="21" t="s">
        <v>1628</v>
      </c>
      <c r="C1535" s="23" t="s">
        <v>3281</v>
      </c>
      <c r="D1535" s="22" t="s">
        <v>1630</v>
      </c>
      <c r="E1535" s="23" t="s">
        <v>7</v>
      </c>
      <c r="F1535" s="21" t="s">
        <v>3806</v>
      </c>
      <c r="G1535" s="21"/>
      <c r="H1535" s="21"/>
      <c r="I1535" s="21"/>
      <c r="J1535" s="21"/>
      <c r="K1535" s="21"/>
      <c r="L1535" s="21"/>
      <c r="M1535" s="21"/>
      <c r="N1535" s="21"/>
      <c r="O1535" s="21"/>
      <c r="P1535" s="21"/>
      <c r="Q1535" s="21"/>
      <c r="R1535" s="21"/>
      <c r="S1535" s="21"/>
      <c r="T1535" s="21"/>
      <c r="U1535" s="21"/>
      <c r="V1535" s="21"/>
      <c r="W1535" s="21"/>
    </row>
    <row r="1536" spans="1:23" ht="17" customHeight="1">
      <c r="A1536" s="20">
        <v>45378</v>
      </c>
      <c r="B1536" s="21" t="s">
        <v>2073</v>
      </c>
      <c r="C1536" s="23" t="s">
        <v>3282</v>
      </c>
      <c r="D1536" s="22" t="s">
        <v>2075</v>
      </c>
      <c r="E1536" s="23" t="s">
        <v>7</v>
      </c>
      <c r="F1536" s="21" t="s">
        <v>3806</v>
      </c>
      <c r="G1536" s="21"/>
      <c r="H1536" s="21"/>
      <c r="I1536" s="21"/>
      <c r="J1536" s="21"/>
      <c r="K1536" s="21"/>
      <c r="L1536" s="21"/>
      <c r="M1536" s="21"/>
      <c r="N1536" s="21"/>
      <c r="O1536" s="21"/>
      <c r="P1536" s="21"/>
      <c r="Q1536" s="21"/>
      <c r="R1536" s="21"/>
      <c r="S1536" s="21"/>
      <c r="T1536" s="21"/>
      <c r="U1536" s="21"/>
      <c r="V1536" s="21"/>
      <c r="W1536" s="21"/>
    </row>
    <row r="1537" spans="1:23" ht="17" customHeight="1">
      <c r="A1537" s="20">
        <v>45389</v>
      </c>
      <c r="B1537" s="21" t="s">
        <v>1933</v>
      </c>
      <c r="C1537" s="23" t="s">
        <v>3283</v>
      </c>
      <c r="D1537" s="22" t="s">
        <v>1935</v>
      </c>
      <c r="E1537" s="23" t="s">
        <v>7</v>
      </c>
      <c r="F1537" s="21" t="s">
        <v>3806</v>
      </c>
      <c r="G1537" s="21"/>
      <c r="H1537" s="21"/>
      <c r="I1537" s="21"/>
      <c r="J1537" s="21"/>
      <c r="K1537" s="21"/>
      <c r="L1537" s="21"/>
      <c r="M1537" s="21"/>
      <c r="N1537" s="21"/>
      <c r="O1537" s="21"/>
      <c r="P1537" s="21"/>
      <c r="Q1537" s="21"/>
      <c r="R1537" s="21"/>
      <c r="S1537" s="21"/>
      <c r="T1537" s="21"/>
      <c r="U1537" s="21"/>
      <c r="V1537" s="21"/>
      <c r="W1537" s="21"/>
    </row>
    <row r="1538" spans="1:23" ht="17" customHeight="1">
      <c r="A1538" s="20">
        <v>45366</v>
      </c>
      <c r="B1538" s="21" t="s">
        <v>3245</v>
      </c>
      <c r="C1538" s="23" t="s">
        <v>3284</v>
      </c>
      <c r="D1538" s="22" t="s">
        <v>3247</v>
      </c>
      <c r="E1538" s="23" t="s">
        <v>7</v>
      </c>
      <c r="F1538" s="21" t="s">
        <v>3806</v>
      </c>
      <c r="G1538" s="21"/>
      <c r="H1538" s="21"/>
      <c r="I1538" s="21"/>
      <c r="J1538" s="21"/>
      <c r="K1538" s="21"/>
      <c r="L1538" s="21"/>
      <c r="M1538" s="21"/>
      <c r="N1538" s="21"/>
      <c r="O1538" s="21"/>
      <c r="P1538" s="21"/>
      <c r="Q1538" s="21"/>
      <c r="R1538" s="21"/>
      <c r="S1538" s="21"/>
      <c r="T1538" s="21"/>
      <c r="U1538" s="21"/>
      <c r="V1538" s="21"/>
      <c r="W1538" s="21"/>
    </row>
    <row r="1539" spans="1:23" ht="17" customHeight="1">
      <c r="A1539" s="20">
        <v>45391</v>
      </c>
      <c r="B1539" s="21" t="s">
        <v>3285</v>
      </c>
      <c r="C1539" s="23" t="s">
        <v>3286</v>
      </c>
      <c r="D1539" s="22" t="s">
        <v>3287</v>
      </c>
      <c r="E1539" s="23" t="s">
        <v>7</v>
      </c>
      <c r="F1539" s="21" t="s">
        <v>3806</v>
      </c>
      <c r="G1539" s="21"/>
      <c r="H1539" s="21"/>
      <c r="I1539" s="21"/>
      <c r="J1539" s="21"/>
      <c r="K1539" s="21"/>
      <c r="L1539" s="21"/>
      <c r="M1539" s="21"/>
      <c r="N1539" s="21"/>
      <c r="O1539" s="21"/>
      <c r="P1539" s="21"/>
      <c r="Q1539" s="21"/>
      <c r="R1539" s="21"/>
      <c r="S1539" s="21"/>
      <c r="T1539" s="21"/>
      <c r="U1539" s="21"/>
      <c r="V1539" s="21"/>
      <c r="W1539" s="21"/>
    </row>
    <row r="1540" spans="1:23" ht="17" customHeight="1">
      <c r="A1540" s="34" t="s">
        <v>2779</v>
      </c>
      <c r="B1540" s="35" t="s">
        <v>2780</v>
      </c>
      <c r="C1540" s="50" t="s">
        <v>3288</v>
      </c>
      <c r="D1540" s="36" t="s">
        <v>2782</v>
      </c>
      <c r="E1540" s="23" t="s">
        <v>16</v>
      </c>
      <c r="F1540" s="21" t="s">
        <v>3806</v>
      </c>
      <c r="G1540" s="21"/>
      <c r="H1540" s="21"/>
      <c r="I1540" s="21"/>
      <c r="J1540" s="21"/>
      <c r="K1540" s="21"/>
      <c r="L1540" s="21"/>
      <c r="M1540" s="21"/>
      <c r="N1540" s="21"/>
      <c r="O1540" s="21"/>
      <c r="P1540" s="21"/>
      <c r="Q1540" s="21"/>
      <c r="R1540" s="21"/>
      <c r="S1540" s="21"/>
      <c r="T1540" s="21"/>
      <c r="U1540" s="21"/>
      <c r="V1540" s="21"/>
      <c r="W1540" s="21"/>
    </row>
    <row r="1541" spans="1:23" ht="17" customHeight="1">
      <c r="A1541" s="20">
        <v>45146</v>
      </c>
      <c r="B1541" s="21" t="s">
        <v>3289</v>
      </c>
      <c r="C1541" s="23" t="s">
        <v>3290</v>
      </c>
      <c r="D1541" s="22" t="s">
        <v>3291</v>
      </c>
      <c r="E1541" s="23" t="s">
        <v>206</v>
      </c>
      <c r="F1541" s="21" t="s">
        <v>3806</v>
      </c>
      <c r="G1541" s="21"/>
      <c r="H1541" s="21"/>
      <c r="I1541" s="21"/>
      <c r="J1541" s="21"/>
      <c r="K1541" s="21"/>
      <c r="L1541" s="21"/>
      <c r="M1541" s="21"/>
      <c r="N1541" s="21"/>
      <c r="O1541" s="21"/>
      <c r="P1541" s="21"/>
      <c r="Q1541" s="21"/>
      <c r="R1541" s="21"/>
      <c r="S1541" s="21"/>
      <c r="T1541" s="21"/>
      <c r="U1541" s="21"/>
      <c r="V1541" s="21"/>
      <c r="W1541" s="21"/>
    </row>
    <row r="1542" spans="1:23" ht="17" customHeight="1">
      <c r="A1542" s="31">
        <v>45289</v>
      </c>
      <c r="B1542" s="29" t="s">
        <v>2680</v>
      </c>
      <c r="C1542" s="23" t="s">
        <v>3292</v>
      </c>
      <c r="D1542" s="30" t="s">
        <v>2682</v>
      </c>
      <c r="E1542" s="23" t="s">
        <v>152</v>
      </c>
      <c r="F1542" s="21" t="s">
        <v>3806</v>
      </c>
      <c r="G1542" s="26"/>
      <c r="H1542" s="26"/>
      <c r="I1542" s="26"/>
      <c r="J1542" s="26"/>
      <c r="K1542" s="26"/>
      <c r="L1542" s="26"/>
      <c r="M1542" s="26"/>
      <c r="N1542" s="26"/>
      <c r="O1542" s="26"/>
      <c r="P1542" s="26"/>
      <c r="Q1542" s="26"/>
      <c r="R1542" s="26"/>
      <c r="S1542" s="26"/>
      <c r="T1542" s="26"/>
      <c r="U1542" s="26"/>
      <c r="V1542" s="26"/>
      <c r="W1542" s="26"/>
    </row>
    <row r="1543" spans="1:23" ht="17" customHeight="1">
      <c r="A1543" s="31">
        <v>45403</v>
      </c>
      <c r="B1543" s="29" t="s">
        <v>3293</v>
      </c>
      <c r="C1543" s="23" t="s">
        <v>3294</v>
      </c>
      <c r="D1543" s="30" t="s">
        <v>3295</v>
      </c>
      <c r="E1543" s="23" t="s">
        <v>152</v>
      </c>
      <c r="F1543" s="21" t="s">
        <v>3806</v>
      </c>
      <c r="G1543" s="26"/>
      <c r="H1543" s="26"/>
      <c r="I1543" s="26"/>
      <c r="J1543" s="26"/>
      <c r="K1543" s="26"/>
      <c r="L1543" s="26"/>
      <c r="M1543" s="26"/>
      <c r="N1543" s="26"/>
      <c r="O1543" s="26"/>
      <c r="P1543" s="26"/>
      <c r="Q1543" s="26"/>
      <c r="R1543" s="26"/>
      <c r="S1543" s="26"/>
      <c r="T1543" s="26"/>
      <c r="U1543" s="26"/>
      <c r="V1543" s="26"/>
      <c r="W1543" s="26"/>
    </row>
    <row r="1544" spans="1:23" ht="17" customHeight="1">
      <c r="A1544" s="24" t="s">
        <v>3296</v>
      </c>
      <c r="B1544" s="21" t="s">
        <v>3297</v>
      </c>
      <c r="C1544" s="23" t="s">
        <v>3298</v>
      </c>
      <c r="D1544" s="25" t="s">
        <v>3299</v>
      </c>
      <c r="E1544" s="23" t="s">
        <v>4834</v>
      </c>
      <c r="F1544" s="21" t="s">
        <v>3806</v>
      </c>
      <c r="G1544" s="26"/>
      <c r="H1544" s="26"/>
      <c r="I1544" s="26"/>
      <c r="J1544" s="26"/>
      <c r="K1544" s="26"/>
      <c r="L1544" s="26"/>
      <c r="M1544" s="26"/>
      <c r="N1544" s="26"/>
      <c r="O1544" s="26"/>
      <c r="P1544" s="26"/>
      <c r="Q1544" s="26"/>
      <c r="R1544" s="26"/>
      <c r="S1544" s="26"/>
      <c r="T1544" s="26"/>
      <c r="U1544" s="26"/>
      <c r="V1544" s="26"/>
      <c r="W1544" s="26"/>
    </row>
    <row r="1545" spans="1:23" ht="17" customHeight="1">
      <c r="A1545" s="20">
        <v>45287</v>
      </c>
      <c r="B1545" s="21" t="s">
        <v>3300</v>
      </c>
      <c r="C1545" s="23" t="s">
        <v>3301</v>
      </c>
      <c r="D1545" s="22" t="s">
        <v>3302</v>
      </c>
      <c r="E1545" s="23" t="s">
        <v>4834</v>
      </c>
      <c r="F1545" s="21" t="s">
        <v>3806</v>
      </c>
      <c r="G1545" s="21"/>
      <c r="H1545" s="21"/>
      <c r="I1545" s="21"/>
      <c r="J1545" s="21"/>
      <c r="K1545" s="21"/>
      <c r="L1545" s="21"/>
      <c r="M1545" s="21"/>
      <c r="N1545" s="21"/>
      <c r="O1545" s="21"/>
      <c r="P1545" s="21"/>
      <c r="Q1545" s="21"/>
      <c r="R1545" s="21"/>
      <c r="S1545" s="21"/>
      <c r="T1545" s="21"/>
      <c r="U1545" s="21"/>
      <c r="V1545" s="21"/>
      <c r="W1545" s="21"/>
    </row>
    <row r="1546" spans="1:23" ht="17" customHeight="1">
      <c r="A1546" s="38">
        <v>45348</v>
      </c>
      <c r="B1546" s="21" t="s">
        <v>3303</v>
      </c>
      <c r="C1546" s="23" t="s">
        <v>3304</v>
      </c>
      <c r="D1546" s="25" t="s">
        <v>3305</v>
      </c>
      <c r="E1546" s="23" t="s">
        <v>4834</v>
      </c>
      <c r="F1546" s="21" t="s">
        <v>3806</v>
      </c>
      <c r="G1546" s="26"/>
      <c r="H1546" s="26"/>
      <c r="I1546" s="26"/>
      <c r="J1546" s="26"/>
      <c r="K1546" s="26"/>
      <c r="L1546" s="26"/>
      <c r="M1546" s="26"/>
      <c r="N1546" s="26"/>
      <c r="O1546" s="26"/>
      <c r="P1546" s="26"/>
      <c r="Q1546" s="26"/>
      <c r="R1546" s="26"/>
      <c r="S1546" s="26"/>
      <c r="T1546" s="26"/>
      <c r="U1546" s="26"/>
      <c r="V1546" s="26"/>
      <c r="W1546" s="26"/>
    </row>
    <row r="1547" spans="1:23" ht="17" customHeight="1">
      <c r="A1547" s="24" t="s">
        <v>3306</v>
      </c>
      <c r="B1547" s="21" t="s">
        <v>3307</v>
      </c>
      <c r="C1547" s="23" t="s">
        <v>3308</v>
      </c>
      <c r="D1547" s="25" t="s">
        <v>3309</v>
      </c>
      <c r="E1547" s="23" t="s">
        <v>4834</v>
      </c>
      <c r="F1547" s="21" t="s">
        <v>3806</v>
      </c>
      <c r="G1547" s="26"/>
      <c r="H1547" s="26"/>
      <c r="I1547" s="26"/>
      <c r="J1547" s="26"/>
      <c r="K1547" s="26"/>
      <c r="L1547" s="26"/>
      <c r="M1547" s="26"/>
      <c r="N1547" s="26"/>
      <c r="O1547" s="26"/>
      <c r="P1547" s="26"/>
      <c r="Q1547" s="26"/>
      <c r="R1547" s="26"/>
      <c r="S1547" s="26"/>
      <c r="T1547" s="26"/>
      <c r="U1547" s="26"/>
      <c r="V1547" s="26"/>
      <c r="W1547" s="26"/>
    </row>
    <row r="1548" spans="1:23" ht="17" customHeight="1">
      <c r="A1548" s="20">
        <v>45145</v>
      </c>
      <c r="B1548" s="21" t="s">
        <v>3310</v>
      </c>
      <c r="C1548" s="23" t="s">
        <v>3311</v>
      </c>
      <c r="D1548" s="22" t="s">
        <v>3312</v>
      </c>
      <c r="E1548" s="23" t="s">
        <v>152</v>
      </c>
      <c r="F1548" s="21" t="s">
        <v>3806</v>
      </c>
      <c r="G1548" s="21"/>
      <c r="H1548" s="21"/>
      <c r="I1548" s="21"/>
      <c r="J1548" s="21"/>
      <c r="K1548" s="21"/>
      <c r="L1548" s="21"/>
      <c r="M1548" s="21"/>
      <c r="N1548" s="21"/>
      <c r="O1548" s="21"/>
      <c r="P1548" s="21"/>
      <c r="Q1548" s="21"/>
      <c r="R1548" s="21"/>
      <c r="S1548" s="21"/>
      <c r="T1548" s="21"/>
      <c r="U1548" s="21"/>
      <c r="V1548" s="21"/>
      <c r="W1548" s="21"/>
    </row>
    <row r="1549" spans="1:23" ht="17" customHeight="1">
      <c r="A1549" s="20">
        <v>45056</v>
      </c>
      <c r="B1549" s="21" t="s">
        <v>3313</v>
      </c>
      <c r="C1549" s="23" t="s">
        <v>3314</v>
      </c>
      <c r="D1549" s="22" t="s">
        <v>3315</v>
      </c>
      <c r="E1549" s="23" t="s">
        <v>5832</v>
      </c>
      <c r="F1549" s="21" t="s">
        <v>3806</v>
      </c>
      <c r="G1549" s="21"/>
      <c r="H1549" s="21"/>
      <c r="I1549" s="21"/>
      <c r="J1549" s="21"/>
      <c r="K1549" s="21"/>
      <c r="L1549" s="21"/>
      <c r="M1549" s="21"/>
      <c r="N1549" s="21"/>
      <c r="O1549" s="21"/>
      <c r="P1549" s="21"/>
      <c r="Q1549" s="21"/>
      <c r="R1549" s="21"/>
      <c r="S1549" s="21"/>
      <c r="T1549" s="21"/>
      <c r="U1549" s="21"/>
      <c r="V1549" s="21"/>
      <c r="W1549" s="21"/>
    </row>
    <row r="1550" spans="1:23" ht="17" customHeight="1">
      <c r="A1550" s="20">
        <v>45077</v>
      </c>
      <c r="B1550" s="21" t="s">
        <v>3316</v>
      </c>
      <c r="C1550" s="23" t="s">
        <v>3317</v>
      </c>
      <c r="D1550" s="22" t="s">
        <v>3318</v>
      </c>
      <c r="E1550" s="23" t="s">
        <v>5833</v>
      </c>
      <c r="F1550" s="21" t="s">
        <v>3806</v>
      </c>
      <c r="G1550" s="21"/>
      <c r="H1550" s="21"/>
      <c r="I1550" s="21"/>
      <c r="J1550" s="21"/>
      <c r="K1550" s="21"/>
      <c r="L1550" s="21"/>
      <c r="M1550" s="21"/>
      <c r="N1550" s="21"/>
      <c r="O1550" s="21"/>
      <c r="P1550" s="21"/>
      <c r="Q1550" s="21"/>
      <c r="R1550" s="21"/>
      <c r="S1550" s="21"/>
      <c r="T1550" s="21"/>
      <c r="U1550" s="21"/>
      <c r="V1550" s="21"/>
      <c r="W1550" s="21"/>
    </row>
    <row r="1551" spans="1:23" ht="17" customHeight="1">
      <c r="A1551" s="24" t="s">
        <v>3319</v>
      </c>
      <c r="B1551" s="21" t="s">
        <v>3320</v>
      </c>
      <c r="C1551" s="23" t="s">
        <v>3321</v>
      </c>
      <c r="D1551" s="25" t="s">
        <v>3322</v>
      </c>
      <c r="E1551" s="23" t="s">
        <v>4834</v>
      </c>
      <c r="F1551" s="21" t="s">
        <v>3806</v>
      </c>
      <c r="G1551" s="26"/>
      <c r="H1551" s="26"/>
      <c r="I1551" s="26"/>
      <c r="J1551" s="26"/>
      <c r="K1551" s="26"/>
      <c r="L1551" s="26"/>
      <c r="M1551" s="26"/>
      <c r="N1551" s="26"/>
      <c r="O1551" s="26"/>
      <c r="P1551" s="26"/>
      <c r="Q1551" s="26"/>
      <c r="R1551" s="26"/>
      <c r="S1551" s="26"/>
      <c r="T1551" s="26"/>
      <c r="U1551" s="26"/>
      <c r="V1551" s="26"/>
      <c r="W1551" s="26"/>
    </row>
    <row r="1552" spans="1:23" ht="17" customHeight="1">
      <c r="A1552" s="27">
        <v>45425</v>
      </c>
      <c r="B1552" s="21" t="s">
        <v>3093</v>
      </c>
      <c r="C1552" s="23" t="s">
        <v>3323</v>
      </c>
      <c r="D1552" s="25" t="s">
        <v>3095</v>
      </c>
      <c r="E1552" s="23" t="s">
        <v>4834</v>
      </c>
      <c r="F1552" s="21" t="s">
        <v>3806</v>
      </c>
      <c r="G1552" s="26"/>
      <c r="H1552" s="26"/>
      <c r="I1552" s="26"/>
      <c r="J1552" s="26"/>
      <c r="K1552" s="26"/>
      <c r="L1552" s="26"/>
      <c r="M1552" s="26"/>
      <c r="N1552" s="26"/>
      <c r="O1552" s="26"/>
      <c r="P1552" s="26"/>
      <c r="Q1552" s="26"/>
      <c r="R1552" s="26"/>
      <c r="S1552" s="26"/>
      <c r="T1552" s="26"/>
      <c r="U1552" s="26"/>
      <c r="V1552" s="26"/>
      <c r="W1552" s="26"/>
    </row>
    <row r="1553" spans="1:23" ht="17" customHeight="1">
      <c r="A1553" s="20">
        <v>45075</v>
      </c>
      <c r="B1553" s="21" t="s">
        <v>3324</v>
      </c>
      <c r="C1553" s="23" t="s">
        <v>3325</v>
      </c>
      <c r="D1553" s="22" t="s">
        <v>3326</v>
      </c>
      <c r="E1553" s="23" t="s">
        <v>5833</v>
      </c>
      <c r="F1553" s="21" t="s">
        <v>3806</v>
      </c>
      <c r="G1553" s="21"/>
      <c r="H1553" s="21"/>
      <c r="I1553" s="21"/>
      <c r="J1553" s="21"/>
      <c r="K1553" s="21"/>
      <c r="L1553" s="21"/>
      <c r="M1553" s="21"/>
      <c r="N1553" s="21"/>
      <c r="O1553" s="21"/>
      <c r="P1553" s="21"/>
      <c r="Q1553" s="21"/>
      <c r="R1553" s="21"/>
      <c r="S1553" s="21"/>
      <c r="T1553" s="21"/>
      <c r="U1553" s="21"/>
      <c r="V1553" s="21"/>
      <c r="W1553" s="21"/>
    </row>
    <row r="1554" spans="1:23" ht="17" customHeight="1">
      <c r="A1554" s="20">
        <v>45366</v>
      </c>
      <c r="B1554" s="21" t="s">
        <v>1916</v>
      </c>
      <c r="C1554" s="23" t="s">
        <v>3327</v>
      </c>
      <c r="D1554" s="22" t="s">
        <v>1918</v>
      </c>
      <c r="E1554" s="23" t="s">
        <v>7</v>
      </c>
      <c r="F1554" s="21" t="s">
        <v>3806</v>
      </c>
      <c r="G1554" s="21"/>
      <c r="H1554" s="21"/>
      <c r="I1554" s="21"/>
      <c r="J1554" s="21"/>
      <c r="K1554" s="21"/>
      <c r="L1554" s="21"/>
      <c r="M1554" s="21"/>
      <c r="N1554" s="21"/>
      <c r="O1554" s="21"/>
      <c r="P1554" s="21"/>
      <c r="Q1554" s="21"/>
      <c r="R1554" s="21"/>
      <c r="S1554" s="21"/>
      <c r="T1554" s="21"/>
      <c r="U1554" s="21"/>
      <c r="V1554" s="21"/>
      <c r="W1554" s="21"/>
    </row>
    <row r="1555" spans="1:23" ht="17" customHeight="1">
      <c r="A1555" s="33" t="s">
        <v>3328</v>
      </c>
      <c r="B1555" s="29" t="s">
        <v>3329</v>
      </c>
      <c r="C1555" s="23" t="s">
        <v>3330</v>
      </c>
      <c r="D1555" s="30" t="s">
        <v>3331</v>
      </c>
      <c r="E1555" s="23" t="s">
        <v>152</v>
      </c>
      <c r="F1555" s="21" t="s">
        <v>3806</v>
      </c>
      <c r="G1555" s="26"/>
      <c r="H1555" s="26"/>
      <c r="I1555" s="26"/>
      <c r="J1555" s="26"/>
      <c r="K1555" s="26"/>
      <c r="L1555" s="26"/>
      <c r="M1555" s="26"/>
      <c r="N1555" s="26"/>
      <c r="O1555" s="26"/>
      <c r="P1555" s="26"/>
      <c r="Q1555" s="26"/>
      <c r="R1555" s="26"/>
      <c r="S1555" s="26"/>
      <c r="T1555" s="26"/>
      <c r="U1555" s="26"/>
      <c r="V1555" s="26"/>
      <c r="W1555" s="26"/>
    </row>
    <row r="1556" spans="1:23" ht="17" customHeight="1">
      <c r="A1556" s="20">
        <v>45363</v>
      </c>
      <c r="B1556" s="21" t="s">
        <v>3332</v>
      </c>
      <c r="C1556" s="23" t="s">
        <v>3333</v>
      </c>
      <c r="D1556" s="22" t="s">
        <v>3334</v>
      </c>
      <c r="E1556" s="23" t="s">
        <v>152</v>
      </c>
      <c r="F1556" s="21" t="s">
        <v>3806</v>
      </c>
      <c r="G1556" s="21"/>
      <c r="H1556" s="21"/>
      <c r="I1556" s="21"/>
      <c r="J1556" s="21"/>
      <c r="K1556" s="21"/>
      <c r="L1556" s="21"/>
      <c r="M1556" s="21"/>
      <c r="N1556" s="21"/>
      <c r="O1556" s="21"/>
      <c r="P1556" s="21"/>
      <c r="Q1556" s="21"/>
      <c r="R1556" s="21"/>
      <c r="S1556" s="21"/>
      <c r="T1556" s="21"/>
      <c r="U1556" s="21"/>
      <c r="V1556" s="21"/>
      <c r="W1556" s="21"/>
    </row>
    <row r="1557" spans="1:23" ht="17" customHeight="1">
      <c r="A1557" s="20">
        <v>45285</v>
      </c>
      <c r="B1557" s="21" t="s">
        <v>3335</v>
      </c>
      <c r="C1557" s="23" t="s">
        <v>3336</v>
      </c>
      <c r="D1557" s="22" t="s">
        <v>3337</v>
      </c>
      <c r="E1557" s="23" t="s">
        <v>4834</v>
      </c>
      <c r="F1557" s="21" t="s">
        <v>3806</v>
      </c>
      <c r="G1557" s="21"/>
      <c r="H1557" s="21"/>
      <c r="I1557" s="21"/>
      <c r="J1557" s="21"/>
      <c r="K1557" s="21"/>
      <c r="L1557" s="21"/>
      <c r="M1557" s="21"/>
      <c r="N1557" s="21"/>
      <c r="O1557" s="21"/>
      <c r="P1557" s="21"/>
      <c r="Q1557" s="21"/>
      <c r="R1557" s="21"/>
      <c r="S1557" s="21"/>
      <c r="T1557" s="21"/>
      <c r="U1557" s="21"/>
      <c r="V1557" s="21"/>
      <c r="W1557" s="21"/>
    </row>
    <row r="1558" spans="1:23" ht="17" customHeight="1">
      <c r="A1558" s="20">
        <v>45301</v>
      </c>
      <c r="B1558" s="21" t="s">
        <v>3338</v>
      </c>
      <c r="C1558" s="23" t="s">
        <v>3339</v>
      </c>
      <c r="D1558" s="22" t="s">
        <v>3340</v>
      </c>
      <c r="E1558" s="23" t="s">
        <v>4834</v>
      </c>
      <c r="F1558" s="21" t="s">
        <v>3806</v>
      </c>
      <c r="G1558" s="21"/>
      <c r="H1558" s="21"/>
      <c r="I1558" s="21"/>
      <c r="J1558" s="21"/>
      <c r="K1558" s="21"/>
      <c r="L1558" s="21"/>
      <c r="M1558" s="21"/>
      <c r="N1558" s="21"/>
      <c r="O1558" s="21"/>
      <c r="P1558" s="21"/>
      <c r="Q1558" s="21"/>
      <c r="R1558" s="21"/>
      <c r="S1558" s="21"/>
      <c r="T1558" s="21"/>
      <c r="U1558" s="21"/>
      <c r="V1558" s="21"/>
      <c r="W1558" s="21"/>
    </row>
    <row r="1559" spans="1:23" ht="17" customHeight="1">
      <c r="A1559" s="24" t="s">
        <v>207</v>
      </c>
      <c r="B1559" s="21" t="s">
        <v>208</v>
      </c>
      <c r="C1559" s="23" t="s">
        <v>3341</v>
      </c>
      <c r="D1559" s="25" t="s">
        <v>210</v>
      </c>
      <c r="E1559" s="23" t="s">
        <v>16</v>
      </c>
      <c r="F1559" s="21" t="s">
        <v>3806</v>
      </c>
      <c r="G1559" s="26"/>
      <c r="H1559" s="26"/>
      <c r="I1559" s="26"/>
      <c r="J1559" s="26"/>
      <c r="K1559" s="26"/>
      <c r="L1559" s="26"/>
      <c r="M1559" s="26"/>
      <c r="N1559" s="26"/>
      <c r="O1559" s="26"/>
      <c r="P1559" s="26"/>
      <c r="Q1559" s="26"/>
      <c r="R1559" s="26"/>
      <c r="S1559" s="26"/>
      <c r="T1559" s="26"/>
      <c r="U1559" s="26"/>
      <c r="V1559" s="26"/>
      <c r="W1559" s="26"/>
    </row>
    <row r="1560" spans="1:23" ht="17" customHeight="1">
      <c r="A1560" s="34" t="s">
        <v>2395</v>
      </c>
      <c r="B1560" s="35" t="s">
        <v>2396</v>
      </c>
      <c r="C1560" s="50" t="s">
        <v>3342</v>
      </c>
      <c r="D1560" s="36" t="s">
        <v>2398</v>
      </c>
      <c r="E1560" s="23" t="s">
        <v>16</v>
      </c>
      <c r="F1560" s="21" t="s">
        <v>3806</v>
      </c>
      <c r="G1560" s="21"/>
      <c r="H1560" s="21"/>
      <c r="I1560" s="21"/>
      <c r="J1560" s="21"/>
      <c r="K1560" s="21"/>
      <c r="L1560" s="21"/>
      <c r="M1560" s="21"/>
      <c r="N1560" s="21"/>
      <c r="O1560" s="21"/>
      <c r="P1560" s="21"/>
      <c r="Q1560" s="21"/>
      <c r="R1560" s="21"/>
      <c r="S1560" s="21"/>
      <c r="T1560" s="21"/>
      <c r="U1560" s="21"/>
      <c r="V1560" s="21"/>
      <c r="W1560" s="21"/>
    </row>
    <row r="1561" spans="1:23" ht="17" customHeight="1">
      <c r="A1561" s="24" t="s">
        <v>2720</v>
      </c>
      <c r="B1561" s="21" t="s">
        <v>2721</v>
      </c>
      <c r="C1561" s="23" t="s">
        <v>3343</v>
      </c>
      <c r="D1561" s="25" t="s">
        <v>2723</v>
      </c>
      <c r="E1561" s="23" t="s">
        <v>4834</v>
      </c>
      <c r="F1561" s="21" t="s">
        <v>3806</v>
      </c>
      <c r="G1561" s="26"/>
      <c r="H1561" s="26"/>
      <c r="I1561" s="26"/>
      <c r="J1561" s="26"/>
      <c r="K1561" s="26"/>
      <c r="L1561" s="26"/>
      <c r="M1561" s="26"/>
      <c r="N1561" s="26"/>
      <c r="O1561" s="26"/>
      <c r="P1561" s="26"/>
      <c r="Q1561" s="26"/>
      <c r="R1561" s="26"/>
      <c r="S1561" s="26"/>
      <c r="T1561" s="26"/>
      <c r="U1561" s="26"/>
      <c r="V1561" s="26"/>
      <c r="W1561" s="26"/>
    </row>
    <row r="1562" spans="1:23" ht="17" customHeight="1">
      <c r="A1562" s="34" t="s">
        <v>1430</v>
      </c>
      <c r="B1562" s="35" t="s">
        <v>1431</v>
      </c>
      <c r="C1562" s="50" t="s">
        <v>3344</v>
      </c>
      <c r="D1562" s="36" t="s">
        <v>1433</v>
      </c>
      <c r="E1562" s="23" t="s">
        <v>16</v>
      </c>
      <c r="F1562" s="21" t="s">
        <v>3806</v>
      </c>
      <c r="G1562" s="21"/>
      <c r="H1562" s="21"/>
      <c r="I1562" s="21"/>
      <c r="J1562" s="21"/>
      <c r="K1562" s="21"/>
      <c r="L1562" s="21"/>
      <c r="M1562" s="21"/>
      <c r="N1562" s="21"/>
      <c r="O1562" s="21"/>
      <c r="P1562" s="21"/>
      <c r="Q1562" s="21"/>
      <c r="R1562" s="21"/>
      <c r="S1562" s="21"/>
      <c r="T1562" s="21"/>
      <c r="U1562" s="21"/>
      <c r="V1562" s="21"/>
      <c r="W1562" s="21"/>
    </row>
    <row r="1563" spans="1:23" ht="17" customHeight="1">
      <c r="A1563" s="27">
        <v>45429</v>
      </c>
      <c r="B1563" s="21" t="s">
        <v>3345</v>
      </c>
      <c r="C1563" s="23" t="s">
        <v>3346</v>
      </c>
      <c r="D1563" s="25" t="s">
        <v>3347</v>
      </c>
      <c r="E1563" s="23" t="s">
        <v>4834</v>
      </c>
      <c r="F1563" s="21" t="s">
        <v>3806</v>
      </c>
      <c r="G1563" s="26"/>
      <c r="H1563" s="26"/>
      <c r="I1563" s="26"/>
      <c r="J1563" s="26"/>
      <c r="K1563" s="26"/>
      <c r="L1563" s="26"/>
      <c r="M1563" s="26"/>
      <c r="N1563" s="26"/>
      <c r="O1563" s="26"/>
      <c r="P1563" s="26"/>
      <c r="Q1563" s="26"/>
      <c r="R1563" s="26"/>
      <c r="S1563" s="26"/>
      <c r="T1563" s="26"/>
      <c r="U1563" s="26"/>
      <c r="V1563" s="26"/>
      <c r="W1563" s="26"/>
    </row>
    <row r="1564" spans="1:23" ht="17" customHeight="1">
      <c r="A1564" s="34" t="s">
        <v>2384</v>
      </c>
      <c r="B1564" s="35" t="s">
        <v>2385</v>
      </c>
      <c r="C1564" s="50" t="s">
        <v>3348</v>
      </c>
      <c r="D1564" s="36" t="s">
        <v>2387</v>
      </c>
      <c r="E1564" s="23" t="s">
        <v>16</v>
      </c>
      <c r="F1564" s="21" t="s">
        <v>3806</v>
      </c>
      <c r="G1564" s="21"/>
      <c r="H1564" s="21"/>
      <c r="I1564" s="21"/>
      <c r="J1564" s="21"/>
      <c r="K1564" s="21"/>
      <c r="L1564" s="21"/>
      <c r="M1564" s="21"/>
      <c r="N1564" s="21"/>
      <c r="O1564" s="21"/>
      <c r="P1564" s="21"/>
      <c r="Q1564" s="21"/>
      <c r="R1564" s="21"/>
      <c r="S1564" s="21"/>
      <c r="T1564" s="21"/>
      <c r="U1564" s="21"/>
      <c r="V1564" s="21"/>
      <c r="W1564" s="21"/>
    </row>
    <row r="1565" spans="1:23" ht="17" customHeight="1">
      <c r="A1565" s="27">
        <v>45428</v>
      </c>
      <c r="B1565" s="21" t="s">
        <v>2288</v>
      </c>
      <c r="C1565" s="23" t="s">
        <v>3349</v>
      </c>
      <c r="D1565" s="25" t="s">
        <v>2290</v>
      </c>
      <c r="E1565" s="23" t="s">
        <v>4862</v>
      </c>
      <c r="F1565" s="21" t="s">
        <v>3806</v>
      </c>
      <c r="G1565" s="26"/>
      <c r="H1565" s="26"/>
      <c r="I1565" s="26"/>
      <c r="J1565" s="26"/>
      <c r="K1565" s="26"/>
      <c r="L1565" s="26"/>
      <c r="M1565" s="26"/>
      <c r="N1565" s="26"/>
      <c r="O1565" s="26"/>
      <c r="P1565" s="26"/>
      <c r="Q1565" s="26"/>
      <c r="R1565" s="26"/>
      <c r="S1565" s="26"/>
      <c r="T1565" s="26"/>
      <c r="U1565" s="26"/>
      <c r="V1565" s="26"/>
      <c r="W1565" s="26"/>
    </row>
    <row r="1566" spans="1:23" ht="17" customHeight="1">
      <c r="A1566" s="20">
        <v>45308</v>
      </c>
      <c r="B1566" s="21" t="s">
        <v>3350</v>
      </c>
      <c r="C1566" s="23" t="s">
        <v>3351</v>
      </c>
      <c r="D1566" s="22" t="s">
        <v>3352</v>
      </c>
      <c r="E1566" s="23" t="s">
        <v>4834</v>
      </c>
      <c r="F1566" s="21" t="s">
        <v>3806</v>
      </c>
      <c r="G1566" s="21"/>
      <c r="H1566" s="21"/>
      <c r="I1566" s="21"/>
      <c r="J1566" s="21"/>
      <c r="K1566" s="21"/>
      <c r="L1566" s="21"/>
      <c r="M1566" s="21"/>
      <c r="N1566" s="21"/>
      <c r="O1566" s="21"/>
      <c r="P1566" s="21"/>
      <c r="Q1566" s="21"/>
      <c r="R1566" s="21"/>
      <c r="S1566" s="21"/>
      <c r="T1566" s="21"/>
      <c r="U1566" s="21"/>
      <c r="V1566" s="21"/>
      <c r="W1566" s="21"/>
    </row>
    <row r="1567" spans="1:23" ht="17" customHeight="1">
      <c r="A1567" s="20">
        <v>45307</v>
      </c>
      <c r="B1567" s="21" t="s">
        <v>2016</v>
      </c>
      <c r="C1567" s="23" t="s">
        <v>3353</v>
      </c>
      <c r="D1567" s="22" t="s">
        <v>2018</v>
      </c>
      <c r="E1567" s="23" t="s">
        <v>4834</v>
      </c>
      <c r="F1567" s="21" t="s">
        <v>3806</v>
      </c>
      <c r="G1567" s="21"/>
      <c r="H1567" s="21"/>
      <c r="I1567" s="21"/>
      <c r="J1567" s="21"/>
      <c r="K1567" s="21"/>
      <c r="L1567" s="21"/>
      <c r="M1567" s="21"/>
      <c r="N1567" s="21"/>
      <c r="O1567" s="21"/>
      <c r="P1567" s="21"/>
      <c r="Q1567" s="21"/>
      <c r="R1567" s="21"/>
      <c r="S1567" s="21"/>
      <c r="T1567" s="21"/>
      <c r="U1567" s="21"/>
      <c r="V1567" s="21"/>
      <c r="W1567" s="21"/>
    </row>
    <row r="1568" spans="1:23" ht="17" customHeight="1">
      <c r="A1568" s="20">
        <v>45334</v>
      </c>
      <c r="B1568" s="21" t="s">
        <v>2811</v>
      </c>
      <c r="C1568" s="23" t="s">
        <v>3354</v>
      </c>
      <c r="D1568" s="22" t="s">
        <v>2813</v>
      </c>
      <c r="E1568" s="23" t="s">
        <v>4834</v>
      </c>
      <c r="F1568" s="21" t="s">
        <v>3806</v>
      </c>
      <c r="G1568" s="21"/>
      <c r="H1568" s="21"/>
      <c r="I1568" s="21"/>
      <c r="J1568" s="21"/>
      <c r="K1568" s="21"/>
      <c r="L1568" s="21"/>
      <c r="M1568" s="21"/>
      <c r="N1568" s="21"/>
      <c r="O1568" s="21"/>
      <c r="P1568" s="21"/>
      <c r="Q1568" s="21"/>
      <c r="R1568" s="21"/>
      <c r="S1568" s="21"/>
      <c r="T1568" s="21"/>
      <c r="U1568" s="21"/>
      <c r="V1568" s="21"/>
      <c r="W1568" s="21"/>
    </row>
    <row r="1569" spans="1:23" ht="17" customHeight="1">
      <c r="A1569" s="20">
        <v>45368</v>
      </c>
      <c r="B1569" s="21" t="s">
        <v>1950</v>
      </c>
      <c r="C1569" s="23" t="s">
        <v>3355</v>
      </c>
      <c r="D1569" s="22" t="s">
        <v>1952</v>
      </c>
      <c r="E1569" s="23" t="s">
        <v>152</v>
      </c>
      <c r="F1569" s="21" t="s">
        <v>3806</v>
      </c>
      <c r="G1569" s="21"/>
      <c r="H1569" s="21"/>
      <c r="I1569" s="21"/>
      <c r="J1569" s="21"/>
      <c r="K1569" s="21"/>
      <c r="L1569" s="21"/>
      <c r="M1569" s="21"/>
      <c r="N1569" s="21"/>
      <c r="O1569" s="21"/>
      <c r="P1569" s="21"/>
      <c r="Q1569" s="21"/>
      <c r="R1569" s="21"/>
      <c r="S1569" s="21"/>
      <c r="T1569" s="21"/>
      <c r="U1569" s="21"/>
      <c r="V1569" s="21"/>
      <c r="W1569" s="21"/>
    </row>
    <row r="1570" spans="1:23" ht="17" customHeight="1">
      <c r="A1570" s="20">
        <v>45322</v>
      </c>
      <c r="B1570" s="21" t="s">
        <v>2577</v>
      </c>
      <c r="C1570" s="23" t="s">
        <v>3356</v>
      </c>
      <c r="D1570" s="22" t="s">
        <v>2579</v>
      </c>
      <c r="E1570" s="23" t="s">
        <v>4834</v>
      </c>
      <c r="F1570" s="21" t="s">
        <v>3806</v>
      </c>
      <c r="G1570" s="21"/>
      <c r="H1570" s="21"/>
      <c r="I1570" s="21"/>
      <c r="J1570" s="21"/>
      <c r="K1570" s="21"/>
      <c r="L1570" s="21"/>
      <c r="M1570" s="21"/>
      <c r="N1570" s="21"/>
      <c r="O1570" s="21"/>
      <c r="P1570" s="21"/>
      <c r="Q1570" s="21"/>
      <c r="R1570" s="21"/>
      <c r="S1570" s="21"/>
      <c r="T1570" s="21"/>
      <c r="U1570" s="21"/>
      <c r="V1570" s="21"/>
      <c r="W1570" s="21"/>
    </row>
    <row r="1571" spans="1:23" ht="17" customHeight="1">
      <c r="A1571" s="20">
        <v>45378</v>
      </c>
      <c r="B1571" s="21" t="s">
        <v>2073</v>
      </c>
      <c r="C1571" s="23" t="s">
        <v>3357</v>
      </c>
      <c r="D1571" s="22" t="s">
        <v>2075</v>
      </c>
      <c r="E1571" s="23" t="s">
        <v>7</v>
      </c>
      <c r="F1571" s="21" t="s">
        <v>3806</v>
      </c>
      <c r="G1571" s="21"/>
      <c r="H1571" s="21"/>
      <c r="I1571" s="21"/>
      <c r="J1571" s="21"/>
      <c r="K1571" s="21"/>
      <c r="L1571" s="21"/>
      <c r="M1571" s="21"/>
      <c r="N1571" s="21"/>
      <c r="O1571" s="21"/>
      <c r="P1571" s="21"/>
      <c r="Q1571" s="21"/>
      <c r="R1571" s="21"/>
      <c r="S1571" s="21"/>
      <c r="T1571" s="21"/>
      <c r="U1571" s="21"/>
      <c r="V1571" s="21"/>
      <c r="W1571" s="21"/>
    </row>
    <row r="1572" spans="1:23" ht="17" customHeight="1">
      <c r="A1572" s="20">
        <v>45394</v>
      </c>
      <c r="B1572" s="21" t="s">
        <v>1958</v>
      </c>
      <c r="C1572" s="23" t="s">
        <v>3358</v>
      </c>
      <c r="D1572" s="22" t="s">
        <v>1960</v>
      </c>
      <c r="E1572" s="23" t="s">
        <v>436</v>
      </c>
      <c r="F1572" s="21" t="s">
        <v>3806</v>
      </c>
      <c r="G1572" s="21"/>
      <c r="H1572" s="21"/>
      <c r="I1572" s="21"/>
      <c r="J1572" s="21"/>
      <c r="K1572" s="21"/>
      <c r="L1572" s="21"/>
      <c r="M1572" s="21"/>
      <c r="N1572" s="21"/>
      <c r="O1572" s="21"/>
      <c r="P1572" s="21"/>
      <c r="Q1572" s="21"/>
      <c r="R1572" s="21"/>
      <c r="S1572" s="21"/>
      <c r="T1572" s="21"/>
      <c r="U1572" s="21"/>
      <c r="V1572" s="21"/>
      <c r="W1572" s="21"/>
    </row>
    <row r="1573" spans="1:23" ht="17" customHeight="1">
      <c r="A1573" s="20">
        <v>45394</v>
      </c>
      <c r="B1573" s="21" t="s">
        <v>1958</v>
      </c>
      <c r="C1573" s="23" t="s">
        <v>3359</v>
      </c>
      <c r="D1573" s="22" t="s">
        <v>1960</v>
      </c>
      <c r="E1573" s="23" t="s">
        <v>7</v>
      </c>
      <c r="F1573" s="21" t="s">
        <v>3806</v>
      </c>
      <c r="G1573" s="21"/>
      <c r="H1573" s="21"/>
      <c r="I1573" s="21"/>
      <c r="J1573" s="21"/>
      <c r="K1573" s="21"/>
      <c r="L1573" s="21"/>
      <c r="M1573" s="21"/>
      <c r="N1573" s="21"/>
      <c r="O1573" s="21"/>
      <c r="P1573" s="21"/>
      <c r="Q1573" s="21"/>
      <c r="R1573" s="21"/>
      <c r="S1573" s="21"/>
      <c r="T1573" s="21"/>
      <c r="U1573" s="21"/>
      <c r="V1573" s="21"/>
      <c r="W1573" s="21"/>
    </row>
    <row r="1574" spans="1:23" ht="17" customHeight="1">
      <c r="A1574" s="20">
        <v>45391</v>
      </c>
      <c r="B1574" s="21" t="s">
        <v>871</v>
      </c>
      <c r="C1574" s="23" t="s">
        <v>3360</v>
      </c>
      <c r="D1574" s="22" t="s">
        <v>873</v>
      </c>
      <c r="E1574" s="23" t="s">
        <v>5836</v>
      </c>
      <c r="F1574" s="21" t="s">
        <v>3806</v>
      </c>
      <c r="G1574" s="21"/>
      <c r="H1574" s="21"/>
      <c r="I1574" s="21"/>
      <c r="J1574" s="21"/>
      <c r="K1574" s="21"/>
      <c r="L1574" s="21"/>
      <c r="M1574" s="21"/>
      <c r="N1574" s="21"/>
      <c r="O1574" s="21"/>
      <c r="P1574" s="21"/>
      <c r="Q1574" s="21"/>
      <c r="R1574" s="21"/>
      <c r="S1574" s="21"/>
      <c r="T1574" s="21"/>
      <c r="U1574" s="21"/>
      <c r="V1574" s="21"/>
      <c r="W1574" s="21"/>
    </row>
    <row r="1575" spans="1:23" ht="17" customHeight="1">
      <c r="A1575" s="20">
        <v>45397</v>
      </c>
      <c r="B1575" s="21" t="s">
        <v>2553</v>
      </c>
      <c r="C1575" s="23" t="s">
        <v>3361</v>
      </c>
      <c r="D1575" s="22" t="s">
        <v>2555</v>
      </c>
      <c r="E1575" s="23" t="s">
        <v>152</v>
      </c>
      <c r="F1575" s="21" t="s">
        <v>3806</v>
      </c>
      <c r="G1575" s="21"/>
      <c r="H1575" s="21"/>
      <c r="I1575" s="21"/>
      <c r="J1575" s="21"/>
      <c r="K1575" s="21"/>
      <c r="L1575" s="21"/>
      <c r="M1575" s="21"/>
      <c r="N1575" s="21"/>
      <c r="O1575" s="21"/>
      <c r="P1575" s="21"/>
      <c r="Q1575" s="21"/>
      <c r="R1575" s="21"/>
      <c r="S1575" s="21"/>
      <c r="T1575" s="21"/>
      <c r="U1575" s="21"/>
      <c r="V1575" s="21"/>
      <c r="W1575" s="21"/>
    </row>
    <row r="1576" spans="1:23" ht="17" customHeight="1">
      <c r="A1576" s="20">
        <v>45379</v>
      </c>
      <c r="B1576" s="21" t="s">
        <v>1342</v>
      </c>
      <c r="C1576" s="23" t="s">
        <v>3362</v>
      </c>
      <c r="D1576" s="22" t="s">
        <v>1344</v>
      </c>
      <c r="E1576" s="23" t="s">
        <v>152</v>
      </c>
      <c r="F1576" s="21" t="s">
        <v>3806</v>
      </c>
      <c r="G1576" s="21"/>
      <c r="H1576" s="21"/>
      <c r="I1576" s="21"/>
      <c r="J1576" s="21"/>
      <c r="K1576" s="21"/>
      <c r="L1576" s="21"/>
      <c r="M1576" s="21"/>
      <c r="N1576" s="21"/>
      <c r="O1576" s="21"/>
      <c r="P1576" s="21"/>
      <c r="Q1576" s="21"/>
      <c r="R1576" s="21"/>
      <c r="S1576" s="21"/>
      <c r="T1576" s="21"/>
      <c r="U1576" s="21"/>
      <c r="V1576" s="21"/>
      <c r="W1576" s="21"/>
    </row>
    <row r="1577" spans="1:23" ht="17" customHeight="1">
      <c r="A1577" s="20">
        <v>45392</v>
      </c>
      <c r="B1577" s="21" t="s">
        <v>3363</v>
      </c>
      <c r="C1577" s="23" t="s">
        <v>3364</v>
      </c>
      <c r="D1577" s="22" t="s">
        <v>3365</v>
      </c>
      <c r="E1577" s="23" t="s">
        <v>152</v>
      </c>
      <c r="F1577" s="21" t="s">
        <v>3806</v>
      </c>
      <c r="G1577" s="21"/>
      <c r="H1577" s="21"/>
      <c r="I1577" s="21"/>
      <c r="J1577" s="21"/>
      <c r="K1577" s="21"/>
      <c r="L1577" s="21"/>
      <c r="M1577" s="21"/>
      <c r="N1577" s="21"/>
      <c r="O1577" s="21"/>
      <c r="P1577" s="21"/>
      <c r="Q1577" s="21"/>
      <c r="R1577" s="21"/>
      <c r="S1577" s="21"/>
      <c r="T1577" s="21"/>
      <c r="U1577" s="21"/>
      <c r="V1577" s="21"/>
      <c r="W1577" s="21"/>
    </row>
    <row r="1578" spans="1:23" ht="17" customHeight="1">
      <c r="A1578" s="20">
        <v>45380</v>
      </c>
      <c r="B1578" s="21" t="s">
        <v>3366</v>
      </c>
      <c r="C1578" s="23" t="s">
        <v>3367</v>
      </c>
      <c r="D1578" s="22" t="s">
        <v>3368</v>
      </c>
      <c r="E1578" s="23" t="s">
        <v>152</v>
      </c>
      <c r="F1578" s="21" t="s">
        <v>3806</v>
      </c>
      <c r="G1578" s="21"/>
      <c r="H1578" s="21"/>
      <c r="I1578" s="21"/>
      <c r="J1578" s="21"/>
      <c r="K1578" s="21"/>
      <c r="L1578" s="21"/>
      <c r="M1578" s="21"/>
      <c r="N1578" s="21"/>
      <c r="O1578" s="21"/>
      <c r="P1578" s="21"/>
      <c r="Q1578" s="21"/>
      <c r="R1578" s="21"/>
      <c r="S1578" s="21"/>
      <c r="T1578" s="21"/>
      <c r="U1578" s="21"/>
      <c r="V1578" s="21"/>
      <c r="W1578" s="21"/>
    </row>
    <row r="1579" spans="1:23" ht="17" customHeight="1">
      <c r="A1579" s="20">
        <v>45380</v>
      </c>
      <c r="B1579" s="21" t="s">
        <v>1507</v>
      </c>
      <c r="C1579" s="23" t="s">
        <v>3369</v>
      </c>
      <c r="D1579" s="22" t="s">
        <v>1509</v>
      </c>
      <c r="E1579" s="23" t="s">
        <v>206</v>
      </c>
      <c r="F1579" s="21" t="s">
        <v>3806</v>
      </c>
      <c r="G1579" s="21"/>
      <c r="H1579" s="21"/>
      <c r="I1579" s="21"/>
      <c r="J1579" s="21"/>
      <c r="K1579" s="21"/>
      <c r="L1579" s="21"/>
      <c r="M1579" s="21"/>
      <c r="N1579" s="21"/>
      <c r="O1579" s="21"/>
      <c r="P1579" s="21"/>
      <c r="Q1579" s="21"/>
      <c r="R1579" s="21"/>
      <c r="S1579" s="21"/>
      <c r="T1579" s="21"/>
      <c r="U1579" s="21"/>
      <c r="V1579" s="21"/>
      <c r="W1579" s="21"/>
    </row>
    <row r="1580" spans="1:23" ht="17" customHeight="1">
      <c r="A1580" s="37">
        <v>45292</v>
      </c>
      <c r="B1580" s="29" t="s">
        <v>3370</v>
      </c>
      <c r="C1580" s="23" t="s">
        <v>3371</v>
      </c>
      <c r="D1580" s="30" t="s">
        <v>3372</v>
      </c>
      <c r="E1580" s="23" t="s">
        <v>152</v>
      </c>
      <c r="F1580" s="21" t="s">
        <v>3806</v>
      </c>
      <c r="G1580" s="26"/>
      <c r="H1580" s="26"/>
      <c r="I1580" s="26"/>
      <c r="J1580" s="26"/>
      <c r="K1580" s="26"/>
      <c r="L1580" s="26"/>
      <c r="M1580" s="26"/>
      <c r="N1580" s="26"/>
      <c r="O1580" s="26"/>
      <c r="P1580" s="26"/>
      <c r="Q1580" s="26"/>
      <c r="R1580" s="26"/>
      <c r="S1580" s="26"/>
      <c r="T1580" s="26"/>
      <c r="U1580" s="26"/>
      <c r="V1580" s="26"/>
      <c r="W1580" s="26"/>
    </row>
    <row r="1581" spans="1:23" ht="17" customHeight="1">
      <c r="A1581" s="20">
        <v>45379</v>
      </c>
      <c r="B1581" s="21" t="s">
        <v>3021</v>
      </c>
      <c r="C1581" s="23" t="s">
        <v>3373</v>
      </c>
      <c r="D1581" s="22" t="s">
        <v>3023</v>
      </c>
      <c r="E1581" s="23" t="s">
        <v>152</v>
      </c>
      <c r="F1581" s="21" t="s">
        <v>3806</v>
      </c>
      <c r="G1581" s="21"/>
      <c r="H1581" s="21"/>
      <c r="I1581" s="21"/>
      <c r="J1581" s="21"/>
      <c r="K1581" s="21"/>
      <c r="L1581" s="21"/>
      <c r="M1581" s="21"/>
      <c r="N1581" s="21"/>
      <c r="O1581" s="21"/>
      <c r="P1581" s="21"/>
      <c r="Q1581" s="21"/>
      <c r="R1581" s="21"/>
      <c r="S1581" s="21"/>
      <c r="T1581" s="21"/>
      <c r="U1581" s="21"/>
      <c r="V1581" s="21"/>
      <c r="W1581" s="21"/>
    </row>
    <row r="1582" spans="1:23" ht="17" customHeight="1">
      <c r="A1582" s="20">
        <v>45393</v>
      </c>
      <c r="B1582" s="21" t="s">
        <v>3374</v>
      </c>
      <c r="C1582" s="23" t="s">
        <v>3375</v>
      </c>
      <c r="D1582" s="22" t="s">
        <v>3376</v>
      </c>
      <c r="E1582" s="23" t="s">
        <v>152</v>
      </c>
      <c r="F1582" s="21" t="s">
        <v>3806</v>
      </c>
      <c r="G1582" s="21"/>
      <c r="H1582" s="21"/>
      <c r="I1582" s="21"/>
      <c r="J1582" s="21"/>
      <c r="K1582" s="21"/>
      <c r="L1582" s="21"/>
      <c r="M1582" s="21"/>
      <c r="N1582" s="21"/>
      <c r="O1582" s="21"/>
      <c r="P1582" s="21"/>
      <c r="Q1582" s="21"/>
      <c r="R1582" s="21"/>
      <c r="S1582" s="21"/>
      <c r="T1582" s="21"/>
      <c r="U1582" s="21"/>
      <c r="V1582" s="21"/>
      <c r="W1582" s="21"/>
    </row>
    <row r="1583" spans="1:23" ht="17" customHeight="1">
      <c r="A1583" s="20">
        <v>45314</v>
      </c>
      <c r="B1583" s="21" t="s">
        <v>1065</v>
      </c>
      <c r="C1583" s="23" t="s">
        <v>3377</v>
      </c>
      <c r="D1583" s="22" t="s">
        <v>1067</v>
      </c>
      <c r="E1583" s="23" t="s">
        <v>152</v>
      </c>
      <c r="F1583" s="21" t="s">
        <v>3806</v>
      </c>
      <c r="G1583" s="21"/>
      <c r="H1583" s="21"/>
      <c r="I1583" s="21"/>
      <c r="J1583" s="21"/>
      <c r="K1583" s="21"/>
      <c r="L1583" s="21"/>
      <c r="M1583" s="21"/>
      <c r="N1583" s="21"/>
      <c r="O1583" s="21"/>
      <c r="P1583" s="21"/>
      <c r="Q1583" s="21"/>
      <c r="R1583" s="21"/>
      <c r="S1583" s="21"/>
      <c r="T1583" s="21"/>
      <c r="U1583" s="21"/>
      <c r="V1583" s="21"/>
      <c r="W1583" s="21"/>
    </row>
    <row r="1584" spans="1:23" ht="17" customHeight="1">
      <c r="A1584" s="20">
        <v>45377</v>
      </c>
      <c r="B1584" s="21" t="s">
        <v>2349</v>
      </c>
      <c r="C1584" s="23" t="s">
        <v>3378</v>
      </c>
      <c r="D1584" s="22" t="s">
        <v>2351</v>
      </c>
      <c r="E1584" s="23" t="s">
        <v>152</v>
      </c>
      <c r="F1584" s="21" t="s">
        <v>3806</v>
      </c>
      <c r="G1584" s="21"/>
      <c r="H1584" s="21"/>
      <c r="I1584" s="21"/>
      <c r="J1584" s="21"/>
      <c r="K1584" s="21"/>
      <c r="L1584" s="21"/>
      <c r="M1584" s="21"/>
      <c r="N1584" s="21"/>
      <c r="O1584" s="21"/>
      <c r="P1584" s="21"/>
      <c r="Q1584" s="21"/>
      <c r="R1584" s="21"/>
      <c r="S1584" s="21"/>
      <c r="T1584" s="21"/>
      <c r="U1584" s="21"/>
      <c r="V1584" s="21"/>
      <c r="W1584" s="21"/>
    </row>
    <row r="1585" spans="1:23" ht="17" customHeight="1">
      <c r="A1585" s="20">
        <v>45390</v>
      </c>
      <c r="B1585" s="21" t="s">
        <v>3379</v>
      </c>
      <c r="C1585" s="23" t="s">
        <v>3380</v>
      </c>
      <c r="D1585" s="22" t="s">
        <v>3381</v>
      </c>
      <c r="E1585" s="23" t="s">
        <v>206</v>
      </c>
      <c r="F1585" s="21" t="s">
        <v>3806</v>
      </c>
      <c r="G1585" s="21"/>
      <c r="H1585" s="21"/>
      <c r="I1585" s="21"/>
      <c r="J1585" s="21"/>
      <c r="K1585" s="21"/>
      <c r="L1585" s="21"/>
      <c r="M1585" s="21"/>
      <c r="N1585" s="21"/>
      <c r="O1585" s="21"/>
      <c r="P1585" s="21"/>
      <c r="Q1585" s="21"/>
      <c r="R1585" s="21"/>
      <c r="S1585" s="21"/>
      <c r="T1585" s="21"/>
      <c r="U1585" s="21"/>
      <c r="V1585" s="21"/>
      <c r="W1585" s="21"/>
    </row>
    <row r="1586" spans="1:23" ht="17" customHeight="1">
      <c r="A1586" s="20">
        <v>45392</v>
      </c>
      <c r="B1586" s="21" t="s">
        <v>3382</v>
      </c>
      <c r="C1586" s="23" t="s">
        <v>3383</v>
      </c>
      <c r="D1586" s="22" t="s">
        <v>3384</v>
      </c>
      <c r="E1586" s="23" t="s">
        <v>152</v>
      </c>
      <c r="F1586" s="21" t="s">
        <v>3806</v>
      </c>
      <c r="G1586" s="21"/>
      <c r="H1586" s="21"/>
      <c r="I1586" s="21"/>
      <c r="J1586" s="21"/>
      <c r="K1586" s="21"/>
      <c r="L1586" s="21"/>
      <c r="M1586" s="21"/>
      <c r="N1586" s="21"/>
      <c r="O1586" s="21"/>
      <c r="P1586" s="21"/>
      <c r="Q1586" s="21"/>
      <c r="R1586" s="21"/>
      <c r="S1586" s="21"/>
      <c r="T1586" s="21"/>
      <c r="U1586" s="21"/>
      <c r="V1586" s="21"/>
      <c r="W1586" s="21"/>
    </row>
    <row r="1587" spans="1:23" ht="17" customHeight="1">
      <c r="A1587" s="20">
        <v>45342</v>
      </c>
      <c r="B1587" s="21" t="s">
        <v>3385</v>
      </c>
      <c r="C1587" s="23" t="s">
        <v>3386</v>
      </c>
      <c r="D1587" s="22" t="s">
        <v>3387</v>
      </c>
      <c r="E1587" s="23" t="s">
        <v>152</v>
      </c>
      <c r="F1587" s="21" t="s">
        <v>3806</v>
      </c>
      <c r="G1587" s="21"/>
      <c r="H1587" s="21"/>
      <c r="I1587" s="21"/>
      <c r="J1587" s="21"/>
      <c r="K1587" s="21"/>
      <c r="L1587" s="21"/>
      <c r="M1587" s="21"/>
      <c r="N1587" s="21"/>
      <c r="O1587" s="21"/>
      <c r="P1587" s="21"/>
      <c r="Q1587" s="21"/>
      <c r="R1587" s="21"/>
      <c r="S1587" s="21"/>
      <c r="T1587" s="21"/>
      <c r="U1587" s="21"/>
      <c r="V1587" s="21"/>
      <c r="W1587" s="21"/>
    </row>
    <row r="1588" spans="1:23" ht="17" customHeight="1">
      <c r="A1588" s="20">
        <v>45394</v>
      </c>
      <c r="B1588" s="21" t="s">
        <v>3388</v>
      </c>
      <c r="C1588" s="23" t="s">
        <v>3389</v>
      </c>
      <c r="D1588" s="22" t="s">
        <v>3390</v>
      </c>
      <c r="E1588" s="23" t="s">
        <v>152</v>
      </c>
      <c r="F1588" s="21" t="s">
        <v>3806</v>
      </c>
      <c r="G1588" s="21"/>
      <c r="H1588" s="21"/>
      <c r="I1588" s="21"/>
      <c r="J1588" s="21"/>
      <c r="K1588" s="21"/>
      <c r="L1588" s="21"/>
      <c r="M1588" s="21"/>
      <c r="N1588" s="21"/>
      <c r="O1588" s="21"/>
      <c r="P1588" s="21"/>
      <c r="Q1588" s="21"/>
      <c r="R1588" s="21"/>
      <c r="S1588" s="21"/>
      <c r="T1588" s="21"/>
      <c r="U1588" s="21"/>
      <c r="V1588" s="21"/>
      <c r="W1588" s="21"/>
    </row>
    <row r="1589" spans="1:23" ht="17" customHeight="1">
      <c r="A1589" s="20">
        <v>45362</v>
      </c>
      <c r="B1589" s="21" t="s">
        <v>2834</v>
      </c>
      <c r="C1589" s="23" t="s">
        <v>3391</v>
      </c>
      <c r="D1589" s="22" t="s">
        <v>2836</v>
      </c>
      <c r="E1589" s="23" t="s">
        <v>16</v>
      </c>
      <c r="F1589" s="21" t="s">
        <v>3806</v>
      </c>
      <c r="G1589" s="21"/>
      <c r="H1589" s="21"/>
      <c r="I1589" s="21"/>
      <c r="J1589" s="21"/>
      <c r="K1589" s="21"/>
      <c r="L1589" s="21"/>
      <c r="M1589" s="21"/>
      <c r="N1589" s="21"/>
      <c r="O1589" s="21"/>
      <c r="P1589" s="21"/>
      <c r="Q1589" s="21"/>
      <c r="R1589" s="21"/>
      <c r="S1589" s="21"/>
      <c r="T1589" s="21"/>
      <c r="U1589" s="21"/>
      <c r="V1589" s="21"/>
      <c r="W1589" s="21"/>
    </row>
    <row r="1590" spans="1:23" ht="17" customHeight="1">
      <c r="A1590" s="20">
        <v>45391</v>
      </c>
      <c r="B1590" s="21" t="s">
        <v>871</v>
      </c>
      <c r="C1590" s="23" t="s">
        <v>3392</v>
      </c>
      <c r="D1590" s="22" t="s">
        <v>873</v>
      </c>
      <c r="E1590" s="23" t="s">
        <v>7</v>
      </c>
      <c r="F1590" s="21" t="s">
        <v>3806</v>
      </c>
      <c r="G1590" s="21"/>
      <c r="H1590" s="21"/>
      <c r="I1590" s="21"/>
      <c r="J1590" s="21"/>
      <c r="K1590" s="21"/>
      <c r="L1590" s="21"/>
      <c r="M1590" s="21"/>
      <c r="N1590" s="21"/>
      <c r="O1590" s="21"/>
      <c r="P1590" s="21"/>
      <c r="Q1590" s="21"/>
      <c r="R1590" s="21"/>
      <c r="S1590" s="21"/>
      <c r="T1590" s="21"/>
      <c r="U1590" s="21"/>
      <c r="V1590" s="21"/>
      <c r="W1590" s="21"/>
    </row>
    <row r="1591" spans="1:23" ht="17" customHeight="1">
      <c r="A1591" s="20">
        <v>45380</v>
      </c>
      <c r="B1591" s="21" t="s">
        <v>1965</v>
      </c>
      <c r="C1591" s="23" t="s">
        <v>3393</v>
      </c>
      <c r="D1591" s="22" t="s">
        <v>1967</v>
      </c>
      <c r="E1591" s="23" t="s">
        <v>16</v>
      </c>
      <c r="F1591" s="21" t="s">
        <v>3806</v>
      </c>
      <c r="G1591" s="21"/>
      <c r="H1591" s="21"/>
      <c r="I1591" s="21"/>
      <c r="J1591" s="21"/>
      <c r="K1591" s="21"/>
      <c r="L1591" s="21"/>
      <c r="M1591" s="21"/>
      <c r="N1591" s="21"/>
      <c r="O1591" s="21"/>
      <c r="P1591" s="21"/>
      <c r="Q1591" s="21"/>
      <c r="R1591" s="21"/>
      <c r="S1591" s="21"/>
      <c r="T1591" s="21"/>
      <c r="U1591" s="21"/>
      <c r="V1591" s="21"/>
      <c r="W1591" s="21"/>
    </row>
    <row r="1592" spans="1:23" ht="17" customHeight="1">
      <c r="A1592" s="20">
        <v>45392</v>
      </c>
      <c r="B1592" s="21" t="s">
        <v>3363</v>
      </c>
      <c r="C1592" s="23" t="s">
        <v>3394</v>
      </c>
      <c r="D1592" s="22" t="s">
        <v>3365</v>
      </c>
      <c r="E1592" s="23" t="s">
        <v>16</v>
      </c>
      <c r="F1592" s="21" t="s">
        <v>3806</v>
      </c>
      <c r="G1592" s="21"/>
      <c r="H1592" s="21"/>
      <c r="I1592" s="21"/>
      <c r="J1592" s="21"/>
      <c r="K1592" s="21"/>
      <c r="L1592" s="21"/>
      <c r="M1592" s="21"/>
      <c r="N1592" s="21"/>
      <c r="O1592" s="21"/>
      <c r="P1592" s="21"/>
      <c r="Q1592" s="21"/>
      <c r="R1592" s="21"/>
      <c r="S1592" s="21"/>
      <c r="T1592" s="21"/>
      <c r="U1592" s="21"/>
      <c r="V1592" s="21"/>
      <c r="W1592" s="21"/>
    </row>
    <row r="1593" spans="1:23" ht="17" customHeight="1">
      <c r="A1593" s="27">
        <v>45428</v>
      </c>
      <c r="B1593" s="21" t="s">
        <v>533</v>
      </c>
      <c r="C1593" s="23" t="s">
        <v>3395</v>
      </c>
      <c r="D1593" s="25" t="s">
        <v>535</v>
      </c>
      <c r="E1593" s="23" t="s">
        <v>4862</v>
      </c>
      <c r="F1593" s="21" t="s">
        <v>3806</v>
      </c>
      <c r="G1593" s="26"/>
      <c r="H1593" s="26"/>
      <c r="I1593" s="26"/>
      <c r="J1593" s="26"/>
      <c r="K1593" s="26"/>
      <c r="L1593" s="26"/>
      <c r="M1593" s="26"/>
      <c r="N1593" s="26"/>
      <c r="O1593" s="26"/>
      <c r="P1593" s="26"/>
      <c r="Q1593" s="26"/>
      <c r="R1593" s="26"/>
      <c r="S1593" s="26"/>
      <c r="T1593" s="26"/>
      <c r="U1593" s="26"/>
      <c r="V1593" s="26"/>
      <c r="W1593" s="26"/>
    </row>
    <row r="1594" spans="1:23" ht="17" customHeight="1">
      <c r="A1594" s="20">
        <v>45383</v>
      </c>
      <c r="B1594" s="21" t="s">
        <v>1628</v>
      </c>
      <c r="C1594" s="23" t="s">
        <v>3396</v>
      </c>
      <c r="D1594" s="22" t="s">
        <v>1630</v>
      </c>
      <c r="E1594" s="23" t="s">
        <v>7</v>
      </c>
      <c r="F1594" s="21" t="s">
        <v>3806</v>
      </c>
      <c r="G1594" s="21"/>
      <c r="H1594" s="21"/>
      <c r="I1594" s="21"/>
      <c r="J1594" s="21"/>
      <c r="K1594" s="21"/>
      <c r="L1594" s="21"/>
      <c r="M1594" s="21"/>
      <c r="N1594" s="21"/>
      <c r="O1594" s="21"/>
      <c r="P1594" s="21"/>
      <c r="Q1594" s="21"/>
      <c r="R1594" s="21"/>
      <c r="S1594" s="21"/>
      <c r="T1594" s="21"/>
      <c r="U1594" s="21"/>
      <c r="V1594" s="21"/>
      <c r="W1594" s="21"/>
    </row>
    <row r="1595" spans="1:23" ht="17" customHeight="1">
      <c r="A1595" s="31">
        <v>45370</v>
      </c>
      <c r="B1595" s="29" t="s">
        <v>1577</v>
      </c>
      <c r="C1595" s="23" t="s">
        <v>3397</v>
      </c>
      <c r="D1595" s="30" t="s">
        <v>1579</v>
      </c>
      <c r="E1595" s="23" t="s">
        <v>152</v>
      </c>
      <c r="F1595" s="21" t="s">
        <v>3806</v>
      </c>
      <c r="G1595" s="26"/>
      <c r="H1595" s="26"/>
      <c r="I1595" s="26"/>
      <c r="J1595" s="26"/>
      <c r="K1595" s="26"/>
      <c r="L1595" s="26"/>
      <c r="M1595" s="26"/>
      <c r="N1595" s="26"/>
      <c r="O1595" s="26"/>
      <c r="P1595" s="26"/>
      <c r="Q1595" s="26"/>
      <c r="R1595" s="26"/>
      <c r="S1595" s="26"/>
      <c r="T1595" s="26"/>
      <c r="U1595" s="26"/>
      <c r="V1595" s="26"/>
      <c r="W1595" s="26"/>
    </row>
    <row r="1596" spans="1:23" ht="17" customHeight="1">
      <c r="A1596" s="20">
        <v>45391</v>
      </c>
      <c r="B1596" s="21" t="s">
        <v>871</v>
      </c>
      <c r="C1596" s="23" t="s">
        <v>3398</v>
      </c>
      <c r="D1596" s="22" t="s">
        <v>873</v>
      </c>
      <c r="E1596" s="23" t="s">
        <v>4834</v>
      </c>
      <c r="F1596" s="21" t="s">
        <v>3806</v>
      </c>
      <c r="G1596" s="21"/>
      <c r="H1596" s="21"/>
      <c r="I1596" s="21"/>
      <c r="J1596" s="21"/>
      <c r="K1596" s="21"/>
      <c r="L1596" s="21"/>
      <c r="M1596" s="21"/>
      <c r="N1596" s="21"/>
      <c r="O1596" s="21"/>
      <c r="P1596" s="21"/>
      <c r="Q1596" s="21"/>
      <c r="R1596" s="21"/>
      <c r="S1596" s="21"/>
      <c r="T1596" s="21"/>
      <c r="U1596" s="21"/>
      <c r="V1596" s="21"/>
      <c r="W1596" s="21"/>
    </row>
    <row r="1597" spans="1:23" ht="17" customHeight="1">
      <c r="A1597" s="20">
        <v>45365</v>
      </c>
      <c r="B1597" s="21" t="s">
        <v>3399</v>
      </c>
      <c r="C1597" s="23" t="s">
        <v>3400</v>
      </c>
      <c r="D1597" s="22" t="s">
        <v>3401</v>
      </c>
      <c r="E1597" s="23" t="s">
        <v>152</v>
      </c>
      <c r="F1597" s="21" t="s">
        <v>3806</v>
      </c>
      <c r="G1597" s="21"/>
      <c r="H1597" s="21"/>
      <c r="I1597" s="21"/>
      <c r="J1597" s="21"/>
      <c r="K1597" s="21"/>
      <c r="L1597" s="21"/>
      <c r="M1597" s="21"/>
      <c r="N1597" s="21"/>
      <c r="O1597" s="21"/>
      <c r="P1597" s="21"/>
      <c r="Q1597" s="21"/>
      <c r="R1597" s="21"/>
      <c r="S1597" s="21"/>
      <c r="T1597" s="21"/>
      <c r="U1597" s="21"/>
      <c r="V1597" s="21"/>
      <c r="W1597" s="21"/>
    </row>
    <row r="1598" spans="1:23" ht="17" customHeight="1">
      <c r="A1598" s="20">
        <v>45379</v>
      </c>
      <c r="B1598" s="21" t="s">
        <v>3021</v>
      </c>
      <c r="C1598" s="23" t="s">
        <v>3402</v>
      </c>
      <c r="D1598" s="22" t="s">
        <v>3023</v>
      </c>
      <c r="E1598" s="23" t="s">
        <v>152</v>
      </c>
      <c r="F1598" s="21" t="s">
        <v>3806</v>
      </c>
      <c r="G1598" s="21"/>
      <c r="H1598" s="21"/>
      <c r="I1598" s="21"/>
      <c r="J1598" s="21"/>
      <c r="K1598" s="21"/>
      <c r="L1598" s="21"/>
      <c r="M1598" s="21"/>
      <c r="N1598" s="21"/>
      <c r="O1598" s="21"/>
      <c r="P1598" s="21"/>
      <c r="Q1598" s="21"/>
      <c r="R1598" s="21"/>
      <c r="S1598" s="21"/>
      <c r="T1598" s="21"/>
      <c r="U1598" s="21"/>
      <c r="V1598" s="21"/>
      <c r="W1598" s="21"/>
    </row>
    <row r="1599" spans="1:23" ht="17" customHeight="1">
      <c r="A1599" s="20">
        <v>45379</v>
      </c>
      <c r="B1599" s="21" t="s">
        <v>3403</v>
      </c>
      <c r="C1599" s="49" t="s">
        <v>5845</v>
      </c>
      <c r="D1599" s="22" t="s">
        <v>3404</v>
      </c>
      <c r="E1599" s="23" t="s">
        <v>16</v>
      </c>
      <c r="F1599" s="21" t="s">
        <v>3806</v>
      </c>
      <c r="G1599" s="21"/>
      <c r="H1599" s="21"/>
      <c r="I1599" s="21"/>
      <c r="J1599" s="21"/>
      <c r="K1599" s="21"/>
      <c r="L1599" s="21"/>
      <c r="M1599" s="21"/>
      <c r="N1599" s="21"/>
      <c r="O1599" s="21"/>
      <c r="P1599" s="21"/>
      <c r="Q1599" s="21"/>
      <c r="R1599" s="21"/>
      <c r="S1599" s="21"/>
      <c r="T1599" s="21"/>
      <c r="U1599" s="21"/>
      <c r="V1599" s="21"/>
      <c r="W1599" s="21"/>
    </row>
    <row r="1600" spans="1:23" ht="17" customHeight="1">
      <c r="A1600" s="34" t="s">
        <v>2380</v>
      </c>
      <c r="B1600" s="35" t="s">
        <v>2381</v>
      </c>
      <c r="C1600" s="50" t="s">
        <v>3405</v>
      </c>
      <c r="D1600" s="36" t="s">
        <v>2383</v>
      </c>
      <c r="E1600" s="23" t="s">
        <v>16</v>
      </c>
      <c r="F1600" s="21" t="s">
        <v>3806</v>
      </c>
      <c r="G1600" s="21"/>
      <c r="H1600" s="21"/>
      <c r="I1600" s="21"/>
      <c r="J1600" s="21"/>
      <c r="K1600" s="21"/>
      <c r="L1600" s="21"/>
      <c r="M1600" s="21"/>
      <c r="N1600" s="21"/>
      <c r="O1600" s="21"/>
      <c r="P1600" s="21"/>
      <c r="Q1600" s="21"/>
      <c r="R1600" s="21"/>
      <c r="S1600" s="21"/>
      <c r="T1600" s="21"/>
      <c r="U1600" s="21"/>
      <c r="V1600" s="21"/>
      <c r="W1600" s="21"/>
    </row>
    <row r="1601" spans="1:23" ht="17" customHeight="1">
      <c r="A1601" s="34" t="s">
        <v>3406</v>
      </c>
      <c r="B1601" s="35" t="s">
        <v>3407</v>
      </c>
      <c r="C1601" s="50" t="s">
        <v>3408</v>
      </c>
      <c r="D1601" s="36" t="s">
        <v>3409</v>
      </c>
      <c r="E1601" s="23" t="s">
        <v>16</v>
      </c>
      <c r="F1601" s="21" t="s">
        <v>3806</v>
      </c>
      <c r="G1601" s="21"/>
      <c r="H1601" s="21"/>
      <c r="I1601" s="21"/>
      <c r="J1601" s="21"/>
      <c r="K1601" s="21"/>
      <c r="L1601" s="21"/>
      <c r="M1601" s="21"/>
      <c r="N1601" s="21"/>
      <c r="O1601" s="21"/>
      <c r="P1601" s="21"/>
      <c r="Q1601" s="21"/>
      <c r="R1601" s="21"/>
      <c r="S1601" s="21"/>
      <c r="T1601" s="21"/>
      <c r="U1601" s="21"/>
      <c r="V1601" s="21"/>
      <c r="W1601" s="21"/>
    </row>
    <row r="1602" spans="1:23" ht="17" customHeight="1">
      <c r="A1602" s="34" t="s">
        <v>2865</v>
      </c>
      <c r="B1602" s="35" t="s">
        <v>2866</v>
      </c>
      <c r="C1602" s="50" t="s">
        <v>3410</v>
      </c>
      <c r="D1602" s="36" t="s">
        <v>2868</v>
      </c>
      <c r="E1602" s="23" t="s">
        <v>16</v>
      </c>
      <c r="F1602" s="21" t="s">
        <v>3806</v>
      </c>
      <c r="G1602" s="21"/>
      <c r="H1602" s="21"/>
      <c r="I1602" s="21"/>
      <c r="J1602" s="21"/>
      <c r="K1602" s="21"/>
      <c r="L1602" s="21"/>
      <c r="M1602" s="21"/>
      <c r="N1602" s="21"/>
      <c r="O1602" s="21"/>
      <c r="P1602" s="21"/>
      <c r="Q1602" s="21"/>
      <c r="R1602" s="21"/>
      <c r="S1602" s="21"/>
      <c r="T1602" s="21"/>
      <c r="U1602" s="21"/>
      <c r="V1602" s="21"/>
      <c r="W1602" s="21"/>
    </row>
    <row r="1603" spans="1:23" ht="17" customHeight="1">
      <c r="A1603" s="24" t="s">
        <v>195</v>
      </c>
      <c r="B1603" s="21" t="s">
        <v>196</v>
      </c>
      <c r="C1603" s="23" t="s">
        <v>3411</v>
      </c>
      <c r="D1603" s="25" t="s">
        <v>198</v>
      </c>
      <c r="E1603" s="23" t="s">
        <v>16</v>
      </c>
      <c r="F1603" s="21" t="s">
        <v>3806</v>
      </c>
      <c r="G1603" s="26"/>
      <c r="H1603" s="26"/>
      <c r="I1603" s="26"/>
      <c r="J1603" s="26"/>
      <c r="K1603" s="26"/>
      <c r="L1603" s="26"/>
      <c r="M1603" s="26"/>
      <c r="N1603" s="26"/>
      <c r="O1603" s="26"/>
      <c r="P1603" s="26"/>
      <c r="Q1603" s="26"/>
      <c r="R1603" s="26"/>
      <c r="S1603" s="26"/>
      <c r="T1603" s="26"/>
      <c r="U1603" s="26"/>
      <c r="V1603" s="26"/>
      <c r="W1603" s="26"/>
    </row>
    <row r="1604" spans="1:23" ht="17" customHeight="1">
      <c r="A1604" s="39">
        <v>45411</v>
      </c>
      <c r="B1604" s="21" t="s">
        <v>3064</v>
      </c>
      <c r="C1604" s="23" t="s">
        <v>3412</v>
      </c>
      <c r="D1604" s="25" t="s">
        <v>3066</v>
      </c>
      <c r="E1604" s="23" t="s">
        <v>16</v>
      </c>
      <c r="F1604" s="21" t="s">
        <v>3806</v>
      </c>
      <c r="G1604" s="26"/>
      <c r="H1604" s="26"/>
      <c r="I1604" s="26"/>
      <c r="J1604" s="26"/>
      <c r="K1604" s="26"/>
      <c r="L1604" s="26"/>
      <c r="M1604" s="26"/>
      <c r="N1604" s="26"/>
      <c r="O1604" s="26"/>
      <c r="P1604" s="26"/>
      <c r="Q1604" s="26"/>
      <c r="R1604" s="26"/>
      <c r="S1604" s="26"/>
      <c r="T1604" s="26"/>
      <c r="U1604" s="26"/>
      <c r="V1604" s="26"/>
      <c r="W1604" s="26"/>
    </row>
    <row r="1605" spans="1:23" ht="17" customHeight="1">
      <c r="A1605" s="34" t="s">
        <v>2870</v>
      </c>
      <c r="B1605" s="35" t="s">
        <v>2871</v>
      </c>
      <c r="C1605" s="50" t="s">
        <v>3413</v>
      </c>
      <c r="D1605" s="36" t="s">
        <v>2873</v>
      </c>
      <c r="E1605" s="23" t="s">
        <v>16</v>
      </c>
      <c r="F1605" s="21" t="s">
        <v>3806</v>
      </c>
      <c r="G1605" s="21"/>
      <c r="H1605" s="21"/>
      <c r="I1605" s="21"/>
      <c r="J1605" s="21"/>
      <c r="K1605" s="21"/>
      <c r="L1605" s="21"/>
      <c r="M1605" s="21"/>
      <c r="N1605" s="21"/>
      <c r="O1605" s="21"/>
      <c r="P1605" s="21"/>
      <c r="Q1605" s="21"/>
      <c r="R1605" s="21"/>
      <c r="S1605" s="21"/>
      <c r="T1605" s="21"/>
      <c r="U1605" s="21"/>
      <c r="V1605" s="21"/>
      <c r="W1605" s="21"/>
    </row>
    <row r="1606" spans="1:23" ht="17" customHeight="1">
      <c r="A1606" s="34" t="s">
        <v>2597</v>
      </c>
      <c r="B1606" s="35" t="s">
        <v>2598</v>
      </c>
      <c r="C1606" s="50" t="s">
        <v>3414</v>
      </c>
      <c r="D1606" s="36" t="s">
        <v>2600</v>
      </c>
      <c r="E1606" s="23" t="s">
        <v>16</v>
      </c>
      <c r="F1606" s="21" t="s">
        <v>3806</v>
      </c>
      <c r="G1606" s="21"/>
      <c r="H1606" s="21"/>
      <c r="I1606" s="21"/>
      <c r="J1606" s="21"/>
      <c r="K1606" s="21"/>
      <c r="L1606" s="21"/>
      <c r="M1606" s="21"/>
      <c r="N1606" s="21"/>
      <c r="O1606" s="21"/>
      <c r="P1606" s="21"/>
      <c r="Q1606" s="21"/>
      <c r="R1606" s="21"/>
      <c r="S1606" s="21"/>
      <c r="T1606" s="21"/>
      <c r="U1606" s="21"/>
      <c r="V1606" s="21"/>
      <c r="W1606" s="21"/>
    </row>
    <row r="1607" spans="1:23" ht="17" customHeight="1">
      <c r="A1607" s="34" t="s">
        <v>3415</v>
      </c>
      <c r="B1607" s="35" t="s">
        <v>3416</v>
      </c>
      <c r="C1607" s="50" t="s">
        <v>3417</v>
      </c>
      <c r="D1607" s="36" t="s">
        <v>3418</v>
      </c>
      <c r="E1607" s="23" t="s">
        <v>16</v>
      </c>
      <c r="F1607" s="21" t="s">
        <v>3806</v>
      </c>
      <c r="G1607" s="21"/>
      <c r="H1607" s="21"/>
      <c r="I1607" s="21"/>
      <c r="J1607" s="21"/>
      <c r="K1607" s="21"/>
      <c r="L1607" s="21"/>
      <c r="M1607" s="21"/>
      <c r="N1607" s="21"/>
      <c r="O1607" s="21"/>
      <c r="P1607" s="21"/>
      <c r="Q1607" s="21"/>
      <c r="R1607" s="21"/>
      <c r="S1607" s="21"/>
      <c r="T1607" s="21"/>
      <c r="U1607" s="21"/>
      <c r="V1607" s="21"/>
      <c r="W1607" s="21"/>
    </row>
    <row r="1608" spans="1:23" ht="17" customHeight="1">
      <c r="A1608" s="34" t="s">
        <v>2597</v>
      </c>
      <c r="B1608" s="35" t="s">
        <v>2598</v>
      </c>
      <c r="C1608" s="50" t="s">
        <v>3419</v>
      </c>
      <c r="D1608" s="36" t="s">
        <v>2600</v>
      </c>
      <c r="E1608" s="23" t="s">
        <v>16</v>
      </c>
      <c r="F1608" s="21" t="s">
        <v>3806</v>
      </c>
      <c r="G1608" s="21"/>
      <c r="H1608" s="21"/>
      <c r="I1608" s="21"/>
      <c r="J1608" s="21"/>
      <c r="K1608" s="21"/>
      <c r="L1608" s="21"/>
      <c r="M1608" s="21"/>
      <c r="N1608" s="21"/>
      <c r="O1608" s="21"/>
      <c r="P1608" s="21"/>
      <c r="Q1608" s="21"/>
      <c r="R1608" s="21"/>
      <c r="S1608" s="21"/>
      <c r="T1608" s="21"/>
      <c r="U1608" s="21"/>
      <c r="V1608" s="21"/>
      <c r="W1608" s="21"/>
    </row>
    <row r="1609" spans="1:23" ht="17" customHeight="1">
      <c r="A1609" s="39">
        <v>45411</v>
      </c>
      <c r="B1609" s="21" t="s">
        <v>3064</v>
      </c>
      <c r="C1609" s="23" t="s">
        <v>3420</v>
      </c>
      <c r="D1609" s="25" t="s">
        <v>3066</v>
      </c>
      <c r="E1609" s="23" t="s">
        <v>16</v>
      </c>
      <c r="F1609" s="21" t="s">
        <v>3806</v>
      </c>
      <c r="G1609" s="26"/>
      <c r="H1609" s="26"/>
      <c r="I1609" s="26"/>
      <c r="J1609" s="26"/>
      <c r="K1609" s="26"/>
      <c r="L1609" s="26"/>
      <c r="M1609" s="26"/>
      <c r="N1609" s="26"/>
      <c r="O1609" s="26"/>
      <c r="P1609" s="26"/>
      <c r="Q1609" s="26"/>
      <c r="R1609" s="26"/>
      <c r="S1609" s="26"/>
      <c r="T1609" s="26"/>
      <c r="U1609" s="26"/>
      <c r="V1609" s="26"/>
      <c r="W1609" s="26"/>
    </row>
    <row r="1610" spans="1:23" ht="17" customHeight="1">
      <c r="A1610" s="34" t="s">
        <v>2314</v>
      </c>
      <c r="B1610" s="35" t="s">
        <v>2315</v>
      </c>
      <c r="C1610" s="50" t="s">
        <v>3421</v>
      </c>
      <c r="D1610" s="36" t="s">
        <v>2317</v>
      </c>
      <c r="E1610" s="23" t="s">
        <v>16</v>
      </c>
      <c r="F1610" s="21" t="s">
        <v>3806</v>
      </c>
      <c r="G1610" s="21"/>
      <c r="H1610" s="21"/>
      <c r="I1610" s="21"/>
      <c r="J1610" s="21"/>
      <c r="K1610" s="21"/>
      <c r="L1610" s="21"/>
      <c r="M1610" s="21"/>
      <c r="N1610" s="21"/>
      <c r="O1610" s="21"/>
      <c r="P1610" s="21"/>
      <c r="Q1610" s="21"/>
      <c r="R1610" s="21"/>
      <c r="S1610" s="21"/>
      <c r="T1610" s="21"/>
      <c r="U1610" s="21"/>
      <c r="V1610" s="21"/>
      <c r="W1610" s="21"/>
    </row>
    <row r="1611" spans="1:23" ht="17" customHeight="1">
      <c r="A1611" s="34" t="s">
        <v>2779</v>
      </c>
      <c r="B1611" s="35" t="s">
        <v>2780</v>
      </c>
      <c r="C1611" s="50" t="s">
        <v>3422</v>
      </c>
      <c r="D1611" s="36" t="s">
        <v>2782</v>
      </c>
      <c r="E1611" s="23" t="s">
        <v>32</v>
      </c>
      <c r="F1611" s="21" t="s">
        <v>3806</v>
      </c>
      <c r="G1611" s="21"/>
      <c r="H1611" s="21"/>
      <c r="I1611" s="21"/>
      <c r="J1611" s="21"/>
      <c r="K1611" s="21"/>
      <c r="L1611" s="21"/>
      <c r="M1611" s="21"/>
      <c r="N1611" s="21"/>
      <c r="O1611" s="21"/>
      <c r="P1611" s="21"/>
      <c r="Q1611" s="21"/>
      <c r="R1611" s="21"/>
      <c r="S1611" s="21"/>
      <c r="T1611" s="21"/>
      <c r="U1611" s="21"/>
      <c r="V1611" s="21"/>
      <c r="W1611" s="21"/>
    </row>
    <row r="1612" spans="1:23" ht="17" customHeight="1">
      <c r="A1612" s="34" t="s">
        <v>2395</v>
      </c>
      <c r="B1612" s="35" t="s">
        <v>2396</v>
      </c>
      <c r="C1612" s="50" t="s">
        <v>3423</v>
      </c>
      <c r="D1612" s="36" t="s">
        <v>2398</v>
      </c>
      <c r="E1612" s="23" t="s">
        <v>16</v>
      </c>
      <c r="F1612" s="21" t="s">
        <v>3806</v>
      </c>
      <c r="G1612" s="21"/>
      <c r="H1612" s="21"/>
      <c r="I1612" s="21"/>
      <c r="J1612" s="21"/>
      <c r="K1612" s="21"/>
      <c r="L1612" s="21"/>
      <c r="M1612" s="21"/>
      <c r="N1612" s="21"/>
      <c r="O1612" s="21"/>
      <c r="P1612" s="21"/>
      <c r="Q1612" s="21"/>
      <c r="R1612" s="21"/>
      <c r="S1612" s="21"/>
      <c r="T1612" s="21"/>
      <c r="U1612" s="21"/>
      <c r="V1612" s="21"/>
      <c r="W1612" s="21"/>
    </row>
    <row r="1613" spans="1:23" ht="17" customHeight="1">
      <c r="A1613" s="20">
        <v>45077</v>
      </c>
      <c r="B1613" s="21" t="s">
        <v>270</v>
      </c>
      <c r="C1613" s="23" t="s">
        <v>3424</v>
      </c>
      <c r="D1613" s="22" t="s">
        <v>272</v>
      </c>
      <c r="E1613" s="23" t="s">
        <v>16</v>
      </c>
      <c r="F1613" s="21" t="s">
        <v>3806</v>
      </c>
      <c r="G1613" s="21"/>
      <c r="H1613" s="21"/>
      <c r="I1613" s="21"/>
      <c r="J1613" s="21"/>
      <c r="K1613" s="21"/>
      <c r="L1613" s="21"/>
      <c r="M1613" s="21"/>
      <c r="N1613" s="21"/>
      <c r="O1613" s="21"/>
      <c r="P1613" s="21"/>
      <c r="Q1613" s="21"/>
      <c r="R1613" s="21"/>
      <c r="S1613" s="21"/>
      <c r="T1613" s="21"/>
      <c r="U1613" s="21"/>
      <c r="V1613" s="21"/>
      <c r="W1613" s="21"/>
    </row>
    <row r="1614" spans="1:23" ht="17" customHeight="1">
      <c r="A1614" s="34" t="s">
        <v>2380</v>
      </c>
      <c r="B1614" s="35" t="s">
        <v>2381</v>
      </c>
      <c r="C1614" s="50" t="s">
        <v>3425</v>
      </c>
      <c r="D1614" s="36" t="s">
        <v>2383</v>
      </c>
      <c r="E1614" s="23" t="s">
        <v>16</v>
      </c>
      <c r="F1614" s="21" t="s">
        <v>3806</v>
      </c>
      <c r="G1614" s="21"/>
      <c r="H1614" s="21"/>
      <c r="I1614" s="21"/>
      <c r="J1614" s="21"/>
      <c r="K1614" s="21"/>
      <c r="L1614" s="21"/>
      <c r="M1614" s="21"/>
      <c r="N1614" s="21"/>
      <c r="O1614" s="21"/>
      <c r="P1614" s="21"/>
      <c r="Q1614" s="21"/>
      <c r="R1614" s="21"/>
      <c r="S1614" s="21"/>
      <c r="T1614" s="21"/>
      <c r="U1614" s="21"/>
      <c r="V1614" s="21"/>
      <c r="W1614" s="21"/>
    </row>
    <row r="1615" spans="1:23" ht="17" customHeight="1">
      <c r="A1615" s="20" t="s">
        <v>211</v>
      </c>
      <c r="B1615" s="21" t="s">
        <v>212</v>
      </c>
      <c r="C1615" s="23" t="s">
        <v>3426</v>
      </c>
      <c r="D1615" s="22" t="s">
        <v>214</v>
      </c>
      <c r="E1615" s="23" t="s">
        <v>16</v>
      </c>
      <c r="F1615" s="21" t="s">
        <v>3806</v>
      </c>
      <c r="G1615" s="21"/>
      <c r="H1615" s="21"/>
      <c r="I1615" s="21"/>
      <c r="J1615" s="21"/>
      <c r="K1615" s="21"/>
      <c r="L1615" s="21"/>
      <c r="M1615" s="21"/>
      <c r="N1615" s="21"/>
      <c r="O1615" s="21"/>
      <c r="P1615" s="21"/>
      <c r="Q1615" s="21"/>
      <c r="R1615" s="21"/>
      <c r="S1615" s="21"/>
      <c r="T1615" s="21"/>
      <c r="U1615" s="21"/>
      <c r="V1615" s="21"/>
      <c r="W1615" s="21"/>
    </row>
    <row r="1616" spans="1:23" ht="17" customHeight="1">
      <c r="A1616" s="20">
        <v>45331</v>
      </c>
      <c r="B1616" s="21" t="s">
        <v>1663</v>
      </c>
      <c r="C1616" s="23" t="s">
        <v>3427</v>
      </c>
      <c r="D1616" s="22" t="s">
        <v>1665</v>
      </c>
      <c r="E1616" s="23" t="s">
        <v>16</v>
      </c>
      <c r="F1616" s="21" t="s">
        <v>3806</v>
      </c>
      <c r="G1616" s="21"/>
      <c r="H1616" s="21"/>
      <c r="I1616" s="21"/>
      <c r="J1616" s="21"/>
      <c r="K1616" s="21"/>
      <c r="L1616" s="21"/>
      <c r="M1616" s="21"/>
      <c r="N1616" s="21"/>
      <c r="O1616" s="21"/>
      <c r="P1616" s="21"/>
      <c r="Q1616" s="21"/>
      <c r="R1616" s="21"/>
      <c r="S1616" s="21"/>
      <c r="T1616" s="21"/>
      <c r="U1616" s="21"/>
      <c r="V1616" s="21"/>
      <c r="W1616" s="21"/>
    </row>
    <row r="1617" spans="1:23" ht="17" customHeight="1">
      <c r="A1617" s="20">
        <v>45379</v>
      </c>
      <c r="B1617" s="21" t="s">
        <v>1129</v>
      </c>
      <c r="C1617" s="23" t="s">
        <v>3428</v>
      </c>
      <c r="D1617" s="22" t="s">
        <v>1131</v>
      </c>
      <c r="E1617" s="23" t="s">
        <v>16</v>
      </c>
      <c r="F1617" s="21" t="s">
        <v>3806</v>
      </c>
      <c r="G1617" s="21"/>
      <c r="H1617" s="21"/>
      <c r="I1617" s="21"/>
      <c r="J1617" s="21"/>
      <c r="K1617" s="21"/>
      <c r="L1617" s="21"/>
      <c r="M1617" s="21"/>
      <c r="N1617" s="21"/>
      <c r="O1617" s="21"/>
      <c r="P1617" s="21"/>
      <c r="Q1617" s="21"/>
      <c r="R1617" s="21"/>
      <c r="S1617" s="21"/>
      <c r="T1617" s="21"/>
      <c r="U1617" s="21"/>
      <c r="V1617" s="21"/>
      <c r="W1617" s="21"/>
    </row>
    <row r="1618" spans="1:23" ht="17" customHeight="1">
      <c r="A1618" s="20">
        <v>45322</v>
      </c>
      <c r="B1618" s="21" t="s">
        <v>1056</v>
      </c>
      <c r="C1618" s="23" t="s">
        <v>3429</v>
      </c>
      <c r="D1618" s="22" t="s">
        <v>1058</v>
      </c>
      <c r="E1618" s="23" t="s">
        <v>16</v>
      </c>
      <c r="F1618" s="21" t="s">
        <v>3806</v>
      </c>
      <c r="G1618" s="21"/>
      <c r="H1618" s="21"/>
      <c r="I1618" s="21"/>
      <c r="J1618" s="21"/>
      <c r="K1618" s="21"/>
      <c r="L1618" s="21"/>
      <c r="M1618" s="21"/>
      <c r="N1618" s="21"/>
      <c r="O1618" s="21"/>
      <c r="P1618" s="21"/>
      <c r="Q1618" s="21"/>
      <c r="R1618" s="21"/>
      <c r="S1618" s="21"/>
      <c r="T1618" s="21"/>
      <c r="U1618" s="21"/>
      <c r="V1618" s="21"/>
      <c r="W1618" s="21"/>
    </row>
    <row r="1619" spans="1:23" ht="17" customHeight="1">
      <c r="A1619" s="20">
        <v>45018</v>
      </c>
      <c r="B1619" s="21" t="s">
        <v>170</v>
      </c>
      <c r="C1619" s="23" t="s">
        <v>3430</v>
      </c>
      <c r="D1619" s="22" t="s">
        <v>172</v>
      </c>
      <c r="E1619" s="23" t="s">
        <v>16</v>
      </c>
      <c r="F1619" s="21" t="s">
        <v>3806</v>
      </c>
      <c r="G1619" s="21"/>
      <c r="H1619" s="21"/>
      <c r="I1619" s="21"/>
      <c r="J1619" s="21"/>
      <c r="K1619" s="21"/>
      <c r="L1619" s="21"/>
      <c r="M1619" s="21"/>
      <c r="N1619" s="21"/>
      <c r="O1619" s="21"/>
      <c r="P1619" s="21"/>
      <c r="Q1619" s="21"/>
      <c r="R1619" s="21"/>
      <c r="S1619" s="21"/>
      <c r="T1619" s="21"/>
      <c r="U1619" s="21"/>
      <c r="V1619" s="21"/>
      <c r="W1619" s="21"/>
    </row>
    <row r="1620" spans="1:23" ht="17" customHeight="1">
      <c r="A1620" s="20">
        <v>45389</v>
      </c>
      <c r="B1620" s="21" t="s">
        <v>1017</v>
      </c>
      <c r="C1620" s="23" t="s">
        <v>3431</v>
      </c>
      <c r="D1620" s="22" t="s">
        <v>1019</v>
      </c>
      <c r="E1620" s="23" t="s">
        <v>16</v>
      </c>
      <c r="F1620" s="21" t="s">
        <v>3806</v>
      </c>
      <c r="G1620" s="21"/>
      <c r="H1620" s="21"/>
      <c r="I1620" s="21"/>
      <c r="J1620" s="21"/>
      <c r="K1620" s="21"/>
      <c r="L1620" s="21"/>
      <c r="M1620" s="21"/>
      <c r="N1620" s="21"/>
      <c r="O1620" s="21"/>
      <c r="P1620" s="21"/>
      <c r="Q1620" s="21"/>
      <c r="R1620" s="21"/>
      <c r="S1620" s="21"/>
      <c r="T1620" s="21"/>
      <c r="U1620" s="21"/>
      <c r="V1620" s="21"/>
      <c r="W1620" s="21"/>
    </row>
    <row r="1621" spans="1:23" ht="17" customHeight="1">
      <c r="A1621" s="20">
        <v>45118</v>
      </c>
      <c r="B1621" s="21" t="s">
        <v>2895</v>
      </c>
      <c r="C1621" s="23" t="s">
        <v>3432</v>
      </c>
      <c r="D1621" s="22" t="s">
        <v>2897</v>
      </c>
      <c r="E1621" s="23" t="s">
        <v>16</v>
      </c>
      <c r="F1621" s="21" t="s">
        <v>3806</v>
      </c>
      <c r="G1621" s="21"/>
      <c r="H1621" s="21"/>
      <c r="I1621" s="21"/>
      <c r="J1621" s="21"/>
      <c r="K1621" s="21"/>
      <c r="L1621" s="21"/>
      <c r="M1621" s="21"/>
      <c r="N1621" s="21"/>
      <c r="O1621" s="21"/>
      <c r="P1621" s="21"/>
      <c r="Q1621" s="21"/>
      <c r="R1621" s="21"/>
      <c r="S1621" s="21"/>
      <c r="T1621" s="21"/>
      <c r="U1621" s="21"/>
      <c r="V1621" s="21"/>
      <c r="W1621" s="21"/>
    </row>
    <row r="1622" spans="1:23" ht="17" customHeight="1">
      <c r="A1622" s="20">
        <v>45314</v>
      </c>
      <c r="B1622" s="21" t="s">
        <v>2026</v>
      </c>
      <c r="C1622" s="23" t="s">
        <v>3433</v>
      </c>
      <c r="D1622" s="22" t="s">
        <v>2028</v>
      </c>
      <c r="E1622" s="23" t="s">
        <v>16</v>
      </c>
      <c r="F1622" s="21" t="s">
        <v>3806</v>
      </c>
      <c r="G1622" s="21"/>
      <c r="H1622" s="21"/>
      <c r="I1622" s="21"/>
      <c r="J1622" s="21"/>
      <c r="K1622" s="21"/>
      <c r="L1622" s="21"/>
      <c r="M1622" s="21"/>
      <c r="N1622" s="21"/>
      <c r="O1622" s="21"/>
      <c r="P1622" s="21"/>
      <c r="Q1622" s="21"/>
      <c r="R1622" s="21"/>
      <c r="S1622" s="21"/>
      <c r="T1622" s="21"/>
      <c r="U1622" s="21"/>
      <c r="V1622" s="21"/>
      <c r="W1622" s="21"/>
    </row>
    <row r="1623" spans="1:23" ht="17" customHeight="1">
      <c r="A1623" s="20">
        <v>45016</v>
      </c>
      <c r="B1623" s="21" t="s">
        <v>50</v>
      </c>
      <c r="C1623" s="23" t="s">
        <v>3434</v>
      </c>
      <c r="D1623" s="22" t="s">
        <v>52</v>
      </c>
      <c r="E1623" s="23" t="s">
        <v>16</v>
      </c>
      <c r="F1623" s="21" t="s">
        <v>3806</v>
      </c>
      <c r="G1623" s="21"/>
      <c r="H1623" s="21"/>
      <c r="I1623" s="21"/>
      <c r="J1623" s="21"/>
      <c r="K1623" s="21"/>
      <c r="L1623" s="21"/>
      <c r="M1623" s="21"/>
      <c r="N1623" s="21"/>
      <c r="O1623" s="21"/>
      <c r="P1623" s="21"/>
      <c r="Q1623" s="21"/>
      <c r="R1623" s="21"/>
      <c r="S1623" s="21"/>
      <c r="T1623" s="21"/>
      <c r="U1623" s="21"/>
      <c r="V1623" s="21"/>
      <c r="W1623" s="21"/>
    </row>
    <row r="1624" spans="1:23" ht="17" customHeight="1">
      <c r="A1624" s="20">
        <v>45084</v>
      </c>
      <c r="B1624" s="21" t="s">
        <v>2172</v>
      </c>
      <c r="C1624" s="23" t="s">
        <v>3435</v>
      </c>
      <c r="D1624" s="22" t="s">
        <v>2174</v>
      </c>
      <c r="E1624" s="23" t="s">
        <v>16</v>
      </c>
      <c r="F1624" s="21" t="s">
        <v>3806</v>
      </c>
      <c r="G1624" s="21"/>
      <c r="H1624" s="21"/>
      <c r="I1624" s="21"/>
      <c r="J1624" s="21"/>
      <c r="K1624" s="21"/>
      <c r="L1624" s="21"/>
      <c r="M1624" s="21"/>
      <c r="N1624" s="21"/>
      <c r="O1624" s="21"/>
      <c r="P1624" s="21"/>
      <c r="Q1624" s="21"/>
      <c r="R1624" s="21"/>
      <c r="S1624" s="21"/>
      <c r="T1624" s="21"/>
      <c r="U1624" s="21"/>
      <c r="V1624" s="21"/>
      <c r="W1624" s="21"/>
    </row>
    <row r="1625" spans="1:23" ht="17" customHeight="1">
      <c r="A1625" s="20">
        <v>45315</v>
      </c>
      <c r="B1625" s="21" t="s">
        <v>3436</v>
      </c>
      <c r="C1625" s="23" t="s">
        <v>3437</v>
      </c>
      <c r="D1625" s="22" t="s">
        <v>3438</v>
      </c>
      <c r="E1625" s="23" t="s">
        <v>16</v>
      </c>
      <c r="F1625" s="21" t="s">
        <v>3806</v>
      </c>
      <c r="G1625" s="21"/>
      <c r="H1625" s="21"/>
      <c r="I1625" s="21"/>
      <c r="J1625" s="21"/>
      <c r="K1625" s="21"/>
      <c r="L1625" s="21"/>
      <c r="M1625" s="21"/>
      <c r="N1625" s="21"/>
      <c r="O1625" s="21"/>
      <c r="P1625" s="21"/>
      <c r="Q1625" s="21"/>
      <c r="R1625" s="21"/>
      <c r="S1625" s="21"/>
      <c r="T1625" s="21"/>
      <c r="U1625" s="21"/>
      <c r="V1625" s="21"/>
      <c r="W1625" s="21"/>
    </row>
    <row r="1626" spans="1:23" ht="17" customHeight="1">
      <c r="A1626" s="20">
        <v>45005</v>
      </c>
      <c r="B1626" s="21" t="s">
        <v>1470</v>
      </c>
      <c r="C1626" s="23" t="s">
        <v>3439</v>
      </c>
      <c r="D1626" s="22" t="s">
        <v>1472</v>
      </c>
      <c r="E1626" s="23" t="s">
        <v>16</v>
      </c>
      <c r="F1626" s="21" t="s">
        <v>3806</v>
      </c>
      <c r="G1626" s="21"/>
      <c r="H1626" s="21"/>
      <c r="I1626" s="21"/>
      <c r="J1626" s="21"/>
      <c r="K1626" s="21"/>
      <c r="L1626" s="21"/>
      <c r="M1626" s="21"/>
      <c r="N1626" s="21"/>
      <c r="O1626" s="21"/>
      <c r="P1626" s="21"/>
      <c r="Q1626" s="21"/>
      <c r="R1626" s="21"/>
      <c r="S1626" s="21"/>
      <c r="T1626" s="21"/>
      <c r="U1626" s="21"/>
      <c r="V1626" s="21"/>
      <c r="W1626" s="21"/>
    </row>
    <row r="1627" spans="1:23" ht="17" customHeight="1">
      <c r="A1627" s="34" t="s">
        <v>2380</v>
      </c>
      <c r="B1627" s="35" t="s">
        <v>2381</v>
      </c>
      <c r="C1627" s="50" t="s">
        <v>3440</v>
      </c>
      <c r="D1627" s="36" t="s">
        <v>2383</v>
      </c>
      <c r="E1627" s="23" t="s">
        <v>16</v>
      </c>
      <c r="F1627" s="21" t="s">
        <v>3806</v>
      </c>
      <c r="G1627" s="21"/>
      <c r="H1627" s="21"/>
      <c r="I1627" s="21"/>
      <c r="J1627" s="21"/>
      <c r="K1627" s="21"/>
      <c r="L1627" s="21"/>
      <c r="M1627" s="21"/>
      <c r="N1627" s="21"/>
      <c r="O1627" s="21"/>
      <c r="P1627" s="21"/>
      <c r="Q1627" s="21"/>
      <c r="R1627" s="21"/>
      <c r="S1627" s="21"/>
      <c r="T1627" s="21"/>
      <c r="U1627" s="21"/>
      <c r="V1627" s="21"/>
      <c r="W1627" s="21"/>
    </row>
    <row r="1628" spans="1:23" ht="17" customHeight="1">
      <c r="A1628" s="20">
        <v>45107</v>
      </c>
      <c r="B1628" s="21" t="s">
        <v>1048</v>
      </c>
      <c r="C1628" s="23" t="s">
        <v>3441</v>
      </c>
      <c r="D1628" s="22" t="s">
        <v>1050</v>
      </c>
      <c r="E1628" s="23" t="s">
        <v>16</v>
      </c>
      <c r="F1628" s="21" t="s">
        <v>3806</v>
      </c>
      <c r="G1628" s="21"/>
      <c r="H1628" s="21"/>
      <c r="I1628" s="21"/>
      <c r="J1628" s="21"/>
      <c r="K1628" s="21"/>
      <c r="L1628" s="21"/>
      <c r="M1628" s="21"/>
      <c r="N1628" s="21"/>
      <c r="O1628" s="21"/>
      <c r="P1628" s="21"/>
      <c r="Q1628" s="21"/>
      <c r="R1628" s="21"/>
      <c r="S1628" s="21"/>
      <c r="T1628" s="21"/>
      <c r="U1628" s="21"/>
      <c r="V1628" s="21"/>
      <c r="W1628" s="21"/>
    </row>
    <row r="1629" spans="1:23" ht="17" customHeight="1">
      <c r="A1629" s="24" t="s">
        <v>2345</v>
      </c>
      <c r="B1629" s="21" t="s">
        <v>2346</v>
      </c>
      <c r="C1629" s="23" t="s">
        <v>3442</v>
      </c>
      <c r="D1629" s="25" t="s">
        <v>2348</v>
      </c>
      <c r="E1629" s="23" t="s">
        <v>4834</v>
      </c>
      <c r="F1629" s="21" t="s">
        <v>3806</v>
      </c>
      <c r="G1629" s="26"/>
      <c r="H1629" s="26"/>
      <c r="I1629" s="26"/>
      <c r="J1629" s="26"/>
      <c r="K1629" s="26"/>
      <c r="L1629" s="26"/>
      <c r="M1629" s="26"/>
      <c r="N1629" s="26"/>
      <c r="O1629" s="26"/>
      <c r="P1629" s="26"/>
      <c r="Q1629" s="26"/>
      <c r="R1629" s="26"/>
      <c r="S1629" s="26"/>
      <c r="T1629" s="26"/>
      <c r="U1629" s="26"/>
      <c r="V1629" s="26"/>
      <c r="W1629" s="26"/>
    </row>
    <row r="1630" spans="1:23" ht="17" customHeight="1">
      <c r="A1630" s="24" t="s">
        <v>3009</v>
      </c>
      <c r="B1630" s="21" t="s">
        <v>235</v>
      </c>
      <c r="C1630" s="23" t="s">
        <v>3443</v>
      </c>
      <c r="D1630" s="25" t="s">
        <v>237</v>
      </c>
      <c r="E1630" s="23" t="s">
        <v>16</v>
      </c>
      <c r="F1630" s="21" t="s">
        <v>3806</v>
      </c>
      <c r="G1630" s="26"/>
      <c r="H1630" s="26"/>
      <c r="I1630" s="26"/>
      <c r="J1630" s="26"/>
      <c r="K1630" s="26"/>
      <c r="L1630" s="26"/>
      <c r="M1630" s="26"/>
      <c r="N1630" s="26"/>
      <c r="O1630" s="26"/>
      <c r="P1630" s="26"/>
      <c r="Q1630" s="26"/>
      <c r="R1630" s="26"/>
      <c r="S1630" s="26"/>
      <c r="T1630" s="26"/>
      <c r="U1630" s="26"/>
      <c r="V1630" s="26"/>
      <c r="W1630" s="26"/>
    </row>
    <row r="1631" spans="1:23" ht="17" customHeight="1">
      <c r="A1631" s="34" t="s">
        <v>2299</v>
      </c>
      <c r="B1631" s="35" t="s">
        <v>2300</v>
      </c>
      <c r="C1631" s="50" t="s">
        <v>3444</v>
      </c>
      <c r="D1631" s="36" t="s">
        <v>2302</v>
      </c>
      <c r="E1631" s="23" t="s">
        <v>16</v>
      </c>
      <c r="F1631" s="21" t="s">
        <v>3806</v>
      </c>
      <c r="G1631" s="21"/>
      <c r="H1631" s="21"/>
      <c r="I1631" s="21"/>
      <c r="J1631" s="21"/>
      <c r="K1631" s="21"/>
      <c r="L1631" s="21"/>
      <c r="M1631" s="21"/>
      <c r="N1631" s="21"/>
      <c r="O1631" s="21"/>
      <c r="P1631" s="21"/>
      <c r="Q1631" s="21"/>
      <c r="R1631" s="21"/>
      <c r="S1631" s="21"/>
      <c r="T1631" s="21"/>
      <c r="U1631" s="21"/>
      <c r="V1631" s="21"/>
      <c r="W1631" s="21"/>
    </row>
    <row r="1632" spans="1:23" ht="17" customHeight="1">
      <c r="A1632" s="34" t="s">
        <v>3415</v>
      </c>
      <c r="B1632" s="35" t="s">
        <v>3416</v>
      </c>
      <c r="C1632" s="50" t="s">
        <v>3445</v>
      </c>
      <c r="D1632" s="36" t="s">
        <v>3418</v>
      </c>
      <c r="E1632" s="23" t="s">
        <v>16</v>
      </c>
      <c r="F1632" s="21" t="s">
        <v>3806</v>
      </c>
      <c r="G1632" s="21"/>
      <c r="H1632" s="21"/>
      <c r="I1632" s="21"/>
      <c r="J1632" s="21"/>
      <c r="K1632" s="21"/>
      <c r="L1632" s="21"/>
      <c r="M1632" s="21"/>
      <c r="N1632" s="21"/>
      <c r="O1632" s="21"/>
      <c r="P1632" s="21"/>
      <c r="Q1632" s="21"/>
      <c r="R1632" s="21"/>
      <c r="S1632" s="21"/>
      <c r="T1632" s="21"/>
      <c r="U1632" s="21"/>
      <c r="V1632" s="21"/>
      <c r="W1632" s="21"/>
    </row>
    <row r="1633" spans="1:23" ht="17" customHeight="1">
      <c r="A1633" s="34" t="s">
        <v>2380</v>
      </c>
      <c r="B1633" s="35" t="s">
        <v>2381</v>
      </c>
      <c r="C1633" s="50" t="s">
        <v>3446</v>
      </c>
      <c r="D1633" s="36" t="s">
        <v>2383</v>
      </c>
      <c r="E1633" s="23" t="s">
        <v>16</v>
      </c>
      <c r="F1633" s="21" t="s">
        <v>3806</v>
      </c>
      <c r="G1633" s="21"/>
      <c r="H1633" s="21"/>
      <c r="I1633" s="21"/>
      <c r="J1633" s="21"/>
      <c r="K1633" s="21"/>
      <c r="L1633" s="21"/>
      <c r="M1633" s="21"/>
      <c r="N1633" s="21"/>
      <c r="O1633" s="21"/>
      <c r="P1633" s="21"/>
      <c r="Q1633" s="21"/>
      <c r="R1633" s="21"/>
      <c r="S1633" s="21"/>
      <c r="T1633" s="21"/>
      <c r="U1633" s="21"/>
      <c r="V1633" s="21"/>
      <c r="W1633" s="21"/>
    </row>
    <row r="1634" spans="1:23" ht="17" customHeight="1">
      <c r="A1634" s="34" t="s">
        <v>2597</v>
      </c>
      <c r="B1634" s="35" t="s">
        <v>2598</v>
      </c>
      <c r="C1634" s="50" t="s">
        <v>3447</v>
      </c>
      <c r="D1634" s="36" t="s">
        <v>2600</v>
      </c>
      <c r="E1634" s="23" t="s">
        <v>16</v>
      </c>
      <c r="F1634" s="21" t="s">
        <v>3806</v>
      </c>
      <c r="G1634" s="21"/>
      <c r="H1634" s="21"/>
      <c r="I1634" s="21"/>
      <c r="J1634" s="21"/>
      <c r="K1634" s="21"/>
      <c r="L1634" s="21"/>
      <c r="M1634" s="21"/>
      <c r="N1634" s="21"/>
      <c r="O1634" s="21"/>
      <c r="P1634" s="21"/>
      <c r="Q1634" s="21"/>
      <c r="R1634" s="21"/>
      <c r="S1634" s="21"/>
      <c r="T1634" s="21"/>
      <c r="U1634" s="21"/>
      <c r="V1634" s="21"/>
      <c r="W1634" s="21"/>
    </row>
    <row r="1635" spans="1:23" ht="17" customHeight="1">
      <c r="A1635" s="34" t="s">
        <v>2643</v>
      </c>
      <c r="B1635" s="35" t="s">
        <v>2644</v>
      </c>
      <c r="C1635" s="50" t="s">
        <v>3448</v>
      </c>
      <c r="D1635" s="36" t="s">
        <v>2646</v>
      </c>
      <c r="E1635" s="23" t="s">
        <v>16</v>
      </c>
      <c r="F1635" s="21" t="s">
        <v>3806</v>
      </c>
      <c r="G1635" s="21"/>
      <c r="H1635" s="21"/>
      <c r="I1635" s="21"/>
      <c r="J1635" s="21"/>
      <c r="K1635" s="21"/>
      <c r="L1635" s="21"/>
      <c r="M1635" s="21"/>
      <c r="N1635" s="21"/>
      <c r="O1635" s="21"/>
      <c r="P1635" s="21"/>
      <c r="Q1635" s="21"/>
      <c r="R1635" s="21"/>
      <c r="S1635" s="21"/>
      <c r="T1635" s="21"/>
      <c r="U1635" s="21"/>
      <c r="V1635" s="21"/>
      <c r="W1635" s="21"/>
    </row>
    <row r="1636" spans="1:23" ht="17" customHeight="1">
      <c r="A1636" s="34" t="s">
        <v>1858</v>
      </c>
      <c r="B1636" s="35" t="s">
        <v>1859</v>
      </c>
      <c r="C1636" s="50" t="s">
        <v>3449</v>
      </c>
      <c r="D1636" s="36" t="s">
        <v>1861</v>
      </c>
      <c r="E1636" s="23" t="s">
        <v>16</v>
      </c>
      <c r="F1636" s="21" t="s">
        <v>3806</v>
      </c>
      <c r="G1636" s="21"/>
      <c r="H1636" s="21"/>
      <c r="I1636" s="21"/>
      <c r="J1636" s="21"/>
      <c r="K1636" s="21"/>
      <c r="L1636" s="21"/>
      <c r="M1636" s="21"/>
      <c r="N1636" s="21"/>
      <c r="O1636" s="21"/>
      <c r="P1636" s="21"/>
      <c r="Q1636" s="21"/>
      <c r="R1636" s="21"/>
      <c r="S1636" s="21"/>
      <c r="T1636" s="21"/>
      <c r="U1636" s="21"/>
      <c r="V1636" s="21"/>
      <c r="W1636" s="21"/>
    </row>
    <row r="1637" spans="1:23" ht="17" customHeight="1">
      <c r="A1637" s="34" t="s">
        <v>2870</v>
      </c>
      <c r="B1637" s="35" t="s">
        <v>2871</v>
      </c>
      <c r="C1637" s="50" t="s">
        <v>3450</v>
      </c>
      <c r="D1637" s="36" t="s">
        <v>2873</v>
      </c>
      <c r="E1637" s="23" t="s">
        <v>16</v>
      </c>
      <c r="F1637" s="21" t="s">
        <v>3806</v>
      </c>
      <c r="G1637" s="21"/>
      <c r="H1637" s="21"/>
      <c r="I1637" s="21"/>
      <c r="J1637" s="21"/>
      <c r="K1637" s="21"/>
      <c r="L1637" s="21"/>
      <c r="M1637" s="21"/>
      <c r="N1637" s="21"/>
      <c r="O1637" s="21"/>
      <c r="P1637" s="21"/>
      <c r="Q1637" s="21"/>
      <c r="R1637" s="21"/>
      <c r="S1637" s="21"/>
      <c r="T1637" s="21"/>
      <c r="U1637" s="21"/>
      <c r="V1637" s="21"/>
      <c r="W1637" s="21"/>
    </row>
    <row r="1638" spans="1:23" ht="17" customHeight="1">
      <c r="A1638" s="34" t="s">
        <v>2314</v>
      </c>
      <c r="B1638" s="35" t="s">
        <v>2315</v>
      </c>
      <c r="C1638" s="50" t="s">
        <v>3451</v>
      </c>
      <c r="D1638" s="36" t="s">
        <v>2317</v>
      </c>
      <c r="E1638" s="23" t="s">
        <v>16</v>
      </c>
      <c r="F1638" s="21" t="s">
        <v>3806</v>
      </c>
      <c r="G1638" s="21"/>
      <c r="H1638" s="21"/>
      <c r="I1638" s="21"/>
      <c r="J1638" s="21"/>
      <c r="K1638" s="21"/>
      <c r="L1638" s="21"/>
      <c r="M1638" s="21"/>
      <c r="N1638" s="21"/>
      <c r="O1638" s="21"/>
      <c r="P1638" s="21"/>
      <c r="Q1638" s="21"/>
      <c r="R1638" s="21"/>
      <c r="S1638" s="21"/>
      <c r="T1638" s="21"/>
      <c r="U1638" s="21"/>
      <c r="V1638" s="21"/>
      <c r="W1638" s="21"/>
    </row>
    <row r="1639" spans="1:23" ht="17" customHeight="1">
      <c r="A1639" s="34" t="s">
        <v>3406</v>
      </c>
      <c r="B1639" s="35" t="s">
        <v>3407</v>
      </c>
      <c r="C1639" s="50" t="s">
        <v>3452</v>
      </c>
      <c r="D1639" s="36" t="s">
        <v>3409</v>
      </c>
      <c r="E1639" s="23" t="s">
        <v>16</v>
      </c>
      <c r="F1639" s="21" t="s">
        <v>3806</v>
      </c>
      <c r="G1639" s="21"/>
      <c r="H1639" s="21"/>
      <c r="I1639" s="21"/>
      <c r="J1639" s="21"/>
      <c r="K1639" s="21"/>
      <c r="L1639" s="21"/>
      <c r="M1639" s="21"/>
      <c r="N1639" s="21"/>
      <c r="O1639" s="21"/>
      <c r="P1639" s="21"/>
      <c r="Q1639" s="21"/>
      <c r="R1639" s="21"/>
      <c r="S1639" s="21"/>
      <c r="T1639" s="21"/>
      <c r="U1639" s="21"/>
      <c r="V1639" s="21"/>
      <c r="W1639" s="21"/>
    </row>
    <row r="1640" spans="1:23" ht="17" customHeight="1">
      <c r="A1640" s="34" t="s">
        <v>2395</v>
      </c>
      <c r="B1640" s="35" t="s">
        <v>2396</v>
      </c>
      <c r="C1640" s="50" t="s">
        <v>3453</v>
      </c>
      <c r="D1640" s="36" t="s">
        <v>2398</v>
      </c>
      <c r="E1640" s="23" t="s">
        <v>16</v>
      </c>
      <c r="F1640" s="21" t="s">
        <v>3806</v>
      </c>
      <c r="G1640" s="21"/>
      <c r="H1640" s="21"/>
      <c r="I1640" s="21"/>
      <c r="J1640" s="21"/>
      <c r="K1640" s="21"/>
      <c r="L1640" s="21"/>
      <c r="M1640" s="21"/>
      <c r="N1640" s="21"/>
      <c r="O1640" s="21"/>
      <c r="P1640" s="21"/>
      <c r="Q1640" s="21"/>
      <c r="R1640" s="21"/>
      <c r="S1640" s="21"/>
      <c r="T1640" s="21"/>
      <c r="U1640" s="21"/>
      <c r="V1640" s="21"/>
      <c r="W1640" s="21"/>
    </row>
    <row r="1641" spans="1:23" ht="17" customHeight="1">
      <c r="A1641" s="20" t="s">
        <v>3454</v>
      </c>
      <c r="B1641" s="21" t="s">
        <v>2601</v>
      </c>
      <c r="C1641" s="23" t="s">
        <v>3455</v>
      </c>
      <c r="D1641" s="22" t="s">
        <v>2603</v>
      </c>
      <c r="E1641" s="23" t="s">
        <v>206</v>
      </c>
      <c r="F1641" s="21" t="s">
        <v>3806</v>
      </c>
      <c r="G1641" s="21"/>
      <c r="H1641" s="21"/>
      <c r="I1641" s="21"/>
      <c r="J1641" s="21"/>
      <c r="K1641" s="21"/>
      <c r="L1641" s="21"/>
      <c r="M1641" s="21"/>
      <c r="N1641" s="21"/>
      <c r="O1641" s="21"/>
      <c r="P1641" s="21"/>
      <c r="Q1641" s="21"/>
      <c r="R1641" s="21"/>
      <c r="S1641" s="21"/>
      <c r="T1641" s="21"/>
      <c r="U1641" s="21"/>
      <c r="V1641" s="21"/>
      <c r="W1641" s="21"/>
    </row>
    <row r="1642" spans="1:23" ht="17" customHeight="1">
      <c r="A1642" s="20" t="s">
        <v>1312</v>
      </c>
      <c r="B1642" s="21" t="s">
        <v>1313</v>
      </c>
      <c r="C1642" s="23" t="s">
        <v>3456</v>
      </c>
      <c r="D1642" s="22" t="s">
        <v>1315</v>
      </c>
      <c r="E1642" s="23" t="s">
        <v>16</v>
      </c>
      <c r="F1642" s="21" t="s">
        <v>3806</v>
      </c>
      <c r="G1642" s="21"/>
      <c r="H1642" s="21"/>
      <c r="I1642" s="21"/>
      <c r="J1642" s="21"/>
      <c r="K1642" s="21"/>
      <c r="L1642" s="21"/>
      <c r="M1642" s="21"/>
      <c r="N1642" s="21"/>
      <c r="O1642" s="21"/>
      <c r="P1642" s="21"/>
      <c r="Q1642" s="21"/>
      <c r="R1642" s="21"/>
      <c r="S1642" s="21"/>
      <c r="T1642" s="21"/>
      <c r="U1642" s="21"/>
      <c r="V1642" s="21"/>
      <c r="W1642" s="21"/>
    </row>
    <row r="1643" spans="1:23" ht="17" customHeight="1">
      <c r="A1643" s="39">
        <v>45411</v>
      </c>
      <c r="B1643" s="21" t="s">
        <v>3064</v>
      </c>
      <c r="C1643" s="23" t="s">
        <v>3457</v>
      </c>
      <c r="D1643" s="25" t="s">
        <v>3066</v>
      </c>
      <c r="E1643" s="23" t="s">
        <v>16</v>
      </c>
      <c r="F1643" s="21" t="s">
        <v>3806</v>
      </c>
      <c r="G1643" s="26"/>
      <c r="H1643" s="26"/>
      <c r="I1643" s="26"/>
      <c r="J1643" s="26"/>
      <c r="K1643" s="26"/>
      <c r="L1643" s="26"/>
      <c r="M1643" s="26"/>
      <c r="N1643" s="26"/>
      <c r="O1643" s="26"/>
      <c r="P1643" s="26"/>
      <c r="Q1643" s="26"/>
      <c r="R1643" s="26"/>
      <c r="S1643" s="26"/>
      <c r="T1643" s="26"/>
      <c r="U1643" s="26"/>
      <c r="V1643" s="26"/>
      <c r="W1643" s="26"/>
    </row>
    <row r="1644" spans="1:23" ht="17" customHeight="1">
      <c r="A1644" s="34" t="s">
        <v>2589</v>
      </c>
      <c r="B1644" s="35" t="s">
        <v>2590</v>
      </c>
      <c r="C1644" s="50" t="s">
        <v>3458</v>
      </c>
      <c r="D1644" s="36" t="s">
        <v>2592</v>
      </c>
      <c r="E1644" s="23" t="s">
        <v>16</v>
      </c>
      <c r="F1644" s="21" t="s">
        <v>3806</v>
      </c>
      <c r="G1644" s="21"/>
      <c r="H1644" s="21"/>
      <c r="I1644" s="21"/>
      <c r="J1644" s="21"/>
      <c r="K1644" s="21"/>
      <c r="L1644" s="21"/>
      <c r="M1644" s="21"/>
      <c r="N1644" s="21"/>
      <c r="O1644" s="21"/>
      <c r="P1644" s="21"/>
      <c r="Q1644" s="21"/>
      <c r="R1644" s="21"/>
      <c r="S1644" s="21"/>
      <c r="T1644" s="21"/>
      <c r="U1644" s="21"/>
      <c r="V1644" s="21"/>
      <c r="W1644" s="21"/>
    </row>
    <row r="1645" spans="1:23" ht="17" customHeight="1">
      <c r="A1645" s="34" t="s">
        <v>2314</v>
      </c>
      <c r="B1645" s="35" t="s">
        <v>2315</v>
      </c>
      <c r="C1645" s="50" t="s">
        <v>3459</v>
      </c>
      <c r="D1645" s="36" t="s">
        <v>2317</v>
      </c>
      <c r="E1645" s="23" t="s">
        <v>16</v>
      </c>
      <c r="F1645" s="21" t="s">
        <v>3806</v>
      </c>
      <c r="G1645" s="21"/>
      <c r="H1645" s="21"/>
      <c r="I1645" s="21"/>
      <c r="J1645" s="21"/>
      <c r="K1645" s="21"/>
      <c r="L1645" s="21"/>
      <c r="M1645" s="21"/>
      <c r="N1645" s="21"/>
      <c r="O1645" s="21"/>
      <c r="P1645" s="21"/>
      <c r="Q1645" s="21"/>
      <c r="R1645" s="21"/>
      <c r="S1645" s="21"/>
      <c r="T1645" s="21"/>
      <c r="U1645" s="21"/>
      <c r="V1645" s="21"/>
      <c r="W1645" s="21"/>
    </row>
    <row r="1646" spans="1:23" ht="17" customHeight="1">
      <c r="A1646" s="34" t="s">
        <v>1430</v>
      </c>
      <c r="B1646" s="35" t="s">
        <v>1431</v>
      </c>
      <c r="C1646" s="50" t="s">
        <v>3460</v>
      </c>
      <c r="D1646" s="36" t="s">
        <v>1433</v>
      </c>
      <c r="E1646" s="23" t="s">
        <v>16</v>
      </c>
      <c r="F1646" s="21" t="s">
        <v>3806</v>
      </c>
      <c r="G1646" s="21"/>
      <c r="H1646" s="21"/>
      <c r="I1646" s="21"/>
      <c r="J1646" s="21"/>
      <c r="K1646" s="21"/>
      <c r="L1646" s="21"/>
      <c r="M1646" s="21"/>
      <c r="N1646" s="21"/>
      <c r="O1646" s="21"/>
      <c r="P1646" s="21"/>
      <c r="Q1646" s="21"/>
      <c r="R1646" s="21"/>
      <c r="S1646" s="21"/>
      <c r="T1646" s="21"/>
      <c r="U1646" s="21"/>
      <c r="V1646" s="21"/>
      <c r="W1646" s="21"/>
    </row>
    <row r="1647" spans="1:23" ht="17" customHeight="1">
      <c r="A1647" s="34" t="s">
        <v>2395</v>
      </c>
      <c r="B1647" s="35" t="s">
        <v>2396</v>
      </c>
      <c r="C1647" s="50" t="s">
        <v>3461</v>
      </c>
      <c r="D1647" s="36" t="s">
        <v>2398</v>
      </c>
      <c r="E1647" s="23" t="s">
        <v>16</v>
      </c>
      <c r="F1647" s="21" t="s">
        <v>3806</v>
      </c>
      <c r="G1647" s="21"/>
      <c r="H1647" s="21"/>
      <c r="I1647" s="21"/>
      <c r="J1647" s="21"/>
      <c r="K1647" s="21"/>
      <c r="L1647" s="21"/>
      <c r="M1647" s="21"/>
      <c r="N1647" s="21"/>
      <c r="O1647" s="21"/>
      <c r="P1647" s="21"/>
      <c r="Q1647" s="21"/>
      <c r="R1647" s="21"/>
      <c r="S1647" s="21"/>
      <c r="T1647" s="21"/>
      <c r="U1647" s="21"/>
      <c r="V1647" s="21"/>
      <c r="W1647" s="21"/>
    </row>
    <row r="1648" spans="1:23" ht="17" customHeight="1">
      <c r="A1648" s="20">
        <v>45395</v>
      </c>
      <c r="B1648" s="21" t="s">
        <v>1660</v>
      </c>
      <c r="C1648" s="23" t="s">
        <v>3462</v>
      </c>
      <c r="D1648" s="22" t="s">
        <v>1662</v>
      </c>
      <c r="E1648" s="23" t="s">
        <v>7</v>
      </c>
      <c r="F1648" s="21" t="s">
        <v>3806</v>
      </c>
      <c r="G1648" s="21"/>
      <c r="H1648" s="21"/>
      <c r="I1648" s="21"/>
      <c r="J1648" s="21"/>
      <c r="K1648" s="21"/>
      <c r="L1648" s="21"/>
      <c r="M1648" s="21"/>
      <c r="N1648" s="21"/>
      <c r="O1648" s="21"/>
      <c r="P1648" s="21"/>
      <c r="Q1648" s="21"/>
      <c r="R1648" s="21"/>
      <c r="S1648" s="21"/>
      <c r="T1648" s="21"/>
      <c r="U1648" s="21"/>
      <c r="V1648" s="21"/>
      <c r="W1648" s="21"/>
    </row>
    <row r="1649" spans="1:23" ht="17" customHeight="1">
      <c r="A1649" s="20">
        <v>45300</v>
      </c>
      <c r="B1649" s="21" t="s">
        <v>3463</v>
      </c>
      <c r="C1649" s="23" t="s">
        <v>3464</v>
      </c>
      <c r="D1649" s="22" t="s">
        <v>3465</v>
      </c>
      <c r="E1649" s="23" t="s">
        <v>16</v>
      </c>
      <c r="F1649" s="21" t="s">
        <v>3806</v>
      </c>
      <c r="G1649" s="21"/>
      <c r="H1649" s="21"/>
      <c r="I1649" s="21"/>
      <c r="J1649" s="21"/>
      <c r="K1649" s="21"/>
      <c r="L1649" s="21"/>
      <c r="M1649" s="21"/>
      <c r="N1649" s="21"/>
      <c r="O1649" s="21"/>
      <c r="P1649" s="21"/>
      <c r="Q1649" s="21"/>
      <c r="R1649" s="21"/>
      <c r="S1649" s="21"/>
      <c r="T1649" s="21"/>
      <c r="U1649" s="21"/>
      <c r="V1649" s="21"/>
      <c r="W1649" s="21"/>
    </row>
    <row r="1650" spans="1:23" ht="17" customHeight="1">
      <c r="A1650" s="24">
        <v>45391</v>
      </c>
      <c r="B1650" s="21" t="s">
        <v>3466</v>
      </c>
      <c r="C1650" s="23" t="s">
        <v>3467</v>
      </c>
      <c r="D1650" s="25" t="s">
        <v>3468</v>
      </c>
      <c r="E1650" s="23" t="s">
        <v>4834</v>
      </c>
      <c r="F1650" s="21" t="s">
        <v>3806</v>
      </c>
      <c r="G1650" s="26"/>
      <c r="H1650" s="26"/>
      <c r="I1650" s="26"/>
      <c r="J1650" s="26"/>
      <c r="K1650" s="26"/>
      <c r="L1650" s="26"/>
      <c r="M1650" s="26"/>
      <c r="N1650" s="26"/>
      <c r="O1650" s="26"/>
      <c r="P1650" s="26"/>
      <c r="Q1650" s="26"/>
      <c r="R1650" s="26"/>
      <c r="S1650" s="26"/>
      <c r="T1650" s="26"/>
      <c r="U1650" s="26"/>
      <c r="V1650" s="26"/>
      <c r="W1650" s="26"/>
    </row>
    <row r="1651" spans="1:23" ht="17" customHeight="1">
      <c r="A1651" s="20">
        <v>45106</v>
      </c>
      <c r="B1651" s="21" t="s">
        <v>3220</v>
      </c>
      <c r="C1651" s="23" t="s">
        <v>3469</v>
      </c>
      <c r="D1651" s="22" t="s">
        <v>3222</v>
      </c>
      <c r="E1651" s="23" t="s">
        <v>32</v>
      </c>
      <c r="F1651" s="21" t="s">
        <v>3806</v>
      </c>
      <c r="G1651" s="21"/>
      <c r="H1651" s="21"/>
      <c r="I1651" s="21"/>
      <c r="J1651" s="21"/>
      <c r="K1651" s="21"/>
      <c r="L1651" s="21"/>
      <c r="M1651" s="21"/>
      <c r="N1651" s="21"/>
      <c r="O1651" s="21"/>
      <c r="P1651" s="21"/>
      <c r="Q1651" s="21"/>
      <c r="R1651" s="21"/>
      <c r="S1651" s="21"/>
      <c r="T1651" s="21"/>
      <c r="U1651" s="21"/>
      <c r="V1651" s="21"/>
      <c r="W1651" s="21"/>
    </row>
    <row r="1652" spans="1:23" ht="17" customHeight="1">
      <c r="A1652" s="34" t="s">
        <v>2329</v>
      </c>
      <c r="B1652" s="35" t="s">
        <v>2330</v>
      </c>
      <c r="C1652" s="50" t="s">
        <v>3470</v>
      </c>
      <c r="D1652" s="36" t="s">
        <v>2332</v>
      </c>
      <c r="E1652" s="23" t="s">
        <v>16</v>
      </c>
      <c r="F1652" s="21" t="s">
        <v>3806</v>
      </c>
      <c r="G1652" s="21"/>
      <c r="H1652" s="21"/>
      <c r="I1652" s="21"/>
      <c r="J1652" s="21"/>
      <c r="K1652" s="21"/>
      <c r="L1652" s="21"/>
      <c r="M1652" s="21"/>
      <c r="N1652" s="21"/>
      <c r="O1652" s="21"/>
      <c r="P1652" s="21"/>
      <c r="Q1652" s="21"/>
      <c r="R1652" s="21"/>
      <c r="S1652" s="21"/>
      <c r="T1652" s="21"/>
      <c r="U1652" s="21"/>
      <c r="V1652" s="21"/>
      <c r="W1652" s="21"/>
    </row>
    <row r="1653" spans="1:23" ht="17" customHeight="1">
      <c r="A1653" s="27">
        <v>45428</v>
      </c>
      <c r="B1653" s="21" t="s">
        <v>3123</v>
      </c>
      <c r="C1653" s="23" t="s">
        <v>3471</v>
      </c>
      <c r="D1653" s="25" t="s">
        <v>3125</v>
      </c>
      <c r="E1653" s="23" t="s">
        <v>4834</v>
      </c>
      <c r="F1653" s="21" t="s">
        <v>3806</v>
      </c>
      <c r="G1653" s="26"/>
      <c r="H1653" s="26"/>
      <c r="I1653" s="26"/>
      <c r="J1653" s="26"/>
      <c r="K1653" s="26"/>
      <c r="L1653" s="26"/>
      <c r="M1653" s="26"/>
      <c r="N1653" s="26"/>
      <c r="O1653" s="26"/>
      <c r="P1653" s="26"/>
      <c r="Q1653" s="26"/>
      <c r="R1653" s="26"/>
      <c r="S1653" s="26"/>
      <c r="T1653" s="26"/>
      <c r="U1653" s="26"/>
      <c r="V1653" s="26"/>
      <c r="W1653" s="26"/>
    </row>
    <row r="1654" spans="1:23" ht="17" customHeight="1">
      <c r="A1654" s="33" t="s">
        <v>3472</v>
      </c>
      <c r="B1654" s="29" t="s">
        <v>3473</v>
      </c>
      <c r="C1654" s="23" t="s">
        <v>3474</v>
      </c>
      <c r="D1654" s="30" t="s">
        <v>3475</v>
      </c>
      <c r="E1654" s="23" t="s">
        <v>4834</v>
      </c>
      <c r="F1654" s="21" t="s">
        <v>3806</v>
      </c>
      <c r="G1654" s="26"/>
      <c r="H1654" s="26"/>
      <c r="I1654" s="26"/>
      <c r="J1654" s="26"/>
      <c r="K1654" s="26"/>
      <c r="L1654" s="26"/>
      <c r="M1654" s="26"/>
      <c r="N1654" s="26"/>
      <c r="O1654" s="26"/>
      <c r="P1654" s="26"/>
      <c r="Q1654" s="26"/>
      <c r="R1654" s="26"/>
      <c r="S1654" s="26"/>
      <c r="T1654" s="26"/>
      <c r="U1654" s="26"/>
      <c r="V1654" s="26"/>
      <c r="W1654" s="26"/>
    </row>
    <row r="1655" spans="1:23" ht="17" customHeight="1">
      <c r="A1655" s="27">
        <v>45428</v>
      </c>
      <c r="B1655" s="21" t="s">
        <v>533</v>
      </c>
      <c r="C1655" s="23" t="s">
        <v>3476</v>
      </c>
      <c r="D1655" s="25" t="s">
        <v>535</v>
      </c>
      <c r="E1655" s="23" t="s">
        <v>5836</v>
      </c>
      <c r="F1655" s="21" t="s">
        <v>3806</v>
      </c>
      <c r="G1655" s="26"/>
      <c r="H1655" s="26"/>
      <c r="I1655" s="26"/>
      <c r="J1655" s="26"/>
      <c r="K1655" s="26"/>
      <c r="L1655" s="26"/>
      <c r="M1655" s="26"/>
      <c r="N1655" s="26"/>
      <c r="O1655" s="26"/>
      <c r="P1655" s="26"/>
      <c r="Q1655" s="26"/>
      <c r="R1655" s="26"/>
      <c r="S1655" s="26"/>
      <c r="T1655" s="26"/>
      <c r="U1655" s="26"/>
      <c r="V1655" s="26"/>
      <c r="W1655" s="26"/>
    </row>
    <row r="1656" spans="1:23" ht="17" customHeight="1">
      <c r="A1656" s="20">
        <v>45388</v>
      </c>
      <c r="B1656" s="21" t="s">
        <v>443</v>
      </c>
      <c r="C1656" s="23" t="s">
        <v>3477</v>
      </c>
      <c r="D1656" s="22" t="s">
        <v>445</v>
      </c>
      <c r="E1656" s="23" t="s">
        <v>152</v>
      </c>
      <c r="F1656" s="21" t="s">
        <v>3806</v>
      </c>
      <c r="G1656" s="21"/>
      <c r="H1656" s="21"/>
      <c r="I1656" s="21"/>
      <c r="J1656" s="21"/>
      <c r="K1656" s="21"/>
      <c r="L1656" s="21"/>
      <c r="M1656" s="21"/>
      <c r="N1656" s="21"/>
      <c r="O1656" s="21"/>
      <c r="P1656" s="21"/>
      <c r="Q1656" s="21"/>
      <c r="R1656" s="21"/>
      <c r="S1656" s="21"/>
      <c r="T1656" s="21"/>
      <c r="U1656" s="21"/>
      <c r="V1656" s="21"/>
      <c r="W1656" s="21"/>
    </row>
    <row r="1657" spans="1:23" ht="17" customHeight="1">
      <c r="A1657" s="27">
        <v>45428</v>
      </c>
      <c r="B1657" s="21" t="s">
        <v>3123</v>
      </c>
      <c r="C1657" s="23" t="s">
        <v>3478</v>
      </c>
      <c r="D1657" s="25" t="s">
        <v>3125</v>
      </c>
      <c r="E1657" s="23" t="s">
        <v>4834</v>
      </c>
      <c r="F1657" s="21" t="s">
        <v>3806</v>
      </c>
      <c r="G1657" s="26"/>
      <c r="H1657" s="26"/>
      <c r="I1657" s="26"/>
      <c r="J1657" s="26"/>
      <c r="K1657" s="26"/>
      <c r="L1657" s="26"/>
      <c r="M1657" s="26"/>
      <c r="N1657" s="26"/>
      <c r="O1657" s="26"/>
      <c r="P1657" s="26"/>
      <c r="Q1657" s="26"/>
      <c r="R1657" s="26"/>
      <c r="S1657" s="26"/>
      <c r="T1657" s="26"/>
      <c r="U1657" s="26"/>
      <c r="V1657" s="26"/>
      <c r="W1657" s="26"/>
    </row>
    <row r="1658" spans="1:23" ht="17" customHeight="1">
      <c r="A1658" s="20">
        <v>45016</v>
      </c>
      <c r="B1658" s="21" t="s">
        <v>50</v>
      </c>
      <c r="C1658" s="23" t="s">
        <v>3479</v>
      </c>
      <c r="D1658" s="22" t="s">
        <v>52</v>
      </c>
      <c r="E1658" s="23" t="s">
        <v>16</v>
      </c>
      <c r="F1658" s="21" t="s">
        <v>3806</v>
      </c>
      <c r="G1658" s="21"/>
      <c r="H1658" s="21"/>
      <c r="I1658" s="21"/>
      <c r="J1658" s="21"/>
      <c r="K1658" s="21"/>
      <c r="L1658" s="21"/>
      <c r="M1658" s="21"/>
      <c r="N1658" s="21"/>
      <c r="O1658" s="21"/>
      <c r="P1658" s="21"/>
      <c r="Q1658" s="21"/>
      <c r="R1658" s="21"/>
      <c r="S1658" s="21"/>
      <c r="T1658" s="21"/>
      <c r="U1658" s="21"/>
      <c r="V1658" s="21"/>
      <c r="W1658" s="21"/>
    </row>
    <row r="1659" spans="1:23" ht="17" customHeight="1">
      <c r="A1659" s="20" t="s">
        <v>2946</v>
      </c>
      <c r="B1659" s="21" t="s">
        <v>2947</v>
      </c>
      <c r="C1659" s="23" t="s">
        <v>3480</v>
      </c>
      <c r="D1659" s="22" t="s">
        <v>2949</v>
      </c>
      <c r="E1659" s="23" t="s">
        <v>7</v>
      </c>
      <c r="F1659" s="21" t="s">
        <v>3806</v>
      </c>
      <c r="G1659" s="21"/>
      <c r="H1659" s="21"/>
      <c r="I1659" s="21"/>
      <c r="J1659" s="21"/>
      <c r="K1659" s="21"/>
      <c r="L1659" s="21"/>
      <c r="M1659" s="21"/>
      <c r="N1659" s="21"/>
      <c r="O1659" s="21"/>
      <c r="P1659" s="21"/>
      <c r="Q1659" s="21"/>
      <c r="R1659" s="21"/>
      <c r="S1659" s="21"/>
      <c r="T1659" s="21"/>
      <c r="U1659" s="21"/>
      <c r="V1659" s="21"/>
      <c r="W1659" s="21"/>
    </row>
    <row r="1660" spans="1:23" ht="17" customHeight="1">
      <c r="A1660" s="20">
        <v>45306</v>
      </c>
      <c r="B1660" s="21" t="s">
        <v>3481</v>
      </c>
      <c r="C1660" s="23" t="s">
        <v>3482</v>
      </c>
      <c r="D1660" s="22" t="s">
        <v>1074</v>
      </c>
      <c r="E1660" s="23" t="s">
        <v>4834</v>
      </c>
      <c r="F1660" s="21" t="s">
        <v>3806</v>
      </c>
      <c r="G1660" s="21"/>
      <c r="H1660" s="21"/>
      <c r="I1660" s="21"/>
      <c r="J1660" s="21"/>
      <c r="K1660" s="21"/>
      <c r="L1660" s="21"/>
      <c r="M1660" s="21"/>
      <c r="N1660" s="21"/>
      <c r="O1660" s="21"/>
      <c r="P1660" s="21"/>
      <c r="Q1660" s="21"/>
      <c r="R1660" s="21"/>
      <c r="S1660" s="21"/>
      <c r="T1660" s="21"/>
      <c r="U1660" s="21"/>
      <c r="V1660" s="21"/>
      <c r="W1660" s="21"/>
    </row>
    <row r="1661" spans="1:23" ht="17" customHeight="1">
      <c r="A1661" s="34" t="s">
        <v>2870</v>
      </c>
      <c r="B1661" s="35" t="s">
        <v>2871</v>
      </c>
      <c r="C1661" s="50" t="s">
        <v>3483</v>
      </c>
      <c r="D1661" s="36" t="s">
        <v>2873</v>
      </c>
      <c r="E1661" s="23" t="s">
        <v>16</v>
      </c>
      <c r="F1661" s="21" t="s">
        <v>3806</v>
      </c>
      <c r="G1661" s="21"/>
      <c r="H1661" s="21"/>
      <c r="I1661" s="21"/>
      <c r="J1661" s="21"/>
      <c r="K1661" s="21"/>
      <c r="L1661" s="21"/>
      <c r="M1661" s="21"/>
      <c r="N1661" s="21"/>
      <c r="O1661" s="21"/>
      <c r="P1661" s="21"/>
      <c r="Q1661" s="21"/>
      <c r="R1661" s="21"/>
      <c r="S1661" s="21"/>
      <c r="T1661" s="21"/>
      <c r="U1661" s="21"/>
      <c r="V1661" s="21"/>
      <c r="W1661" s="21"/>
    </row>
    <row r="1662" spans="1:23" ht="17" customHeight="1">
      <c r="A1662" s="24" t="s">
        <v>2202</v>
      </c>
      <c r="B1662" s="21" t="s">
        <v>10</v>
      </c>
      <c r="C1662" s="23" t="s">
        <v>3484</v>
      </c>
      <c r="D1662" s="25" t="s">
        <v>2204</v>
      </c>
      <c r="E1662" s="23" t="s">
        <v>16</v>
      </c>
      <c r="F1662" s="21" t="s">
        <v>3806</v>
      </c>
      <c r="G1662" s="26"/>
      <c r="H1662" s="26"/>
      <c r="I1662" s="26"/>
      <c r="J1662" s="26"/>
      <c r="K1662" s="26"/>
      <c r="L1662" s="26"/>
      <c r="M1662" s="26"/>
      <c r="N1662" s="26"/>
      <c r="O1662" s="26"/>
      <c r="P1662" s="26"/>
      <c r="Q1662" s="26"/>
      <c r="R1662" s="26"/>
      <c r="S1662" s="26"/>
      <c r="T1662" s="26"/>
      <c r="U1662" s="26"/>
      <c r="V1662" s="26"/>
      <c r="W1662" s="26"/>
    </row>
    <row r="1663" spans="1:23" ht="17" customHeight="1">
      <c r="A1663" s="20">
        <v>45380</v>
      </c>
      <c r="B1663" s="21" t="s">
        <v>1507</v>
      </c>
      <c r="C1663" s="23" t="s">
        <v>3485</v>
      </c>
      <c r="D1663" s="22" t="s">
        <v>1509</v>
      </c>
      <c r="E1663" s="23" t="s">
        <v>16</v>
      </c>
      <c r="F1663" s="21" t="s">
        <v>3806</v>
      </c>
      <c r="G1663" s="21"/>
      <c r="H1663" s="21"/>
      <c r="I1663" s="21"/>
      <c r="J1663" s="21"/>
      <c r="K1663" s="21"/>
      <c r="L1663" s="21"/>
      <c r="M1663" s="21"/>
      <c r="N1663" s="21"/>
      <c r="O1663" s="21"/>
      <c r="P1663" s="21"/>
      <c r="Q1663" s="21"/>
      <c r="R1663" s="21"/>
      <c r="S1663" s="21"/>
      <c r="T1663" s="21"/>
      <c r="U1663" s="21"/>
      <c r="V1663" s="21"/>
      <c r="W1663" s="21"/>
    </row>
    <row r="1664" spans="1:23" ht="17" customHeight="1">
      <c r="A1664" s="24">
        <v>45372</v>
      </c>
      <c r="B1664" s="21" t="s">
        <v>3486</v>
      </c>
      <c r="C1664" s="23" t="s">
        <v>3487</v>
      </c>
      <c r="D1664" s="25" t="s">
        <v>3488</v>
      </c>
      <c r="E1664" s="23" t="s">
        <v>4834</v>
      </c>
      <c r="F1664" s="21" t="s">
        <v>3806</v>
      </c>
      <c r="G1664" s="26"/>
      <c r="H1664" s="26"/>
      <c r="I1664" s="26"/>
      <c r="J1664" s="26"/>
      <c r="K1664" s="26"/>
      <c r="L1664" s="26"/>
      <c r="M1664" s="26"/>
      <c r="N1664" s="26"/>
      <c r="O1664" s="26"/>
      <c r="P1664" s="26"/>
      <c r="Q1664" s="26"/>
      <c r="R1664" s="26"/>
      <c r="S1664" s="26"/>
      <c r="T1664" s="26"/>
      <c r="U1664" s="26"/>
      <c r="V1664" s="26"/>
      <c r="W1664" s="26"/>
    </row>
    <row r="1665" spans="1:23" ht="17" customHeight="1">
      <c r="A1665" s="20">
        <v>45367</v>
      </c>
      <c r="B1665" s="21" t="s">
        <v>602</v>
      </c>
      <c r="C1665" s="23" t="s">
        <v>3489</v>
      </c>
      <c r="D1665" s="22" t="s">
        <v>604</v>
      </c>
      <c r="E1665" s="23" t="s">
        <v>7</v>
      </c>
      <c r="F1665" s="21" t="s">
        <v>3806</v>
      </c>
      <c r="G1665" s="21"/>
      <c r="H1665" s="21"/>
      <c r="I1665" s="21"/>
      <c r="J1665" s="21"/>
      <c r="K1665" s="21"/>
      <c r="L1665" s="21"/>
      <c r="M1665" s="21"/>
      <c r="N1665" s="21"/>
      <c r="O1665" s="21"/>
      <c r="P1665" s="21"/>
      <c r="Q1665" s="21"/>
      <c r="R1665" s="21"/>
      <c r="S1665" s="21"/>
      <c r="T1665" s="21"/>
      <c r="U1665" s="21"/>
      <c r="V1665" s="21"/>
      <c r="W1665" s="21"/>
    </row>
    <row r="1666" spans="1:23" ht="17" customHeight="1">
      <c r="A1666" s="24">
        <v>45359</v>
      </c>
      <c r="B1666" s="21" t="s">
        <v>3490</v>
      </c>
      <c r="C1666" s="23" t="s">
        <v>3491</v>
      </c>
      <c r="D1666" s="25" t="s">
        <v>3492</v>
      </c>
      <c r="E1666" s="23" t="s">
        <v>4834</v>
      </c>
      <c r="F1666" s="21" t="s">
        <v>3806</v>
      </c>
      <c r="G1666" s="26"/>
      <c r="H1666" s="26"/>
      <c r="I1666" s="26"/>
      <c r="J1666" s="26"/>
      <c r="K1666" s="26"/>
      <c r="L1666" s="26"/>
      <c r="M1666" s="26"/>
      <c r="N1666" s="26"/>
      <c r="O1666" s="26"/>
      <c r="P1666" s="26"/>
      <c r="Q1666" s="26"/>
      <c r="R1666" s="26"/>
      <c r="S1666" s="26"/>
      <c r="T1666" s="26"/>
      <c r="U1666" s="26"/>
      <c r="V1666" s="26"/>
      <c r="W1666" s="26"/>
    </row>
    <row r="1667" spans="1:23" ht="17" customHeight="1">
      <c r="A1667" s="20">
        <v>45342</v>
      </c>
      <c r="B1667" s="21" t="s">
        <v>3385</v>
      </c>
      <c r="C1667" s="23" t="s">
        <v>3493</v>
      </c>
      <c r="D1667" s="22" t="s">
        <v>3387</v>
      </c>
      <c r="E1667" s="23" t="s">
        <v>4834</v>
      </c>
      <c r="F1667" s="21" t="s">
        <v>3806</v>
      </c>
      <c r="G1667" s="21"/>
      <c r="H1667" s="21"/>
      <c r="I1667" s="21"/>
      <c r="J1667" s="21"/>
      <c r="K1667" s="21"/>
      <c r="L1667" s="21"/>
      <c r="M1667" s="21"/>
      <c r="N1667" s="21"/>
      <c r="O1667" s="21"/>
      <c r="P1667" s="21"/>
      <c r="Q1667" s="21"/>
      <c r="R1667" s="21"/>
      <c r="S1667" s="21"/>
      <c r="T1667" s="21"/>
      <c r="U1667" s="21"/>
      <c r="V1667" s="21"/>
      <c r="W1667" s="21"/>
    </row>
    <row r="1668" spans="1:23" ht="17" customHeight="1">
      <c r="A1668" s="20">
        <v>45380</v>
      </c>
      <c r="B1668" s="21" t="s">
        <v>1965</v>
      </c>
      <c r="C1668" s="23" t="s">
        <v>3494</v>
      </c>
      <c r="D1668" s="22" t="s">
        <v>1967</v>
      </c>
      <c r="E1668" s="23" t="s">
        <v>16</v>
      </c>
      <c r="F1668" s="21" t="s">
        <v>3806</v>
      </c>
      <c r="G1668" s="21"/>
      <c r="H1668" s="21"/>
      <c r="I1668" s="21"/>
      <c r="J1668" s="21"/>
      <c r="K1668" s="21"/>
      <c r="L1668" s="21"/>
      <c r="M1668" s="21"/>
      <c r="N1668" s="21"/>
      <c r="O1668" s="21"/>
      <c r="P1668" s="21"/>
      <c r="Q1668" s="21"/>
      <c r="R1668" s="21"/>
      <c r="S1668" s="21"/>
      <c r="T1668" s="21"/>
      <c r="U1668" s="21"/>
      <c r="V1668" s="21"/>
      <c r="W1668" s="21"/>
    </row>
    <row r="1669" spans="1:23" ht="17" customHeight="1">
      <c r="A1669" s="38">
        <v>45344</v>
      </c>
      <c r="B1669" s="21" t="s">
        <v>3495</v>
      </c>
      <c r="C1669" s="23" t="s">
        <v>3496</v>
      </c>
      <c r="D1669" s="25" t="s">
        <v>3497</v>
      </c>
      <c r="E1669" s="23" t="s">
        <v>4834</v>
      </c>
      <c r="F1669" s="21" t="s">
        <v>3806</v>
      </c>
      <c r="G1669" s="26"/>
      <c r="H1669" s="26"/>
      <c r="I1669" s="26"/>
      <c r="J1669" s="26"/>
      <c r="K1669" s="26"/>
      <c r="L1669" s="26"/>
      <c r="M1669" s="26"/>
      <c r="N1669" s="26"/>
      <c r="O1669" s="26"/>
      <c r="P1669" s="26"/>
      <c r="Q1669" s="26"/>
      <c r="R1669" s="26"/>
      <c r="S1669" s="26"/>
      <c r="T1669" s="26"/>
      <c r="U1669" s="26"/>
      <c r="V1669" s="26"/>
      <c r="W1669" s="26"/>
    </row>
    <row r="1670" spans="1:23" ht="17" customHeight="1">
      <c r="A1670" s="24" t="s">
        <v>1768</v>
      </c>
      <c r="B1670" s="21" t="s">
        <v>1769</v>
      </c>
      <c r="C1670" s="23" t="s">
        <v>3498</v>
      </c>
      <c r="D1670" s="25" t="s">
        <v>1405</v>
      </c>
      <c r="E1670" s="23" t="s">
        <v>152</v>
      </c>
      <c r="F1670" s="21" t="s">
        <v>3806</v>
      </c>
      <c r="G1670" s="26"/>
      <c r="H1670" s="26"/>
      <c r="I1670" s="26"/>
      <c r="J1670" s="26"/>
      <c r="K1670" s="26"/>
      <c r="L1670" s="26"/>
      <c r="M1670" s="26"/>
      <c r="N1670" s="26"/>
      <c r="O1670" s="26"/>
      <c r="P1670" s="26"/>
      <c r="Q1670" s="26"/>
      <c r="R1670" s="26"/>
      <c r="S1670" s="26"/>
      <c r="T1670" s="26"/>
      <c r="U1670" s="26"/>
      <c r="V1670" s="26"/>
      <c r="W1670" s="26"/>
    </row>
    <row r="1671" spans="1:23" ht="17" customHeight="1">
      <c r="A1671" s="20">
        <v>45398</v>
      </c>
      <c r="B1671" s="21" t="s">
        <v>385</v>
      </c>
      <c r="C1671" s="23" t="s">
        <v>3499</v>
      </c>
      <c r="D1671" s="22" t="s">
        <v>387</v>
      </c>
      <c r="E1671" s="23" t="s">
        <v>16</v>
      </c>
      <c r="F1671" s="21" t="s">
        <v>3806</v>
      </c>
      <c r="G1671" s="21"/>
      <c r="H1671" s="21"/>
      <c r="I1671" s="21"/>
      <c r="J1671" s="21"/>
      <c r="K1671" s="21"/>
      <c r="L1671" s="21"/>
      <c r="M1671" s="21"/>
      <c r="N1671" s="21"/>
      <c r="O1671" s="21"/>
      <c r="P1671" s="21"/>
      <c r="Q1671" s="21"/>
      <c r="R1671" s="21"/>
      <c r="S1671" s="21"/>
      <c r="T1671" s="21"/>
      <c r="U1671" s="21"/>
      <c r="V1671" s="21"/>
      <c r="W1671" s="21"/>
    </row>
    <row r="1672" spans="1:23" ht="17" customHeight="1">
      <c r="A1672" s="31">
        <v>45295</v>
      </c>
      <c r="B1672" s="29" t="s">
        <v>1947</v>
      </c>
      <c r="C1672" s="23" t="s">
        <v>3500</v>
      </c>
      <c r="D1672" s="30" t="s">
        <v>1949</v>
      </c>
      <c r="E1672" s="23" t="s">
        <v>152</v>
      </c>
      <c r="F1672" s="21" t="s">
        <v>3806</v>
      </c>
      <c r="G1672" s="26"/>
      <c r="H1672" s="26"/>
      <c r="I1672" s="26"/>
      <c r="J1672" s="26"/>
      <c r="K1672" s="26"/>
      <c r="L1672" s="26"/>
      <c r="M1672" s="26"/>
      <c r="N1672" s="26"/>
      <c r="O1672" s="26"/>
      <c r="P1672" s="26"/>
      <c r="Q1672" s="26"/>
      <c r="R1672" s="26"/>
      <c r="S1672" s="26"/>
      <c r="T1672" s="26"/>
      <c r="U1672" s="26"/>
      <c r="V1672" s="26"/>
      <c r="W1672" s="26"/>
    </row>
    <row r="1673" spans="1:23" ht="17" customHeight="1">
      <c r="A1673" s="20">
        <v>45301</v>
      </c>
      <c r="B1673" s="21" t="s">
        <v>3501</v>
      </c>
      <c r="C1673" s="23" t="s">
        <v>3502</v>
      </c>
      <c r="D1673" s="22" t="s">
        <v>3503</v>
      </c>
      <c r="E1673" s="23" t="s">
        <v>4834</v>
      </c>
      <c r="F1673" s="21" t="s">
        <v>3806</v>
      </c>
      <c r="G1673" s="21"/>
      <c r="H1673" s="21"/>
      <c r="I1673" s="21"/>
      <c r="J1673" s="21"/>
      <c r="K1673" s="21"/>
      <c r="L1673" s="21"/>
      <c r="M1673" s="21"/>
      <c r="N1673" s="21"/>
      <c r="O1673" s="21"/>
      <c r="P1673" s="21"/>
      <c r="Q1673" s="21"/>
      <c r="R1673" s="21"/>
      <c r="S1673" s="21"/>
      <c r="T1673" s="21"/>
      <c r="U1673" s="21"/>
      <c r="V1673" s="21"/>
      <c r="W1673" s="21"/>
    </row>
    <row r="1674" spans="1:23" ht="17" customHeight="1">
      <c r="A1674" s="24">
        <v>45383</v>
      </c>
      <c r="B1674" s="21" t="s">
        <v>3504</v>
      </c>
      <c r="C1674" s="23" t="s">
        <v>3505</v>
      </c>
      <c r="D1674" s="25" t="s">
        <v>3506</v>
      </c>
      <c r="E1674" s="23" t="s">
        <v>4834</v>
      </c>
      <c r="F1674" s="21" t="s">
        <v>3806</v>
      </c>
      <c r="G1674" s="26"/>
      <c r="H1674" s="26"/>
      <c r="I1674" s="26"/>
      <c r="J1674" s="26"/>
      <c r="K1674" s="26"/>
      <c r="L1674" s="26"/>
      <c r="M1674" s="26"/>
      <c r="N1674" s="26"/>
      <c r="O1674" s="26"/>
      <c r="P1674" s="26"/>
      <c r="Q1674" s="26"/>
      <c r="R1674" s="26"/>
      <c r="S1674" s="26"/>
      <c r="T1674" s="26"/>
      <c r="U1674" s="26"/>
      <c r="V1674" s="26"/>
      <c r="W1674" s="26"/>
    </row>
    <row r="1675" spans="1:23" ht="17" customHeight="1">
      <c r="A1675" s="20">
        <v>45118</v>
      </c>
      <c r="B1675" s="21" t="s">
        <v>2895</v>
      </c>
      <c r="C1675" s="23" t="s">
        <v>3507</v>
      </c>
      <c r="D1675" s="22" t="s">
        <v>2897</v>
      </c>
      <c r="E1675" s="23" t="s">
        <v>32</v>
      </c>
      <c r="F1675" s="21" t="s">
        <v>3806</v>
      </c>
      <c r="G1675" s="21"/>
      <c r="H1675" s="21"/>
      <c r="I1675" s="21"/>
      <c r="J1675" s="21"/>
      <c r="K1675" s="21"/>
      <c r="L1675" s="21"/>
      <c r="M1675" s="21"/>
      <c r="N1675" s="21"/>
      <c r="O1675" s="21"/>
      <c r="P1675" s="21"/>
      <c r="Q1675" s="21"/>
      <c r="R1675" s="21"/>
      <c r="S1675" s="21"/>
      <c r="T1675" s="21"/>
      <c r="U1675" s="21"/>
      <c r="V1675" s="21"/>
      <c r="W1675" s="21"/>
    </row>
    <row r="1676" spans="1:23" ht="17" customHeight="1">
      <c r="A1676" s="34" t="s">
        <v>1842</v>
      </c>
      <c r="B1676" s="35" t="s">
        <v>1843</v>
      </c>
      <c r="C1676" s="50" t="s">
        <v>3508</v>
      </c>
      <c r="D1676" s="36" t="s">
        <v>1845</v>
      </c>
      <c r="E1676" s="23" t="s">
        <v>16</v>
      </c>
      <c r="F1676" s="21" t="s">
        <v>3806</v>
      </c>
      <c r="G1676" s="21"/>
      <c r="H1676" s="21"/>
      <c r="I1676" s="21"/>
      <c r="J1676" s="21"/>
      <c r="K1676" s="21"/>
      <c r="L1676" s="21"/>
      <c r="M1676" s="21"/>
      <c r="N1676" s="21"/>
      <c r="O1676" s="21"/>
      <c r="P1676" s="21"/>
      <c r="Q1676" s="21"/>
      <c r="R1676" s="21"/>
      <c r="S1676" s="21"/>
      <c r="T1676" s="21"/>
      <c r="U1676" s="21"/>
      <c r="V1676" s="21"/>
      <c r="W1676" s="21"/>
    </row>
    <row r="1677" spans="1:23" ht="17" customHeight="1">
      <c r="A1677" s="33" t="s">
        <v>3509</v>
      </c>
      <c r="B1677" s="29" t="s">
        <v>3510</v>
      </c>
      <c r="C1677" s="23" t="s">
        <v>3511</v>
      </c>
      <c r="D1677" s="30" t="s">
        <v>3512</v>
      </c>
      <c r="E1677" s="23" t="s">
        <v>152</v>
      </c>
      <c r="F1677" s="21" t="s">
        <v>3806</v>
      </c>
      <c r="G1677" s="26"/>
      <c r="H1677" s="26"/>
      <c r="I1677" s="26"/>
      <c r="J1677" s="26"/>
      <c r="K1677" s="26"/>
      <c r="L1677" s="26"/>
      <c r="M1677" s="26"/>
      <c r="N1677" s="26"/>
      <c r="O1677" s="26"/>
      <c r="P1677" s="26"/>
      <c r="Q1677" s="26"/>
      <c r="R1677" s="26"/>
      <c r="S1677" s="26"/>
      <c r="T1677" s="26"/>
      <c r="U1677" s="26"/>
      <c r="V1677" s="26"/>
      <c r="W1677" s="26"/>
    </row>
    <row r="1678" spans="1:23" ht="17" customHeight="1">
      <c r="A1678" s="34" t="s">
        <v>3513</v>
      </c>
      <c r="B1678" s="35" t="s">
        <v>3514</v>
      </c>
      <c r="C1678" s="50" t="s">
        <v>3515</v>
      </c>
      <c r="D1678" s="36" t="s">
        <v>3516</v>
      </c>
      <c r="E1678" s="23" t="s">
        <v>16</v>
      </c>
      <c r="F1678" s="21" t="s">
        <v>3806</v>
      </c>
      <c r="G1678" s="21"/>
      <c r="H1678" s="21"/>
      <c r="I1678" s="21"/>
      <c r="J1678" s="21"/>
      <c r="K1678" s="21"/>
      <c r="L1678" s="21"/>
      <c r="M1678" s="21"/>
      <c r="N1678" s="21"/>
      <c r="O1678" s="21"/>
      <c r="P1678" s="21"/>
      <c r="Q1678" s="21"/>
      <c r="R1678" s="21"/>
      <c r="S1678" s="21"/>
      <c r="T1678" s="21"/>
      <c r="U1678" s="21"/>
      <c r="V1678" s="21"/>
      <c r="W1678" s="21"/>
    </row>
    <row r="1679" spans="1:23" ht="17" customHeight="1">
      <c r="A1679" s="37">
        <v>45355</v>
      </c>
      <c r="B1679" s="29" t="s">
        <v>1622</v>
      </c>
      <c r="C1679" s="23" t="s">
        <v>3517</v>
      </c>
      <c r="D1679" s="30" t="s">
        <v>1624</v>
      </c>
      <c r="E1679" s="23" t="s">
        <v>152</v>
      </c>
      <c r="F1679" s="21" t="s">
        <v>3806</v>
      </c>
      <c r="G1679" s="26"/>
      <c r="H1679" s="26"/>
      <c r="I1679" s="26"/>
      <c r="J1679" s="26"/>
      <c r="K1679" s="26"/>
      <c r="L1679" s="26"/>
      <c r="M1679" s="26"/>
      <c r="N1679" s="26"/>
      <c r="O1679" s="26"/>
      <c r="P1679" s="26"/>
      <c r="Q1679" s="26"/>
      <c r="R1679" s="26"/>
      <c r="S1679" s="26"/>
      <c r="T1679" s="26"/>
      <c r="U1679" s="26"/>
      <c r="V1679" s="26"/>
      <c r="W1679" s="26"/>
    </row>
    <row r="1680" spans="1:23" ht="17" customHeight="1">
      <c r="A1680" s="28">
        <v>45355</v>
      </c>
      <c r="B1680" s="29" t="s">
        <v>1622</v>
      </c>
      <c r="C1680" s="23" t="s">
        <v>3518</v>
      </c>
      <c r="D1680" s="30" t="s">
        <v>1624</v>
      </c>
      <c r="E1680" s="23" t="s">
        <v>152</v>
      </c>
      <c r="F1680" s="21" t="s">
        <v>3806</v>
      </c>
      <c r="G1680" s="26"/>
      <c r="H1680" s="26"/>
      <c r="I1680" s="26"/>
      <c r="J1680" s="26"/>
      <c r="K1680" s="26"/>
      <c r="L1680" s="26"/>
      <c r="M1680" s="26"/>
      <c r="N1680" s="26"/>
      <c r="O1680" s="26"/>
      <c r="P1680" s="26"/>
      <c r="Q1680" s="26"/>
      <c r="R1680" s="26"/>
      <c r="S1680" s="26"/>
      <c r="T1680" s="26"/>
      <c r="U1680" s="26"/>
      <c r="V1680" s="26"/>
      <c r="W1680" s="26"/>
    </row>
    <row r="1681" spans="1:23" ht="17" customHeight="1">
      <c r="A1681" s="20">
        <v>45391</v>
      </c>
      <c r="B1681" s="21" t="s">
        <v>3285</v>
      </c>
      <c r="C1681" s="23" t="s">
        <v>3519</v>
      </c>
      <c r="D1681" s="22" t="s">
        <v>3287</v>
      </c>
      <c r="E1681" s="23" t="s">
        <v>7</v>
      </c>
      <c r="F1681" s="21" t="s">
        <v>3806</v>
      </c>
      <c r="G1681" s="21"/>
      <c r="H1681" s="21"/>
      <c r="I1681" s="21"/>
      <c r="J1681" s="21"/>
      <c r="K1681" s="21"/>
      <c r="L1681" s="21"/>
      <c r="M1681" s="21"/>
      <c r="N1681" s="21"/>
      <c r="O1681" s="21"/>
      <c r="P1681" s="21"/>
      <c r="Q1681" s="21"/>
      <c r="R1681" s="21"/>
      <c r="S1681" s="21"/>
      <c r="T1681" s="21"/>
      <c r="U1681" s="21"/>
      <c r="V1681" s="21"/>
      <c r="W1681" s="21"/>
    </row>
    <row r="1682" spans="1:23" ht="17" customHeight="1">
      <c r="A1682" s="34" t="s">
        <v>3513</v>
      </c>
      <c r="B1682" s="35" t="s">
        <v>3514</v>
      </c>
      <c r="C1682" s="50" t="s">
        <v>3520</v>
      </c>
      <c r="D1682" s="36" t="s">
        <v>3516</v>
      </c>
      <c r="E1682" s="23" t="s">
        <v>16</v>
      </c>
      <c r="F1682" s="21" t="s">
        <v>3806</v>
      </c>
      <c r="G1682" s="21"/>
      <c r="H1682" s="21"/>
      <c r="I1682" s="21"/>
      <c r="J1682" s="21"/>
      <c r="K1682" s="21"/>
      <c r="L1682" s="21"/>
      <c r="M1682" s="21"/>
      <c r="N1682" s="21"/>
      <c r="O1682" s="21"/>
      <c r="P1682" s="21"/>
      <c r="Q1682" s="21"/>
      <c r="R1682" s="21"/>
      <c r="S1682" s="21"/>
      <c r="T1682" s="21"/>
      <c r="U1682" s="21"/>
      <c r="V1682" s="21"/>
      <c r="W1682" s="21"/>
    </row>
    <row r="1683" spans="1:23" ht="17" customHeight="1">
      <c r="A1683" s="28">
        <v>45355</v>
      </c>
      <c r="B1683" s="29" t="s">
        <v>1622</v>
      </c>
      <c r="C1683" s="23" t="s">
        <v>3521</v>
      </c>
      <c r="D1683" s="30" t="s">
        <v>1624</v>
      </c>
      <c r="E1683" s="23" t="s">
        <v>152</v>
      </c>
      <c r="F1683" s="21" t="s">
        <v>3806</v>
      </c>
      <c r="G1683" s="26"/>
      <c r="H1683" s="26"/>
      <c r="I1683" s="26"/>
      <c r="J1683" s="26"/>
      <c r="K1683" s="26"/>
      <c r="L1683" s="26"/>
      <c r="M1683" s="26"/>
      <c r="N1683" s="26"/>
      <c r="O1683" s="26"/>
      <c r="P1683" s="26"/>
      <c r="Q1683" s="26"/>
      <c r="R1683" s="26"/>
      <c r="S1683" s="26"/>
      <c r="T1683" s="26"/>
      <c r="U1683" s="26"/>
      <c r="V1683" s="26"/>
      <c r="W1683" s="26"/>
    </row>
    <row r="1684" spans="1:23" ht="17" customHeight="1">
      <c r="A1684" s="24" t="s">
        <v>572</v>
      </c>
      <c r="B1684" s="21" t="s">
        <v>440</v>
      </c>
      <c r="C1684" s="23" t="s">
        <v>3522</v>
      </c>
      <c r="D1684" s="25" t="s">
        <v>442</v>
      </c>
      <c r="E1684" s="23" t="s">
        <v>16</v>
      </c>
      <c r="F1684" s="21" t="s">
        <v>3806</v>
      </c>
      <c r="G1684" s="26"/>
      <c r="H1684" s="26"/>
      <c r="I1684" s="26"/>
      <c r="J1684" s="26"/>
      <c r="K1684" s="26"/>
      <c r="L1684" s="26"/>
      <c r="M1684" s="26"/>
      <c r="N1684" s="26"/>
      <c r="O1684" s="26"/>
      <c r="P1684" s="26"/>
      <c r="Q1684" s="26"/>
      <c r="R1684" s="26"/>
      <c r="S1684" s="26"/>
      <c r="T1684" s="26"/>
      <c r="U1684" s="26"/>
      <c r="V1684" s="26"/>
      <c r="W1684" s="26"/>
    </row>
    <row r="1685" spans="1:23" ht="17" customHeight="1">
      <c r="A1685" s="20">
        <v>45363</v>
      </c>
      <c r="B1685" s="21" t="s">
        <v>2118</v>
      </c>
      <c r="C1685" s="23" t="s">
        <v>3523</v>
      </c>
      <c r="D1685" s="22" t="s">
        <v>2120</v>
      </c>
      <c r="E1685" s="23" t="s">
        <v>7</v>
      </c>
      <c r="F1685" s="21" t="s">
        <v>3806</v>
      </c>
      <c r="G1685" s="21"/>
      <c r="H1685" s="21"/>
      <c r="I1685" s="21"/>
      <c r="J1685" s="21"/>
      <c r="K1685" s="21"/>
      <c r="L1685" s="21"/>
      <c r="M1685" s="21"/>
      <c r="N1685" s="21"/>
      <c r="O1685" s="21"/>
      <c r="P1685" s="21"/>
      <c r="Q1685" s="21"/>
      <c r="R1685" s="21"/>
      <c r="S1685" s="21"/>
      <c r="T1685" s="21"/>
      <c r="U1685" s="21"/>
      <c r="V1685" s="21"/>
      <c r="W1685" s="21"/>
    </row>
    <row r="1686" spans="1:23" ht="17" customHeight="1">
      <c r="A1686" s="34" t="s">
        <v>2340</v>
      </c>
      <c r="B1686" s="35" t="s">
        <v>2341</v>
      </c>
      <c r="C1686" s="50" t="s">
        <v>3524</v>
      </c>
      <c r="D1686" s="36" t="s">
        <v>2343</v>
      </c>
      <c r="E1686" s="23" t="s">
        <v>16</v>
      </c>
      <c r="F1686" s="21" t="s">
        <v>3806</v>
      </c>
      <c r="G1686" s="21"/>
      <c r="H1686" s="21"/>
      <c r="I1686" s="21"/>
      <c r="J1686" s="21"/>
      <c r="K1686" s="21"/>
      <c r="L1686" s="21"/>
      <c r="M1686" s="21"/>
      <c r="N1686" s="21"/>
      <c r="O1686" s="21"/>
      <c r="P1686" s="21"/>
      <c r="Q1686" s="21"/>
      <c r="R1686" s="21"/>
      <c r="S1686" s="21"/>
      <c r="T1686" s="21"/>
      <c r="U1686" s="21"/>
      <c r="V1686" s="21"/>
      <c r="W1686" s="21"/>
    </row>
    <row r="1687" spans="1:23" ht="17" customHeight="1">
      <c r="A1687" s="20">
        <v>45383</v>
      </c>
      <c r="B1687" s="21" t="s">
        <v>1628</v>
      </c>
      <c r="C1687" s="23" t="s">
        <v>3525</v>
      </c>
      <c r="D1687" s="22" t="s">
        <v>1630</v>
      </c>
      <c r="E1687" s="23" t="s">
        <v>7</v>
      </c>
      <c r="F1687" s="21" t="s">
        <v>3806</v>
      </c>
      <c r="G1687" s="21"/>
      <c r="H1687" s="21"/>
      <c r="I1687" s="21"/>
      <c r="J1687" s="21"/>
      <c r="K1687" s="21"/>
      <c r="L1687" s="21"/>
      <c r="M1687" s="21"/>
      <c r="N1687" s="21"/>
      <c r="O1687" s="21"/>
      <c r="P1687" s="21"/>
      <c r="Q1687" s="21"/>
      <c r="R1687" s="21"/>
      <c r="S1687" s="21"/>
      <c r="T1687" s="21"/>
      <c r="U1687" s="21"/>
      <c r="V1687" s="21"/>
      <c r="W1687" s="21"/>
    </row>
    <row r="1688" spans="1:23" ht="17" customHeight="1">
      <c r="A1688" s="28">
        <v>45411</v>
      </c>
      <c r="B1688" s="29" t="s">
        <v>3526</v>
      </c>
      <c r="C1688" s="23" t="s">
        <v>3527</v>
      </c>
      <c r="D1688" s="30" t="s">
        <v>3528</v>
      </c>
      <c r="E1688" s="23" t="s">
        <v>152</v>
      </c>
      <c r="F1688" s="21" t="s">
        <v>3806</v>
      </c>
      <c r="G1688" s="26"/>
      <c r="H1688" s="26"/>
      <c r="I1688" s="26"/>
      <c r="J1688" s="26"/>
      <c r="K1688" s="26"/>
      <c r="L1688" s="26"/>
      <c r="M1688" s="26"/>
      <c r="N1688" s="26"/>
      <c r="O1688" s="26"/>
      <c r="P1688" s="26"/>
      <c r="Q1688" s="26"/>
      <c r="R1688" s="26"/>
      <c r="S1688" s="26"/>
      <c r="T1688" s="26"/>
      <c r="U1688" s="26"/>
      <c r="V1688" s="26"/>
      <c r="W1688" s="26"/>
    </row>
    <row r="1689" spans="1:23" ht="17" customHeight="1">
      <c r="A1689" s="20">
        <v>45115</v>
      </c>
      <c r="B1689" s="21" t="s">
        <v>3529</v>
      </c>
      <c r="C1689" s="23" t="s">
        <v>3530</v>
      </c>
      <c r="D1689" s="22" t="s">
        <v>3531</v>
      </c>
      <c r="E1689" s="23" t="s">
        <v>5832</v>
      </c>
      <c r="F1689" s="21" t="s">
        <v>3806</v>
      </c>
      <c r="G1689" s="21"/>
      <c r="H1689" s="21"/>
      <c r="I1689" s="21"/>
      <c r="J1689" s="21"/>
      <c r="K1689" s="21"/>
      <c r="L1689" s="21"/>
      <c r="M1689" s="21"/>
      <c r="N1689" s="21"/>
      <c r="O1689" s="21"/>
      <c r="P1689" s="21"/>
      <c r="Q1689" s="21"/>
      <c r="R1689" s="21"/>
      <c r="S1689" s="21"/>
      <c r="T1689" s="21"/>
      <c r="U1689" s="21"/>
      <c r="V1689" s="21"/>
      <c r="W1689" s="21"/>
    </row>
    <row r="1690" spans="1:23" ht="17" customHeight="1">
      <c r="A1690" s="20">
        <v>45293</v>
      </c>
      <c r="B1690" s="21" t="s">
        <v>2500</v>
      </c>
      <c r="C1690" s="23" t="s">
        <v>3532</v>
      </c>
      <c r="D1690" s="22" t="s">
        <v>2502</v>
      </c>
      <c r="E1690" s="23" t="s">
        <v>152</v>
      </c>
      <c r="F1690" s="21" t="s">
        <v>3806</v>
      </c>
      <c r="G1690" s="21"/>
      <c r="H1690" s="21"/>
      <c r="I1690" s="21"/>
      <c r="J1690" s="21"/>
      <c r="K1690" s="21"/>
      <c r="L1690" s="21"/>
      <c r="M1690" s="21"/>
      <c r="N1690" s="21"/>
      <c r="O1690" s="21"/>
      <c r="P1690" s="21"/>
      <c r="Q1690" s="21"/>
      <c r="R1690" s="21"/>
      <c r="S1690" s="21"/>
      <c r="T1690" s="21"/>
      <c r="U1690" s="21"/>
      <c r="V1690" s="21"/>
      <c r="W1690" s="21"/>
    </row>
    <row r="1691" spans="1:23" ht="17" customHeight="1">
      <c r="A1691" s="20">
        <v>45395</v>
      </c>
      <c r="B1691" s="21" t="s">
        <v>1238</v>
      </c>
      <c r="C1691" s="23" t="s">
        <v>3533</v>
      </c>
      <c r="D1691" s="22" t="s">
        <v>1240</v>
      </c>
      <c r="E1691" s="23" t="s">
        <v>16</v>
      </c>
      <c r="F1691" s="21" t="s">
        <v>3806</v>
      </c>
      <c r="G1691" s="21"/>
      <c r="H1691" s="21"/>
      <c r="I1691" s="21"/>
      <c r="J1691" s="21"/>
      <c r="K1691" s="21"/>
      <c r="L1691" s="21"/>
      <c r="M1691" s="21"/>
      <c r="N1691" s="21"/>
      <c r="O1691" s="21"/>
      <c r="P1691" s="21"/>
      <c r="Q1691" s="21"/>
      <c r="R1691" s="21"/>
      <c r="S1691" s="21"/>
      <c r="T1691" s="21"/>
      <c r="U1691" s="21"/>
      <c r="V1691" s="21"/>
      <c r="W1691" s="21"/>
    </row>
    <row r="1692" spans="1:23" ht="17" customHeight="1">
      <c r="A1692" s="27">
        <v>45429</v>
      </c>
      <c r="B1692" s="21" t="s">
        <v>3345</v>
      </c>
      <c r="C1692" s="23" t="s">
        <v>3534</v>
      </c>
      <c r="D1692" s="25" t="s">
        <v>3347</v>
      </c>
      <c r="E1692" s="23" t="s">
        <v>4834</v>
      </c>
      <c r="F1692" s="21" t="s">
        <v>3806</v>
      </c>
      <c r="G1692" s="26"/>
      <c r="H1692" s="26"/>
      <c r="I1692" s="26"/>
      <c r="J1692" s="26"/>
      <c r="K1692" s="26"/>
      <c r="L1692" s="26"/>
      <c r="M1692" s="26"/>
      <c r="N1692" s="26"/>
      <c r="O1692" s="26"/>
      <c r="P1692" s="26"/>
      <c r="Q1692" s="26"/>
      <c r="R1692" s="26"/>
      <c r="S1692" s="26"/>
      <c r="T1692" s="26"/>
      <c r="U1692" s="26"/>
      <c r="V1692" s="26"/>
      <c r="W1692" s="26"/>
    </row>
    <row r="1693" spans="1:23" ht="17" customHeight="1">
      <c r="A1693" s="20">
        <v>45348</v>
      </c>
      <c r="B1693" s="21" t="s">
        <v>3535</v>
      </c>
      <c r="C1693" s="23" t="s">
        <v>3536</v>
      </c>
      <c r="D1693" s="22" t="s">
        <v>3537</v>
      </c>
      <c r="E1693" s="23" t="s">
        <v>5832</v>
      </c>
      <c r="F1693" s="21" t="s">
        <v>3806</v>
      </c>
      <c r="G1693" s="21"/>
      <c r="H1693" s="21"/>
      <c r="I1693" s="21"/>
      <c r="J1693" s="21"/>
      <c r="K1693" s="21"/>
      <c r="L1693" s="21"/>
      <c r="M1693" s="21"/>
      <c r="N1693" s="21"/>
      <c r="O1693" s="21"/>
      <c r="P1693" s="21"/>
      <c r="Q1693" s="21"/>
      <c r="R1693" s="21"/>
      <c r="S1693" s="21"/>
      <c r="T1693" s="21"/>
      <c r="U1693" s="21"/>
      <c r="V1693" s="21"/>
      <c r="W1693" s="21"/>
    </row>
    <row r="1694" spans="1:23" ht="17" customHeight="1">
      <c r="A1694" s="20">
        <v>45349</v>
      </c>
      <c r="B1694" s="21" t="s">
        <v>3538</v>
      </c>
      <c r="C1694" s="23" t="s">
        <v>3539</v>
      </c>
      <c r="D1694" s="22" t="s">
        <v>3540</v>
      </c>
      <c r="E1694" s="23" t="s">
        <v>5833</v>
      </c>
      <c r="F1694" s="21" t="s">
        <v>3806</v>
      </c>
      <c r="G1694" s="21"/>
      <c r="H1694" s="21"/>
      <c r="I1694" s="21"/>
      <c r="J1694" s="21"/>
      <c r="K1694" s="21"/>
      <c r="L1694" s="21"/>
      <c r="M1694" s="21"/>
      <c r="N1694" s="21"/>
      <c r="O1694" s="21"/>
      <c r="P1694" s="21"/>
      <c r="Q1694" s="21"/>
      <c r="R1694" s="21"/>
      <c r="S1694" s="21"/>
      <c r="T1694" s="21"/>
      <c r="U1694" s="21"/>
      <c r="V1694" s="21"/>
      <c r="W1694" s="21"/>
    </row>
    <row r="1695" spans="1:23" ht="17" customHeight="1">
      <c r="A1695" s="24" t="s">
        <v>3541</v>
      </c>
      <c r="B1695" s="21" t="s">
        <v>3542</v>
      </c>
      <c r="C1695" s="23" t="s">
        <v>3543</v>
      </c>
      <c r="D1695" s="25" t="s">
        <v>3544</v>
      </c>
      <c r="E1695" s="23" t="s">
        <v>4834</v>
      </c>
      <c r="F1695" s="21" t="s">
        <v>3806</v>
      </c>
      <c r="G1695" s="26"/>
      <c r="H1695" s="26"/>
      <c r="I1695" s="26"/>
      <c r="J1695" s="26"/>
      <c r="K1695" s="26"/>
      <c r="L1695" s="26"/>
      <c r="M1695" s="26"/>
      <c r="N1695" s="26"/>
      <c r="O1695" s="26"/>
      <c r="P1695" s="26"/>
      <c r="Q1695" s="26"/>
      <c r="R1695" s="26"/>
      <c r="S1695" s="26"/>
      <c r="T1695" s="26"/>
      <c r="U1695" s="26"/>
      <c r="V1695" s="26"/>
      <c r="W1695" s="26"/>
    </row>
    <row r="1696" spans="1:23" ht="17" customHeight="1">
      <c r="A1696" s="20">
        <v>45288</v>
      </c>
      <c r="B1696" s="21" t="s">
        <v>3545</v>
      </c>
      <c r="C1696" s="23" t="s">
        <v>3546</v>
      </c>
      <c r="D1696" s="22" t="s">
        <v>3547</v>
      </c>
      <c r="E1696" s="23" t="s">
        <v>4834</v>
      </c>
      <c r="F1696" s="21" t="s">
        <v>3806</v>
      </c>
      <c r="G1696" s="21"/>
      <c r="H1696" s="21"/>
      <c r="I1696" s="21"/>
      <c r="J1696" s="21"/>
      <c r="K1696" s="21"/>
      <c r="L1696" s="21"/>
      <c r="M1696" s="21"/>
      <c r="N1696" s="21"/>
      <c r="O1696" s="21"/>
      <c r="P1696" s="21"/>
      <c r="Q1696" s="21"/>
      <c r="R1696" s="21"/>
      <c r="S1696" s="21"/>
      <c r="T1696" s="21"/>
      <c r="U1696" s="21"/>
      <c r="V1696" s="21"/>
      <c r="W1696" s="21"/>
    </row>
    <row r="1697" spans="1:23" ht="17" customHeight="1">
      <c r="A1697" s="27">
        <v>45429</v>
      </c>
      <c r="B1697" s="21" t="s">
        <v>3345</v>
      </c>
      <c r="C1697" s="23" t="s">
        <v>3548</v>
      </c>
      <c r="D1697" s="25" t="s">
        <v>3347</v>
      </c>
      <c r="E1697" s="23" t="s">
        <v>4834</v>
      </c>
      <c r="F1697" s="21" t="s">
        <v>3806</v>
      </c>
      <c r="G1697" s="26"/>
      <c r="H1697" s="26"/>
      <c r="I1697" s="26"/>
      <c r="J1697" s="26"/>
      <c r="K1697" s="26"/>
      <c r="L1697" s="26"/>
      <c r="M1697" s="26"/>
      <c r="N1697" s="26"/>
      <c r="O1697" s="26"/>
      <c r="P1697" s="26"/>
      <c r="Q1697" s="26"/>
      <c r="R1697" s="26"/>
      <c r="S1697" s="26"/>
      <c r="T1697" s="26"/>
      <c r="U1697" s="26"/>
      <c r="V1697" s="26"/>
      <c r="W1697" s="26"/>
    </row>
    <row r="1698" spans="1:23" ht="17" customHeight="1">
      <c r="A1698" s="20">
        <v>45380</v>
      </c>
      <c r="B1698" s="21" t="s">
        <v>3366</v>
      </c>
      <c r="C1698" s="23" t="s">
        <v>3549</v>
      </c>
      <c r="D1698" s="22" t="s">
        <v>3368</v>
      </c>
      <c r="E1698" s="23" t="s">
        <v>152</v>
      </c>
      <c r="F1698" s="21" t="s">
        <v>3806</v>
      </c>
      <c r="G1698" s="21"/>
      <c r="H1698" s="21"/>
      <c r="I1698" s="21"/>
      <c r="J1698" s="21"/>
      <c r="K1698" s="21"/>
      <c r="L1698" s="21"/>
      <c r="M1698" s="21"/>
      <c r="N1698" s="21"/>
      <c r="O1698" s="21"/>
      <c r="P1698" s="21"/>
      <c r="Q1698" s="21"/>
      <c r="R1698" s="21"/>
      <c r="S1698" s="21"/>
      <c r="T1698" s="21"/>
      <c r="U1698" s="21"/>
      <c r="V1698" s="21"/>
      <c r="W1698" s="21"/>
    </row>
    <row r="1699" spans="1:23" ht="17" customHeight="1">
      <c r="A1699" s="24" t="s">
        <v>2088</v>
      </c>
      <c r="B1699" s="21" t="s">
        <v>2089</v>
      </c>
      <c r="C1699" s="23" t="s">
        <v>3550</v>
      </c>
      <c r="D1699" s="25" t="s">
        <v>2091</v>
      </c>
      <c r="E1699" s="23" t="s">
        <v>4834</v>
      </c>
      <c r="F1699" s="21" t="s">
        <v>3806</v>
      </c>
      <c r="G1699" s="26"/>
      <c r="H1699" s="26"/>
      <c r="I1699" s="26"/>
      <c r="J1699" s="26"/>
      <c r="K1699" s="26"/>
      <c r="L1699" s="26"/>
      <c r="M1699" s="26"/>
      <c r="N1699" s="26"/>
      <c r="O1699" s="26"/>
      <c r="P1699" s="26"/>
      <c r="Q1699" s="26"/>
      <c r="R1699" s="26"/>
      <c r="S1699" s="26"/>
      <c r="T1699" s="26"/>
      <c r="U1699" s="26"/>
      <c r="V1699" s="26"/>
      <c r="W1699" s="26"/>
    </row>
    <row r="1700" spans="1:23" ht="17" customHeight="1">
      <c r="A1700" s="20" t="s">
        <v>3551</v>
      </c>
      <c r="B1700" s="21" t="s">
        <v>3552</v>
      </c>
      <c r="C1700" s="23" t="s">
        <v>3553</v>
      </c>
      <c r="D1700" s="22" t="s">
        <v>3554</v>
      </c>
      <c r="E1700" s="23" t="s">
        <v>16</v>
      </c>
      <c r="F1700" s="21" t="s">
        <v>3806</v>
      </c>
      <c r="G1700" s="21"/>
      <c r="H1700" s="21"/>
      <c r="I1700" s="21"/>
      <c r="J1700" s="21"/>
      <c r="K1700" s="21"/>
      <c r="L1700" s="21"/>
      <c r="M1700" s="21"/>
      <c r="N1700" s="21"/>
      <c r="O1700" s="21"/>
      <c r="P1700" s="21"/>
      <c r="Q1700" s="21"/>
      <c r="R1700" s="21"/>
      <c r="S1700" s="21"/>
      <c r="T1700" s="21"/>
      <c r="U1700" s="21"/>
      <c r="V1700" s="21"/>
      <c r="W1700" s="21"/>
    </row>
    <row r="1701" spans="1:23" ht="17" customHeight="1">
      <c r="A1701" s="20">
        <v>45121</v>
      </c>
      <c r="B1701" s="21" t="s">
        <v>3555</v>
      </c>
      <c r="C1701" s="23" t="s">
        <v>3556</v>
      </c>
      <c r="D1701" s="22" t="s">
        <v>3557</v>
      </c>
      <c r="E1701" s="23" t="s">
        <v>5832</v>
      </c>
      <c r="F1701" s="21" t="s">
        <v>3806</v>
      </c>
      <c r="G1701" s="21"/>
      <c r="H1701" s="21"/>
      <c r="I1701" s="21"/>
      <c r="J1701" s="21"/>
      <c r="K1701" s="21"/>
      <c r="L1701" s="21"/>
      <c r="M1701" s="21"/>
      <c r="N1701" s="21"/>
      <c r="O1701" s="21"/>
      <c r="P1701" s="21"/>
      <c r="Q1701" s="21"/>
      <c r="R1701" s="21"/>
      <c r="S1701" s="21"/>
      <c r="T1701" s="21"/>
      <c r="U1701" s="21"/>
      <c r="V1701" s="21"/>
      <c r="W1701" s="21"/>
    </row>
    <row r="1702" spans="1:23" ht="17" customHeight="1">
      <c r="A1702" s="31">
        <v>45295</v>
      </c>
      <c r="B1702" s="29" t="s">
        <v>1947</v>
      </c>
      <c r="C1702" s="23" t="s">
        <v>3558</v>
      </c>
      <c r="D1702" s="30" t="s">
        <v>1949</v>
      </c>
      <c r="E1702" s="23" t="s">
        <v>152</v>
      </c>
      <c r="F1702" s="21" t="s">
        <v>3806</v>
      </c>
      <c r="G1702" s="26"/>
      <c r="H1702" s="26"/>
      <c r="I1702" s="26"/>
      <c r="J1702" s="26"/>
      <c r="K1702" s="26"/>
      <c r="L1702" s="26"/>
      <c r="M1702" s="26"/>
      <c r="N1702" s="26"/>
      <c r="O1702" s="26"/>
      <c r="P1702" s="26"/>
      <c r="Q1702" s="26"/>
      <c r="R1702" s="26"/>
      <c r="S1702" s="26"/>
      <c r="T1702" s="26"/>
      <c r="U1702" s="26"/>
      <c r="V1702" s="26"/>
      <c r="W1702" s="26"/>
    </row>
    <row r="1703" spans="1:23" ht="17" customHeight="1">
      <c r="A1703" s="34" t="s">
        <v>2650</v>
      </c>
      <c r="B1703" s="35" t="s">
        <v>2651</v>
      </c>
      <c r="C1703" s="50" t="s">
        <v>3559</v>
      </c>
      <c r="D1703" s="36" t="s">
        <v>2653</v>
      </c>
      <c r="E1703" s="23" t="s">
        <v>16</v>
      </c>
      <c r="F1703" s="21" t="s">
        <v>3806</v>
      </c>
      <c r="G1703" s="21"/>
      <c r="H1703" s="21"/>
      <c r="I1703" s="21"/>
      <c r="J1703" s="21"/>
      <c r="K1703" s="21"/>
      <c r="L1703" s="21"/>
      <c r="M1703" s="21"/>
      <c r="N1703" s="21"/>
      <c r="O1703" s="21"/>
      <c r="P1703" s="21"/>
      <c r="Q1703" s="21"/>
      <c r="R1703" s="21"/>
      <c r="S1703" s="21"/>
      <c r="T1703" s="21"/>
      <c r="U1703" s="21"/>
      <c r="V1703" s="21"/>
      <c r="W1703" s="21"/>
    </row>
    <row r="1704" spans="1:23" ht="17" customHeight="1">
      <c r="A1704" s="27">
        <v>45413</v>
      </c>
      <c r="B1704" s="21" t="s">
        <v>1796</v>
      </c>
      <c r="C1704" s="23" t="s">
        <v>3560</v>
      </c>
      <c r="D1704" s="25" t="s">
        <v>1798</v>
      </c>
      <c r="E1704" s="23" t="s">
        <v>4834</v>
      </c>
      <c r="F1704" s="21" t="s">
        <v>3806</v>
      </c>
      <c r="G1704" s="26"/>
      <c r="H1704" s="26"/>
      <c r="I1704" s="26"/>
      <c r="J1704" s="26"/>
      <c r="K1704" s="26"/>
      <c r="L1704" s="26"/>
      <c r="M1704" s="26"/>
      <c r="N1704" s="26"/>
      <c r="O1704" s="26"/>
      <c r="P1704" s="26"/>
      <c r="Q1704" s="26"/>
      <c r="R1704" s="26"/>
      <c r="S1704" s="26"/>
      <c r="T1704" s="26"/>
      <c r="U1704" s="26"/>
      <c r="V1704" s="26"/>
      <c r="W1704" s="26"/>
    </row>
    <row r="1705" spans="1:23" ht="17" customHeight="1">
      <c r="A1705" s="24">
        <v>45356</v>
      </c>
      <c r="B1705" s="21" t="s">
        <v>3561</v>
      </c>
      <c r="C1705" s="23" t="s">
        <v>3562</v>
      </c>
      <c r="D1705" s="25" t="s">
        <v>3563</v>
      </c>
      <c r="E1705" s="23" t="s">
        <v>4834</v>
      </c>
      <c r="F1705" s="21" t="s">
        <v>3806</v>
      </c>
      <c r="G1705" s="26"/>
      <c r="H1705" s="26"/>
      <c r="I1705" s="26"/>
      <c r="J1705" s="26"/>
      <c r="K1705" s="26"/>
      <c r="L1705" s="26"/>
      <c r="M1705" s="26"/>
      <c r="N1705" s="26"/>
      <c r="O1705" s="26"/>
      <c r="P1705" s="26"/>
      <c r="Q1705" s="26"/>
      <c r="R1705" s="26"/>
      <c r="S1705" s="26"/>
      <c r="T1705" s="26"/>
      <c r="U1705" s="26"/>
      <c r="V1705" s="26"/>
      <c r="W1705" s="26"/>
    </row>
    <row r="1706" spans="1:23" ht="17" customHeight="1">
      <c r="A1706" s="20">
        <v>45057</v>
      </c>
      <c r="B1706" s="21" t="s">
        <v>2745</v>
      </c>
      <c r="C1706" s="23" t="s">
        <v>3564</v>
      </c>
      <c r="D1706" s="22" t="s">
        <v>2747</v>
      </c>
      <c r="E1706" s="23" t="s">
        <v>4834</v>
      </c>
      <c r="F1706" s="21" t="s">
        <v>3806</v>
      </c>
      <c r="G1706" s="21"/>
      <c r="H1706" s="21"/>
      <c r="I1706" s="21"/>
      <c r="J1706" s="21"/>
      <c r="K1706" s="21"/>
      <c r="L1706" s="21"/>
      <c r="M1706" s="21"/>
      <c r="N1706" s="21"/>
      <c r="O1706" s="21"/>
      <c r="P1706" s="21"/>
      <c r="Q1706" s="21"/>
      <c r="R1706" s="21"/>
      <c r="S1706" s="21"/>
      <c r="T1706" s="21"/>
      <c r="U1706" s="21"/>
      <c r="V1706" s="21"/>
      <c r="W1706" s="21"/>
    </row>
    <row r="1707" spans="1:23" ht="17" customHeight="1">
      <c r="A1707" s="20">
        <v>45392</v>
      </c>
      <c r="B1707" s="21" t="s">
        <v>1518</v>
      </c>
      <c r="C1707" s="23" t="s">
        <v>3565</v>
      </c>
      <c r="D1707" s="22" t="s">
        <v>1520</v>
      </c>
      <c r="E1707" s="23" t="s">
        <v>152</v>
      </c>
      <c r="F1707" s="21" t="s">
        <v>3806</v>
      </c>
      <c r="G1707" s="21"/>
      <c r="H1707" s="21"/>
      <c r="I1707" s="21"/>
      <c r="J1707" s="21"/>
      <c r="K1707" s="21"/>
      <c r="L1707" s="21"/>
      <c r="M1707" s="21"/>
      <c r="N1707" s="21"/>
      <c r="O1707" s="21"/>
      <c r="P1707" s="21"/>
      <c r="Q1707" s="21"/>
      <c r="R1707" s="21"/>
      <c r="S1707" s="21"/>
      <c r="T1707" s="21"/>
      <c r="U1707" s="21"/>
      <c r="V1707" s="21"/>
      <c r="W1707" s="21"/>
    </row>
    <row r="1708" spans="1:23" ht="17" customHeight="1">
      <c r="A1708" s="20">
        <v>45392</v>
      </c>
      <c r="B1708" s="21" t="s">
        <v>1518</v>
      </c>
      <c r="C1708" s="23" t="s">
        <v>3566</v>
      </c>
      <c r="D1708" s="22" t="s">
        <v>1520</v>
      </c>
      <c r="E1708" s="23" t="s">
        <v>152</v>
      </c>
      <c r="F1708" s="21" t="s">
        <v>3806</v>
      </c>
      <c r="G1708" s="21"/>
      <c r="H1708" s="21"/>
      <c r="I1708" s="21"/>
      <c r="J1708" s="21"/>
      <c r="K1708" s="21"/>
      <c r="L1708" s="21"/>
      <c r="M1708" s="21"/>
      <c r="N1708" s="21"/>
      <c r="O1708" s="21"/>
      <c r="P1708" s="21"/>
      <c r="Q1708" s="21"/>
      <c r="R1708" s="21"/>
      <c r="S1708" s="21"/>
      <c r="T1708" s="21"/>
      <c r="U1708" s="21"/>
      <c r="V1708" s="21"/>
      <c r="W1708" s="21"/>
    </row>
    <row r="1709" spans="1:23" ht="17" customHeight="1">
      <c r="A1709" s="20">
        <v>45020</v>
      </c>
      <c r="B1709" s="21" t="s">
        <v>1720</v>
      </c>
      <c r="C1709" s="23" t="s">
        <v>3567</v>
      </c>
      <c r="D1709" s="22" t="s">
        <v>1722</v>
      </c>
      <c r="E1709" s="23" t="s">
        <v>16</v>
      </c>
      <c r="F1709" s="21" t="s">
        <v>3806</v>
      </c>
      <c r="G1709" s="21"/>
      <c r="H1709" s="21"/>
      <c r="I1709" s="21"/>
      <c r="J1709" s="21"/>
      <c r="K1709" s="21"/>
      <c r="L1709" s="21"/>
      <c r="M1709" s="21"/>
      <c r="N1709" s="21"/>
      <c r="O1709" s="21"/>
      <c r="P1709" s="21"/>
      <c r="Q1709" s="21"/>
      <c r="R1709" s="21"/>
      <c r="S1709" s="21"/>
      <c r="T1709" s="21"/>
      <c r="U1709" s="21"/>
      <c r="V1709" s="21"/>
      <c r="W1709" s="21"/>
    </row>
    <row r="1710" spans="1:23" ht="17" customHeight="1">
      <c r="A1710" s="34" t="s">
        <v>3568</v>
      </c>
      <c r="B1710" s="35" t="s">
        <v>3569</v>
      </c>
      <c r="C1710" s="50" t="s">
        <v>3570</v>
      </c>
      <c r="D1710" s="36" t="s">
        <v>3571</v>
      </c>
      <c r="E1710" s="23" t="s">
        <v>16</v>
      </c>
      <c r="F1710" s="21" t="s">
        <v>3806</v>
      </c>
      <c r="G1710" s="21"/>
      <c r="H1710" s="21"/>
      <c r="I1710" s="21"/>
      <c r="J1710" s="21"/>
      <c r="K1710" s="21"/>
      <c r="L1710" s="21"/>
      <c r="M1710" s="21"/>
      <c r="N1710" s="21"/>
      <c r="O1710" s="21"/>
      <c r="P1710" s="21"/>
      <c r="Q1710" s="21"/>
      <c r="R1710" s="21"/>
      <c r="S1710" s="21"/>
      <c r="T1710" s="21"/>
      <c r="U1710" s="21"/>
      <c r="V1710" s="21"/>
      <c r="W1710" s="21"/>
    </row>
    <row r="1711" spans="1:23" ht="17" customHeight="1">
      <c r="A1711" s="24">
        <v>45391</v>
      </c>
      <c r="B1711" s="21" t="s">
        <v>3067</v>
      </c>
      <c r="C1711" s="23" t="s">
        <v>3572</v>
      </c>
      <c r="D1711" s="25" t="s">
        <v>3069</v>
      </c>
      <c r="E1711" s="23" t="s">
        <v>4834</v>
      </c>
      <c r="F1711" s="21" t="s">
        <v>3806</v>
      </c>
      <c r="G1711" s="26"/>
      <c r="H1711" s="26"/>
      <c r="I1711" s="26"/>
      <c r="J1711" s="26"/>
      <c r="K1711" s="26"/>
      <c r="L1711" s="26"/>
      <c r="M1711" s="26"/>
      <c r="N1711" s="26"/>
      <c r="O1711" s="26"/>
      <c r="P1711" s="26"/>
      <c r="Q1711" s="26"/>
      <c r="R1711" s="26"/>
      <c r="S1711" s="26"/>
      <c r="T1711" s="26"/>
      <c r="U1711" s="26"/>
      <c r="V1711" s="26"/>
      <c r="W1711" s="26"/>
    </row>
    <row r="1712" spans="1:23" ht="17" customHeight="1">
      <c r="A1712" s="28">
        <v>45428</v>
      </c>
      <c r="B1712" s="29" t="s">
        <v>2288</v>
      </c>
      <c r="C1712" s="23" t="s">
        <v>3573</v>
      </c>
      <c r="D1712" s="30" t="s">
        <v>2290</v>
      </c>
      <c r="E1712" s="23" t="s">
        <v>152</v>
      </c>
      <c r="F1712" s="21" t="s">
        <v>3806</v>
      </c>
      <c r="G1712" s="26"/>
      <c r="H1712" s="26"/>
      <c r="I1712" s="26"/>
      <c r="J1712" s="26"/>
      <c r="K1712" s="26"/>
      <c r="L1712" s="26"/>
      <c r="M1712" s="26"/>
      <c r="N1712" s="26"/>
      <c r="O1712" s="26"/>
      <c r="P1712" s="26"/>
      <c r="Q1712" s="26"/>
      <c r="R1712" s="26"/>
      <c r="S1712" s="26"/>
      <c r="T1712" s="26"/>
      <c r="U1712" s="26"/>
      <c r="V1712" s="26"/>
      <c r="W1712" s="26"/>
    </row>
    <row r="1713" spans="1:23" ht="17" customHeight="1">
      <c r="A1713" s="27">
        <v>45428</v>
      </c>
      <c r="B1713" s="21" t="s">
        <v>2288</v>
      </c>
      <c r="C1713" s="23" t="s">
        <v>3574</v>
      </c>
      <c r="D1713" s="25" t="s">
        <v>2290</v>
      </c>
      <c r="E1713" s="23" t="s">
        <v>4862</v>
      </c>
      <c r="F1713" s="21" t="s">
        <v>3806</v>
      </c>
      <c r="G1713" s="26"/>
      <c r="H1713" s="26"/>
      <c r="I1713" s="26"/>
      <c r="J1713" s="26"/>
      <c r="K1713" s="26"/>
      <c r="L1713" s="26"/>
      <c r="M1713" s="26"/>
      <c r="N1713" s="26"/>
      <c r="O1713" s="26"/>
      <c r="P1713" s="26"/>
      <c r="Q1713" s="26"/>
      <c r="R1713" s="26"/>
      <c r="S1713" s="26"/>
      <c r="T1713" s="26"/>
      <c r="U1713" s="26"/>
      <c r="V1713" s="26"/>
      <c r="W1713" s="26"/>
    </row>
    <row r="1714" spans="1:23" ht="17" customHeight="1">
      <c r="A1714" s="20">
        <v>45033</v>
      </c>
      <c r="B1714" s="21" t="s">
        <v>3575</v>
      </c>
      <c r="C1714" s="23" t="s">
        <v>3576</v>
      </c>
      <c r="D1714" s="22" t="s">
        <v>3577</v>
      </c>
      <c r="E1714" s="23" t="s">
        <v>5832</v>
      </c>
      <c r="F1714" s="21" t="s">
        <v>3806</v>
      </c>
      <c r="G1714" s="21"/>
      <c r="H1714" s="21"/>
      <c r="I1714" s="21"/>
      <c r="J1714" s="21"/>
      <c r="K1714" s="21"/>
      <c r="L1714" s="21"/>
      <c r="M1714" s="21"/>
      <c r="N1714" s="21"/>
      <c r="O1714" s="21"/>
      <c r="P1714" s="21"/>
      <c r="Q1714" s="21"/>
      <c r="R1714" s="21"/>
      <c r="S1714" s="21"/>
      <c r="T1714" s="21"/>
      <c r="U1714" s="21"/>
      <c r="V1714" s="21"/>
      <c r="W1714" s="21"/>
    </row>
    <row r="1715" spans="1:23" ht="17" customHeight="1">
      <c r="A1715" s="24">
        <v>45379</v>
      </c>
      <c r="B1715" s="21" t="s">
        <v>3578</v>
      </c>
      <c r="C1715" s="23" t="s">
        <v>3579</v>
      </c>
      <c r="D1715" s="25" t="s">
        <v>3580</v>
      </c>
      <c r="E1715" s="23" t="s">
        <v>4834</v>
      </c>
      <c r="F1715" s="21" t="s">
        <v>3806</v>
      </c>
      <c r="G1715" s="26"/>
      <c r="H1715" s="26"/>
      <c r="I1715" s="26"/>
      <c r="J1715" s="26"/>
      <c r="K1715" s="26"/>
      <c r="L1715" s="26"/>
      <c r="M1715" s="26"/>
      <c r="N1715" s="26"/>
      <c r="O1715" s="26"/>
      <c r="P1715" s="26"/>
      <c r="Q1715" s="26"/>
      <c r="R1715" s="26"/>
      <c r="S1715" s="26"/>
      <c r="T1715" s="26"/>
      <c r="U1715" s="26"/>
      <c r="V1715" s="26"/>
      <c r="W1715" s="26"/>
    </row>
    <row r="1716" spans="1:23" ht="17" customHeight="1">
      <c r="A1716" s="24" t="s">
        <v>2741</v>
      </c>
      <c r="B1716" s="21" t="s">
        <v>2742</v>
      </c>
      <c r="C1716" s="23" t="s">
        <v>3581</v>
      </c>
      <c r="D1716" s="25" t="s">
        <v>2744</v>
      </c>
      <c r="E1716" s="23" t="s">
        <v>4834</v>
      </c>
      <c r="F1716" s="21" t="s">
        <v>3806</v>
      </c>
      <c r="G1716" s="26"/>
      <c r="H1716" s="26"/>
      <c r="I1716" s="26"/>
      <c r="J1716" s="26"/>
      <c r="K1716" s="26"/>
      <c r="L1716" s="26"/>
      <c r="M1716" s="26"/>
      <c r="N1716" s="26"/>
      <c r="O1716" s="26"/>
      <c r="P1716" s="26"/>
      <c r="Q1716" s="26"/>
      <c r="R1716" s="26"/>
      <c r="S1716" s="26"/>
      <c r="T1716" s="26"/>
      <c r="U1716" s="26"/>
      <c r="V1716" s="26"/>
      <c r="W1716" s="26"/>
    </row>
    <row r="1717" spans="1:23" ht="17" customHeight="1">
      <c r="A1717" s="38">
        <v>45347</v>
      </c>
      <c r="B1717" s="21" t="s">
        <v>3177</v>
      </c>
      <c r="C1717" s="23" t="s">
        <v>3582</v>
      </c>
      <c r="D1717" s="25" t="s">
        <v>3583</v>
      </c>
      <c r="E1717" s="23" t="s">
        <v>4834</v>
      </c>
      <c r="F1717" s="21" t="s">
        <v>3806</v>
      </c>
      <c r="G1717" s="26"/>
      <c r="H1717" s="26"/>
      <c r="I1717" s="26"/>
      <c r="J1717" s="26"/>
      <c r="K1717" s="26"/>
      <c r="L1717" s="26"/>
      <c r="M1717" s="26"/>
      <c r="N1717" s="26"/>
      <c r="O1717" s="26"/>
      <c r="P1717" s="26"/>
      <c r="Q1717" s="26"/>
      <c r="R1717" s="26"/>
      <c r="S1717" s="26"/>
      <c r="T1717" s="26"/>
      <c r="U1717" s="26"/>
      <c r="V1717" s="26"/>
      <c r="W1717" s="26"/>
    </row>
    <row r="1718" spans="1:23" ht="17" customHeight="1">
      <c r="A1718" s="28">
        <v>45413</v>
      </c>
      <c r="B1718" s="29" t="s">
        <v>2725</v>
      </c>
      <c r="C1718" s="41" t="s">
        <v>3584</v>
      </c>
      <c r="D1718" s="42"/>
      <c r="E1718" s="23" t="s">
        <v>4834</v>
      </c>
      <c r="F1718" s="21" t="s">
        <v>3806</v>
      </c>
      <c r="G1718" s="26"/>
      <c r="H1718" s="26"/>
      <c r="I1718" s="26"/>
      <c r="J1718" s="26"/>
      <c r="K1718" s="26"/>
      <c r="L1718" s="26"/>
      <c r="M1718" s="26"/>
      <c r="N1718" s="26"/>
      <c r="O1718" s="26"/>
      <c r="P1718" s="26"/>
      <c r="Q1718" s="26"/>
      <c r="R1718" s="26"/>
      <c r="S1718" s="26"/>
      <c r="T1718" s="26"/>
      <c r="U1718" s="26"/>
      <c r="V1718" s="26"/>
      <c r="W1718" s="26"/>
    </row>
    <row r="1719" spans="1:23" ht="17" customHeight="1">
      <c r="A1719" s="34" t="s">
        <v>2384</v>
      </c>
      <c r="B1719" s="35" t="s">
        <v>2385</v>
      </c>
      <c r="C1719" s="50" t="s">
        <v>3585</v>
      </c>
      <c r="D1719" s="36" t="s">
        <v>2387</v>
      </c>
      <c r="E1719" s="23" t="s">
        <v>16</v>
      </c>
      <c r="F1719" s="21" t="s">
        <v>3806</v>
      </c>
      <c r="G1719" s="21"/>
      <c r="H1719" s="21"/>
      <c r="I1719" s="21"/>
      <c r="J1719" s="21"/>
      <c r="K1719" s="21"/>
      <c r="L1719" s="21"/>
      <c r="M1719" s="21"/>
      <c r="N1719" s="21"/>
      <c r="O1719" s="21"/>
      <c r="P1719" s="21"/>
      <c r="Q1719" s="21"/>
      <c r="R1719" s="21"/>
      <c r="S1719" s="21"/>
      <c r="T1719" s="21"/>
      <c r="U1719" s="21"/>
      <c r="V1719" s="21"/>
      <c r="W1719" s="21"/>
    </row>
    <row r="1720" spans="1:23" ht="17" customHeight="1">
      <c r="A1720" s="37">
        <v>45353</v>
      </c>
      <c r="B1720" s="29" t="s">
        <v>2463</v>
      </c>
      <c r="C1720" s="23" t="s">
        <v>3586</v>
      </c>
      <c r="D1720" s="30" t="s">
        <v>2465</v>
      </c>
      <c r="E1720" s="23" t="s">
        <v>152</v>
      </c>
      <c r="F1720" s="21" t="s">
        <v>3806</v>
      </c>
      <c r="G1720" s="26"/>
      <c r="H1720" s="26"/>
      <c r="I1720" s="26"/>
      <c r="J1720" s="26"/>
      <c r="K1720" s="26"/>
      <c r="L1720" s="26"/>
      <c r="M1720" s="26"/>
      <c r="N1720" s="26"/>
      <c r="O1720" s="26"/>
      <c r="P1720" s="26"/>
      <c r="Q1720" s="26"/>
      <c r="R1720" s="26"/>
      <c r="S1720" s="26"/>
      <c r="T1720" s="26"/>
      <c r="U1720" s="26"/>
      <c r="V1720" s="26"/>
      <c r="W1720" s="26"/>
    </row>
    <row r="1721" spans="1:23" ht="17" customHeight="1">
      <c r="A1721" s="31">
        <v>45295</v>
      </c>
      <c r="B1721" s="29" t="s">
        <v>1947</v>
      </c>
      <c r="C1721" s="23" t="s">
        <v>3587</v>
      </c>
      <c r="D1721" s="30" t="s">
        <v>1949</v>
      </c>
      <c r="E1721" s="23" t="s">
        <v>152</v>
      </c>
      <c r="F1721" s="21" t="s">
        <v>3806</v>
      </c>
      <c r="G1721" s="26"/>
      <c r="H1721" s="26"/>
      <c r="I1721" s="26"/>
      <c r="J1721" s="26"/>
      <c r="K1721" s="26"/>
      <c r="L1721" s="26"/>
      <c r="M1721" s="26"/>
      <c r="N1721" s="26"/>
      <c r="O1721" s="26"/>
      <c r="P1721" s="26"/>
      <c r="Q1721" s="26"/>
      <c r="R1721" s="26"/>
      <c r="S1721" s="26"/>
      <c r="T1721" s="26"/>
      <c r="U1721" s="26"/>
      <c r="V1721" s="26"/>
      <c r="W1721" s="26"/>
    </row>
    <row r="1722" spans="1:23" ht="17" customHeight="1">
      <c r="A1722" s="24" t="s">
        <v>2720</v>
      </c>
      <c r="B1722" s="21" t="s">
        <v>2721</v>
      </c>
      <c r="C1722" s="23" t="s">
        <v>3588</v>
      </c>
      <c r="D1722" s="25" t="s">
        <v>2723</v>
      </c>
      <c r="E1722" s="23" t="s">
        <v>4834</v>
      </c>
      <c r="F1722" s="21" t="s">
        <v>3806</v>
      </c>
      <c r="G1722" s="26"/>
      <c r="H1722" s="26"/>
      <c r="I1722" s="26"/>
      <c r="J1722" s="26"/>
      <c r="K1722" s="26"/>
      <c r="L1722" s="26"/>
      <c r="M1722" s="26"/>
      <c r="N1722" s="26"/>
      <c r="O1722" s="26"/>
      <c r="P1722" s="26"/>
      <c r="Q1722" s="26"/>
      <c r="R1722" s="26"/>
      <c r="S1722" s="26"/>
      <c r="T1722" s="26"/>
      <c r="U1722" s="26"/>
      <c r="V1722" s="26"/>
      <c r="W1722" s="26"/>
    </row>
    <row r="1723" spans="1:23" ht="17" customHeight="1">
      <c r="A1723" s="31">
        <v>45353</v>
      </c>
      <c r="B1723" s="29" t="s">
        <v>2359</v>
      </c>
      <c r="C1723" s="23" t="s">
        <v>3589</v>
      </c>
      <c r="D1723" s="30" t="s">
        <v>2361</v>
      </c>
      <c r="E1723" s="23" t="s">
        <v>152</v>
      </c>
      <c r="F1723" s="21" t="s">
        <v>3806</v>
      </c>
      <c r="G1723" s="26"/>
      <c r="H1723" s="26"/>
      <c r="I1723" s="26"/>
      <c r="J1723" s="26"/>
      <c r="K1723" s="26"/>
      <c r="L1723" s="26"/>
      <c r="M1723" s="26"/>
      <c r="N1723" s="26"/>
      <c r="O1723" s="26"/>
      <c r="P1723" s="26"/>
      <c r="Q1723" s="26"/>
      <c r="R1723" s="26"/>
      <c r="S1723" s="26"/>
      <c r="T1723" s="26"/>
      <c r="U1723" s="26"/>
      <c r="V1723" s="26"/>
      <c r="W1723" s="26"/>
    </row>
    <row r="1724" spans="1:23" ht="17" customHeight="1">
      <c r="A1724" s="34" t="s">
        <v>2380</v>
      </c>
      <c r="B1724" s="35" t="s">
        <v>2381</v>
      </c>
      <c r="C1724" s="50" t="s">
        <v>3590</v>
      </c>
      <c r="D1724" s="36" t="s">
        <v>2383</v>
      </c>
      <c r="E1724" s="23" t="s">
        <v>16</v>
      </c>
      <c r="F1724" s="21" t="s">
        <v>3806</v>
      </c>
      <c r="G1724" s="21"/>
      <c r="H1724" s="21"/>
      <c r="I1724" s="21"/>
      <c r="J1724" s="21"/>
      <c r="K1724" s="21"/>
      <c r="L1724" s="21"/>
      <c r="M1724" s="21"/>
      <c r="N1724" s="21"/>
      <c r="O1724" s="21"/>
      <c r="P1724" s="21"/>
      <c r="Q1724" s="21"/>
      <c r="R1724" s="21"/>
      <c r="S1724" s="21"/>
      <c r="T1724" s="21"/>
      <c r="U1724" s="21"/>
      <c r="V1724" s="21"/>
      <c r="W1724" s="21"/>
    </row>
    <row r="1725" spans="1:23" ht="17" customHeight="1">
      <c r="A1725" s="27">
        <v>45413</v>
      </c>
      <c r="B1725" s="21" t="s">
        <v>2453</v>
      </c>
      <c r="C1725" s="23" t="s">
        <v>3591</v>
      </c>
      <c r="D1725" s="25" t="s">
        <v>2455</v>
      </c>
      <c r="E1725" s="23" t="s">
        <v>4834</v>
      </c>
      <c r="F1725" s="21" t="s">
        <v>3806</v>
      </c>
      <c r="G1725" s="26"/>
      <c r="H1725" s="26"/>
      <c r="I1725" s="26"/>
      <c r="J1725" s="26"/>
      <c r="K1725" s="26"/>
      <c r="L1725" s="26"/>
      <c r="M1725" s="26"/>
      <c r="N1725" s="26"/>
      <c r="O1725" s="26"/>
      <c r="P1725" s="26"/>
      <c r="Q1725" s="26"/>
      <c r="R1725" s="26"/>
      <c r="S1725" s="26"/>
      <c r="T1725" s="26"/>
      <c r="U1725" s="26"/>
      <c r="V1725" s="26"/>
      <c r="W1725" s="26"/>
    </row>
    <row r="1726" spans="1:23" ht="17" customHeight="1">
      <c r="A1726" s="20">
        <v>45363</v>
      </c>
      <c r="B1726" s="21" t="s">
        <v>3592</v>
      </c>
      <c r="C1726" s="23" t="s">
        <v>3593</v>
      </c>
      <c r="D1726" s="22" t="s">
        <v>3594</v>
      </c>
      <c r="E1726" s="23" t="s">
        <v>152</v>
      </c>
      <c r="F1726" s="21" t="s">
        <v>3806</v>
      </c>
      <c r="G1726" s="21"/>
      <c r="H1726" s="21"/>
      <c r="I1726" s="21"/>
      <c r="J1726" s="21"/>
      <c r="K1726" s="21"/>
      <c r="L1726" s="21"/>
      <c r="M1726" s="21"/>
      <c r="N1726" s="21"/>
      <c r="O1726" s="21"/>
      <c r="P1726" s="21"/>
      <c r="Q1726" s="21"/>
      <c r="R1726" s="21"/>
      <c r="S1726" s="21"/>
      <c r="T1726" s="21"/>
      <c r="U1726" s="21"/>
      <c r="V1726" s="21"/>
      <c r="W1726" s="21"/>
    </row>
    <row r="1727" spans="1:23" ht="17" customHeight="1">
      <c r="A1727" s="20">
        <v>45366</v>
      </c>
      <c r="B1727" s="21" t="s">
        <v>4</v>
      </c>
      <c r="C1727" s="23" t="s">
        <v>3595</v>
      </c>
      <c r="D1727" s="22" t="s">
        <v>6</v>
      </c>
      <c r="E1727" s="23" t="s">
        <v>152</v>
      </c>
      <c r="F1727" s="21" t="s">
        <v>3806</v>
      </c>
      <c r="G1727" s="21"/>
      <c r="H1727" s="21"/>
      <c r="I1727" s="21"/>
      <c r="J1727" s="21"/>
      <c r="K1727" s="21"/>
      <c r="L1727" s="21"/>
      <c r="M1727" s="21"/>
      <c r="N1727" s="21"/>
      <c r="O1727" s="21"/>
      <c r="P1727" s="21"/>
      <c r="Q1727" s="21"/>
      <c r="R1727" s="21"/>
      <c r="S1727" s="21"/>
      <c r="T1727" s="21"/>
      <c r="U1727" s="21"/>
      <c r="V1727" s="21"/>
      <c r="W1727" s="21"/>
    </row>
    <row r="1728" spans="1:23" ht="17" customHeight="1">
      <c r="A1728" s="24" t="s">
        <v>3596</v>
      </c>
      <c r="B1728" s="21" t="s">
        <v>3597</v>
      </c>
      <c r="C1728" s="23" t="s">
        <v>3598</v>
      </c>
      <c r="D1728" s="25" t="s">
        <v>3599</v>
      </c>
      <c r="E1728" s="23" t="s">
        <v>16</v>
      </c>
      <c r="F1728" s="21" t="s">
        <v>3806</v>
      </c>
      <c r="G1728" s="26"/>
      <c r="H1728" s="26"/>
      <c r="I1728" s="26"/>
      <c r="J1728" s="26"/>
      <c r="K1728" s="26"/>
      <c r="L1728" s="26"/>
      <c r="M1728" s="26"/>
      <c r="N1728" s="26"/>
      <c r="O1728" s="26"/>
      <c r="P1728" s="26"/>
      <c r="Q1728" s="26"/>
      <c r="R1728" s="26"/>
      <c r="S1728" s="26"/>
      <c r="T1728" s="26"/>
      <c r="U1728" s="26"/>
      <c r="V1728" s="26"/>
      <c r="W1728" s="26"/>
    </row>
    <row r="1729" spans="1:23" ht="17" customHeight="1">
      <c r="A1729" s="28">
        <v>45355</v>
      </c>
      <c r="B1729" s="29" t="s">
        <v>1622</v>
      </c>
      <c r="C1729" s="23" t="s">
        <v>3600</v>
      </c>
      <c r="D1729" s="30" t="s">
        <v>1624</v>
      </c>
      <c r="E1729" s="23" t="s">
        <v>16</v>
      </c>
      <c r="F1729" s="21" t="s">
        <v>3806</v>
      </c>
      <c r="G1729" s="26"/>
      <c r="H1729" s="26"/>
      <c r="I1729" s="26"/>
      <c r="J1729" s="26"/>
      <c r="K1729" s="26"/>
      <c r="L1729" s="26"/>
      <c r="M1729" s="26"/>
      <c r="N1729" s="26"/>
      <c r="O1729" s="26"/>
      <c r="P1729" s="26"/>
      <c r="Q1729" s="26"/>
      <c r="R1729" s="26"/>
      <c r="S1729" s="26"/>
      <c r="T1729" s="26"/>
      <c r="U1729" s="26"/>
      <c r="V1729" s="26"/>
      <c r="W1729" s="26"/>
    </row>
    <row r="1730" spans="1:23" ht="17" customHeight="1">
      <c r="A1730" s="20">
        <v>45304</v>
      </c>
      <c r="B1730" s="21" t="s">
        <v>1072</v>
      </c>
      <c r="C1730" s="23" t="s">
        <v>3601</v>
      </c>
      <c r="D1730" s="22" t="s">
        <v>1074</v>
      </c>
      <c r="E1730" s="23" t="s">
        <v>7</v>
      </c>
      <c r="F1730" s="21" t="s">
        <v>3806</v>
      </c>
      <c r="G1730" s="21"/>
      <c r="H1730" s="21"/>
      <c r="I1730" s="21"/>
      <c r="J1730" s="21"/>
      <c r="K1730" s="21"/>
      <c r="L1730" s="21"/>
      <c r="M1730" s="21"/>
      <c r="N1730" s="21"/>
      <c r="O1730" s="21"/>
      <c r="P1730" s="21"/>
      <c r="Q1730" s="21"/>
      <c r="R1730" s="21"/>
      <c r="S1730" s="21"/>
      <c r="T1730" s="21"/>
      <c r="U1730" s="21"/>
      <c r="V1730" s="21"/>
      <c r="W1730" s="21"/>
    </row>
    <row r="1731" spans="1:23" ht="17" customHeight="1">
      <c r="A1731" s="24" t="s">
        <v>2325</v>
      </c>
      <c r="B1731" s="21" t="s">
        <v>2326</v>
      </c>
      <c r="C1731" s="23" t="s">
        <v>3602</v>
      </c>
      <c r="D1731" s="25" t="s">
        <v>2328</v>
      </c>
      <c r="E1731" s="23" t="s">
        <v>4834</v>
      </c>
      <c r="F1731" s="21" t="s">
        <v>3806</v>
      </c>
      <c r="G1731" s="26"/>
      <c r="H1731" s="26"/>
      <c r="I1731" s="26"/>
      <c r="J1731" s="26"/>
      <c r="K1731" s="26"/>
      <c r="L1731" s="26"/>
      <c r="M1731" s="26"/>
      <c r="N1731" s="26"/>
      <c r="O1731" s="26"/>
      <c r="P1731" s="26"/>
      <c r="Q1731" s="26"/>
      <c r="R1731" s="26"/>
      <c r="S1731" s="26"/>
      <c r="T1731" s="26"/>
      <c r="U1731" s="26"/>
      <c r="V1731" s="26"/>
      <c r="W1731" s="26"/>
    </row>
    <row r="1732" spans="1:23" ht="17" customHeight="1">
      <c r="A1732" s="31">
        <v>45293</v>
      </c>
      <c r="B1732" s="29" t="s">
        <v>2500</v>
      </c>
      <c r="C1732" s="23" t="s">
        <v>3603</v>
      </c>
      <c r="D1732" s="30" t="s">
        <v>2502</v>
      </c>
      <c r="E1732" s="23" t="s">
        <v>4834</v>
      </c>
      <c r="F1732" s="21" t="s">
        <v>3806</v>
      </c>
      <c r="G1732" s="26"/>
      <c r="H1732" s="26"/>
      <c r="I1732" s="26"/>
      <c r="J1732" s="26"/>
      <c r="K1732" s="26"/>
      <c r="L1732" s="26"/>
      <c r="M1732" s="26"/>
      <c r="N1732" s="26"/>
      <c r="O1732" s="26"/>
      <c r="P1732" s="26"/>
      <c r="Q1732" s="26"/>
      <c r="R1732" s="26"/>
      <c r="S1732" s="26"/>
      <c r="T1732" s="26"/>
      <c r="U1732" s="26"/>
      <c r="V1732" s="26"/>
      <c r="W1732" s="26"/>
    </row>
    <row r="1733" spans="1:23" ht="17" customHeight="1">
      <c r="A1733" s="31">
        <v>45323</v>
      </c>
      <c r="B1733" s="29" t="s">
        <v>2847</v>
      </c>
      <c r="C1733" s="23" t="s">
        <v>3604</v>
      </c>
      <c r="D1733" s="30" t="s">
        <v>2849</v>
      </c>
      <c r="E1733" s="23" t="s">
        <v>152</v>
      </c>
      <c r="F1733" s="21" t="s">
        <v>3806</v>
      </c>
      <c r="G1733" s="26"/>
      <c r="H1733" s="26"/>
      <c r="I1733" s="26"/>
      <c r="J1733" s="26"/>
      <c r="K1733" s="26"/>
      <c r="L1733" s="26"/>
      <c r="M1733" s="26"/>
      <c r="N1733" s="26"/>
      <c r="O1733" s="26"/>
      <c r="P1733" s="26"/>
      <c r="Q1733" s="26"/>
      <c r="R1733" s="26"/>
      <c r="S1733" s="26"/>
      <c r="T1733" s="26"/>
      <c r="U1733" s="26"/>
      <c r="V1733" s="26"/>
      <c r="W1733" s="26"/>
    </row>
    <row r="1734" spans="1:23" ht="17" customHeight="1">
      <c r="A1734" s="20" t="s">
        <v>554</v>
      </c>
      <c r="B1734" s="21" t="s">
        <v>555</v>
      </c>
      <c r="C1734" s="23" t="s">
        <v>3605</v>
      </c>
      <c r="D1734" s="22" t="s">
        <v>557</v>
      </c>
      <c r="E1734" s="23" t="s">
        <v>7</v>
      </c>
      <c r="F1734" s="21" t="s">
        <v>3806</v>
      </c>
      <c r="G1734" s="21"/>
      <c r="H1734" s="21"/>
      <c r="I1734" s="21"/>
      <c r="J1734" s="21"/>
      <c r="K1734" s="21"/>
      <c r="L1734" s="21"/>
      <c r="M1734" s="21"/>
      <c r="N1734" s="21"/>
      <c r="O1734" s="21"/>
      <c r="P1734" s="21"/>
      <c r="Q1734" s="21"/>
      <c r="R1734" s="21"/>
      <c r="S1734" s="21"/>
      <c r="T1734" s="21"/>
      <c r="U1734" s="21"/>
      <c r="V1734" s="21"/>
      <c r="W1734" s="21"/>
    </row>
    <row r="1735" spans="1:23" ht="17" customHeight="1">
      <c r="A1735" s="24">
        <v>45356</v>
      </c>
      <c r="B1735" s="21" t="s">
        <v>691</v>
      </c>
      <c r="C1735" s="23" t="s">
        <v>3606</v>
      </c>
      <c r="D1735" s="25" t="s">
        <v>693</v>
      </c>
      <c r="E1735" s="23" t="s">
        <v>4834</v>
      </c>
      <c r="F1735" s="21" t="s">
        <v>3806</v>
      </c>
      <c r="G1735" s="26"/>
      <c r="H1735" s="26"/>
      <c r="I1735" s="26"/>
      <c r="J1735" s="26"/>
      <c r="K1735" s="26"/>
      <c r="L1735" s="26"/>
      <c r="M1735" s="26"/>
      <c r="N1735" s="26"/>
      <c r="O1735" s="26"/>
      <c r="P1735" s="26"/>
      <c r="Q1735" s="26"/>
      <c r="R1735" s="26"/>
      <c r="S1735" s="26"/>
      <c r="T1735" s="26"/>
      <c r="U1735" s="26"/>
      <c r="V1735" s="26"/>
      <c r="W1735" s="26"/>
    </row>
    <row r="1736" spans="1:23" ht="17" customHeight="1">
      <c r="A1736" s="20">
        <v>45349</v>
      </c>
      <c r="B1736" s="21" t="s">
        <v>3607</v>
      </c>
      <c r="C1736" s="23" t="s">
        <v>3608</v>
      </c>
      <c r="D1736" s="22" t="s">
        <v>3609</v>
      </c>
      <c r="E1736" s="23" t="s">
        <v>5833</v>
      </c>
      <c r="F1736" s="21" t="s">
        <v>3806</v>
      </c>
      <c r="G1736" s="21"/>
      <c r="H1736" s="21"/>
      <c r="I1736" s="21"/>
      <c r="J1736" s="21"/>
      <c r="K1736" s="21"/>
      <c r="L1736" s="21"/>
      <c r="M1736" s="21"/>
      <c r="N1736" s="21"/>
      <c r="O1736" s="21"/>
      <c r="P1736" s="21"/>
      <c r="Q1736" s="21"/>
      <c r="R1736" s="21"/>
      <c r="S1736" s="21"/>
      <c r="T1736" s="21"/>
      <c r="U1736" s="21"/>
      <c r="V1736" s="21"/>
      <c r="W1736" s="21"/>
    </row>
    <row r="1737" spans="1:23" ht="17" customHeight="1">
      <c r="A1737" s="20">
        <v>45388</v>
      </c>
      <c r="B1737" s="21" t="s">
        <v>443</v>
      </c>
      <c r="C1737" s="23" t="s">
        <v>3610</v>
      </c>
      <c r="D1737" s="22" t="s">
        <v>445</v>
      </c>
      <c r="E1737" s="23" t="s">
        <v>206</v>
      </c>
      <c r="F1737" s="21" t="s">
        <v>3806</v>
      </c>
      <c r="G1737" s="21"/>
      <c r="H1737" s="21"/>
      <c r="I1737" s="21"/>
      <c r="J1737" s="21"/>
      <c r="K1737" s="21"/>
      <c r="L1737" s="21"/>
      <c r="M1737" s="21"/>
      <c r="N1737" s="21"/>
      <c r="O1737" s="21"/>
      <c r="P1737" s="21"/>
      <c r="Q1737" s="21"/>
      <c r="R1737" s="21"/>
      <c r="S1737" s="21"/>
      <c r="T1737" s="21"/>
      <c r="U1737" s="21"/>
      <c r="V1737" s="21"/>
      <c r="W1737" s="21"/>
    </row>
    <row r="1738" spans="1:23" ht="17" customHeight="1">
      <c r="A1738" s="20">
        <v>45314</v>
      </c>
      <c r="B1738" s="21" t="s">
        <v>1591</v>
      </c>
      <c r="C1738" s="23" t="s">
        <v>3611</v>
      </c>
      <c r="D1738" s="22" t="s">
        <v>1593</v>
      </c>
      <c r="E1738" s="23" t="s">
        <v>16</v>
      </c>
      <c r="F1738" s="21" t="s">
        <v>3806</v>
      </c>
      <c r="G1738" s="21"/>
      <c r="H1738" s="21"/>
      <c r="I1738" s="21"/>
      <c r="J1738" s="21"/>
      <c r="K1738" s="21"/>
      <c r="L1738" s="21"/>
      <c r="M1738" s="21"/>
      <c r="N1738" s="21"/>
      <c r="O1738" s="21"/>
      <c r="P1738" s="21"/>
      <c r="Q1738" s="21"/>
      <c r="R1738" s="21"/>
      <c r="S1738" s="21"/>
      <c r="T1738" s="21"/>
      <c r="U1738" s="21"/>
      <c r="V1738" s="21"/>
      <c r="W1738" s="21"/>
    </row>
    <row r="1739" spans="1:23" ht="17" customHeight="1">
      <c r="A1739" s="20">
        <v>45379</v>
      </c>
      <c r="B1739" s="21" t="s">
        <v>2989</v>
      </c>
      <c r="C1739" s="23" t="s">
        <v>3612</v>
      </c>
      <c r="D1739" s="22" t="s">
        <v>2991</v>
      </c>
      <c r="E1739" s="23" t="s">
        <v>152</v>
      </c>
      <c r="F1739" s="21" t="s">
        <v>3806</v>
      </c>
      <c r="G1739" s="21"/>
      <c r="H1739" s="21"/>
      <c r="I1739" s="21"/>
      <c r="J1739" s="21"/>
      <c r="K1739" s="21"/>
      <c r="L1739" s="21"/>
      <c r="M1739" s="21"/>
      <c r="N1739" s="21"/>
      <c r="O1739" s="21"/>
      <c r="P1739" s="21"/>
      <c r="Q1739" s="21"/>
      <c r="R1739" s="21"/>
      <c r="S1739" s="21"/>
      <c r="T1739" s="21"/>
      <c r="U1739" s="21"/>
      <c r="V1739" s="21"/>
      <c r="W1739" s="21"/>
    </row>
    <row r="1740" spans="1:23" ht="17" customHeight="1">
      <c r="A1740" s="20">
        <v>45361</v>
      </c>
      <c r="B1740" s="21" t="s">
        <v>2497</v>
      </c>
      <c r="C1740" s="23" t="s">
        <v>3613</v>
      </c>
      <c r="D1740" s="22" t="s">
        <v>2499</v>
      </c>
      <c r="E1740" s="23" t="s">
        <v>4834</v>
      </c>
      <c r="F1740" s="21" t="s">
        <v>3806</v>
      </c>
      <c r="G1740" s="21"/>
      <c r="H1740" s="21"/>
      <c r="I1740" s="21"/>
      <c r="J1740" s="21"/>
      <c r="K1740" s="21"/>
      <c r="L1740" s="21"/>
      <c r="M1740" s="21"/>
      <c r="N1740" s="21"/>
      <c r="O1740" s="21"/>
      <c r="P1740" s="21"/>
      <c r="Q1740" s="21"/>
      <c r="R1740" s="21"/>
      <c r="S1740" s="21"/>
      <c r="T1740" s="21"/>
      <c r="U1740" s="21"/>
      <c r="V1740" s="21"/>
      <c r="W1740" s="21"/>
    </row>
    <row r="1741" spans="1:23" ht="17" customHeight="1">
      <c r="A1741" s="24" t="s">
        <v>2787</v>
      </c>
      <c r="B1741" s="21" t="s">
        <v>1793</v>
      </c>
      <c r="C1741" s="23" t="s">
        <v>3614</v>
      </c>
      <c r="D1741" s="25" t="s">
        <v>2789</v>
      </c>
      <c r="E1741" s="23" t="s">
        <v>4834</v>
      </c>
      <c r="F1741" s="21" t="s">
        <v>3806</v>
      </c>
      <c r="G1741" s="26"/>
      <c r="H1741" s="26"/>
      <c r="I1741" s="26"/>
      <c r="J1741" s="26"/>
      <c r="K1741" s="26"/>
      <c r="L1741" s="26"/>
      <c r="M1741" s="26"/>
      <c r="N1741" s="26"/>
      <c r="O1741" s="26"/>
      <c r="P1741" s="26"/>
      <c r="Q1741" s="26"/>
      <c r="R1741" s="26"/>
      <c r="S1741" s="26"/>
      <c r="T1741" s="26"/>
      <c r="U1741" s="26"/>
      <c r="V1741" s="26"/>
      <c r="W1741" s="26"/>
    </row>
    <row r="1742" spans="1:23" ht="17" customHeight="1">
      <c r="A1742" s="20" t="s">
        <v>554</v>
      </c>
      <c r="B1742" s="21" t="s">
        <v>555</v>
      </c>
      <c r="C1742" s="23" t="s">
        <v>3615</v>
      </c>
      <c r="D1742" s="22" t="s">
        <v>557</v>
      </c>
      <c r="E1742" s="23" t="s">
        <v>7</v>
      </c>
      <c r="F1742" s="21" t="s">
        <v>3806</v>
      </c>
      <c r="G1742" s="21"/>
      <c r="H1742" s="21"/>
      <c r="I1742" s="21"/>
      <c r="J1742" s="21"/>
      <c r="K1742" s="21"/>
      <c r="L1742" s="21"/>
      <c r="M1742" s="21"/>
      <c r="N1742" s="21"/>
      <c r="O1742" s="21"/>
      <c r="P1742" s="21"/>
      <c r="Q1742" s="21"/>
      <c r="R1742" s="21"/>
      <c r="S1742" s="21"/>
      <c r="T1742" s="21"/>
      <c r="U1742" s="21"/>
      <c r="V1742" s="21"/>
      <c r="W1742" s="21"/>
    </row>
    <row r="1743" spans="1:23" ht="17" customHeight="1">
      <c r="A1743" s="27">
        <v>45427</v>
      </c>
      <c r="B1743" s="21" t="s">
        <v>2728</v>
      </c>
      <c r="C1743" s="23" t="s">
        <v>3616</v>
      </c>
      <c r="D1743" s="25" t="s">
        <v>2730</v>
      </c>
      <c r="E1743" s="23" t="s">
        <v>4834</v>
      </c>
      <c r="F1743" s="21" t="s">
        <v>3806</v>
      </c>
      <c r="G1743" s="26"/>
      <c r="H1743" s="26"/>
      <c r="I1743" s="26"/>
      <c r="J1743" s="26"/>
      <c r="K1743" s="26"/>
      <c r="L1743" s="26"/>
      <c r="M1743" s="26"/>
      <c r="N1743" s="26"/>
      <c r="O1743" s="26"/>
      <c r="P1743" s="26"/>
      <c r="Q1743" s="26"/>
      <c r="R1743" s="26"/>
      <c r="S1743" s="26"/>
      <c r="T1743" s="26"/>
      <c r="U1743" s="26"/>
      <c r="V1743" s="26"/>
      <c r="W1743" s="26"/>
    </row>
    <row r="1744" spans="1:23" ht="17" customHeight="1">
      <c r="A1744" s="20">
        <v>45380</v>
      </c>
      <c r="B1744" s="21" t="s">
        <v>1507</v>
      </c>
      <c r="C1744" s="49" t="s">
        <v>5846</v>
      </c>
      <c r="D1744" s="22" t="s">
        <v>1509</v>
      </c>
      <c r="E1744" s="23" t="s">
        <v>16</v>
      </c>
      <c r="F1744" s="21" t="s">
        <v>3806</v>
      </c>
      <c r="G1744" s="21"/>
      <c r="H1744" s="21"/>
      <c r="I1744" s="21"/>
      <c r="J1744" s="21"/>
      <c r="K1744" s="21"/>
      <c r="L1744" s="21"/>
      <c r="M1744" s="21"/>
      <c r="N1744" s="21"/>
      <c r="O1744" s="21"/>
      <c r="P1744" s="21"/>
      <c r="Q1744" s="21"/>
      <c r="R1744" s="21"/>
      <c r="S1744" s="21"/>
      <c r="T1744" s="21"/>
      <c r="U1744" s="21"/>
      <c r="V1744" s="21"/>
      <c r="W1744" s="21"/>
    </row>
    <row r="1745" spans="1:23" ht="17" customHeight="1">
      <c r="A1745" s="27">
        <v>45413</v>
      </c>
      <c r="B1745" s="21" t="s">
        <v>2453</v>
      </c>
      <c r="C1745" s="23" t="s">
        <v>3617</v>
      </c>
      <c r="D1745" s="25" t="s">
        <v>2455</v>
      </c>
      <c r="E1745" s="23" t="s">
        <v>4834</v>
      </c>
      <c r="F1745" s="21" t="s">
        <v>3806</v>
      </c>
      <c r="G1745" s="26"/>
      <c r="H1745" s="26"/>
      <c r="I1745" s="26"/>
      <c r="J1745" s="26"/>
      <c r="K1745" s="26"/>
      <c r="L1745" s="26"/>
      <c r="M1745" s="26"/>
      <c r="N1745" s="26"/>
      <c r="O1745" s="26"/>
      <c r="P1745" s="26"/>
      <c r="Q1745" s="26"/>
      <c r="R1745" s="26"/>
      <c r="S1745" s="26"/>
      <c r="T1745" s="26"/>
      <c r="U1745" s="26"/>
      <c r="V1745" s="26"/>
      <c r="W1745" s="26"/>
    </row>
    <row r="1746" spans="1:23" ht="17" customHeight="1">
      <c r="A1746" s="20" t="s">
        <v>699</v>
      </c>
      <c r="B1746" s="21" t="s">
        <v>700</v>
      </c>
      <c r="C1746" s="23" t="s">
        <v>3618</v>
      </c>
      <c r="D1746" s="22" t="s">
        <v>702</v>
      </c>
      <c r="E1746" s="23" t="s">
        <v>16</v>
      </c>
      <c r="F1746" s="21" t="s">
        <v>3806</v>
      </c>
      <c r="G1746" s="21"/>
      <c r="H1746" s="21"/>
      <c r="I1746" s="21"/>
      <c r="J1746" s="21"/>
      <c r="K1746" s="21"/>
      <c r="L1746" s="21"/>
      <c r="M1746" s="21"/>
      <c r="N1746" s="21"/>
      <c r="O1746" s="21"/>
      <c r="P1746" s="21"/>
      <c r="Q1746" s="21"/>
      <c r="R1746" s="21"/>
      <c r="S1746" s="21"/>
      <c r="T1746" s="21"/>
      <c r="U1746" s="21"/>
      <c r="V1746" s="21"/>
      <c r="W1746" s="21"/>
    </row>
    <row r="1747" spans="1:23" ht="17" customHeight="1">
      <c r="A1747" s="20">
        <v>45320</v>
      </c>
      <c r="B1747" s="21" t="s">
        <v>1244</v>
      </c>
      <c r="C1747" s="23" t="s">
        <v>3619</v>
      </c>
      <c r="D1747" s="22" t="s">
        <v>1246</v>
      </c>
      <c r="E1747" s="23" t="s">
        <v>16</v>
      </c>
      <c r="F1747" s="21" t="s">
        <v>3806</v>
      </c>
      <c r="G1747" s="21"/>
      <c r="H1747" s="21"/>
      <c r="I1747" s="21"/>
      <c r="J1747" s="21"/>
      <c r="K1747" s="21"/>
      <c r="L1747" s="21"/>
      <c r="M1747" s="21"/>
      <c r="N1747" s="21"/>
      <c r="O1747" s="21"/>
      <c r="P1747" s="21"/>
      <c r="Q1747" s="21"/>
      <c r="R1747" s="21"/>
      <c r="S1747" s="21"/>
      <c r="T1747" s="21"/>
      <c r="U1747" s="21"/>
      <c r="V1747" s="21"/>
      <c r="W1747" s="21"/>
    </row>
    <row r="1748" spans="1:23" ht="17" customHeight="1">
      <c r="A1748" s="20">
        <v>44980</v>
      </c>
      <c r="B1748" s="21" t="s">
        <v>338</v>
      </c>
      <c r="C1748" s="23" t="s">
        <v>3620</v>
      </c>
      <c r="D1748" s="22" t="s">
        <v>340</v>
      </c>
      <c r="E1748" s="23" t="s">
        <v>16</v>
      </c>
      <c r="F1748" s="21" t="s">
        <v>3806</v>
      </c>
      <c r="G1748" s="21"/>
      <c r="H1748" s="21"/>
      <c r="I1748" s="21"/>
      <c r="J1748" s="21"/>
      <c r="K1748" s="21"/>
      <c r="L1748" s="21"/>
      <c r="M1748" s="21"/>
      <c r="N1748" s="21"/>
      <c r="O1748" s="21"/>
      <c r="P1748" s="21"/>
      <c r="Q1748" s="21"/>
      <c r="R1748" s="21"/>
      <c r="S1748" s="21"/>
      <c r="T1748" s="21"/>
      <c r="U1748" s="21"/>
      <c r="V1748" s="21"/>
      <c r="W1748" s="21"/>
    </row>
    <row r="1749" spans="1:23" ht="17" customHeight="1">
      <c r="A1749" s="20">
        <v>45247</v>
      </c>
      <c r="B1749" s="21" t="s">
        <v>3621</v>
      </c>
      <c r="C1749" s="23" t="s">
        <v>3622</v>
      </c>
      <c r="D1749" s="22" t="s">
        <v>3623</v>
      </c>
      <c r="E1749" s="23" t="s">
        <v>152</v>
      </c>
      <c r="F1749" s="21" t="s">
        <v>3806</v>
      </c>
      <c r="G1749" s="21"/>
      <c r="H1749" s="21"/>
      <c r="I1749" s="21"/>
      <c r="J1749" s="21"/>
      <c r="K1749" s="21"/>
      <c r="L1749" s="21"/>
      <c r="M1749" s="21"/>
      <c r="N1749" s="21"/>
      <c r="O1749" s="21"/>
      <c r="P1749" s="21"/>
      <c r="Q1749" s="21"/>
      <c r="R1749" s="21"/>
      <c r="S1749" s="21"/>
      <c r="T1749" s="21"/>
      <c r="U1749" s="21"/>
      <c r="V1749" s="21"/>
      <c r="W1749" s="21"/>
    </row>
    <row r="1750" spans="1:23" ht="17" customHeight="1">
      <c r="A1750" s="39">
        <v>45397</v>
      </c>
      <c r="B1750" s="21" t="s">
        <v>2326</v>
      </c>
      <c r="C1750" s="23" t="s">
        <v>3624</v>
      </c>
      <c r="D1750" s="25" t="s">
        <v>2773</v>
      </c>
      <c r="E1750" s="23" t="s">
        <v>4834</v>
      </c>
      <c r="F1750" s="21" t="s">
        <v>3806</v>
      </c>
      <c r="G1750" s="26"/>
      <c r="H1750" s="26"/>
      <c r="I1750" s="26"/>
      <c r="J1750" s="26"/>
      <c r="K1750" s="26"/>
      <c r="L1750" s="26"/>
      <c r="M1750" s="26"/>
      <c r="N1750" s="26"/>
      <c r="O1750" s="26"/>
      <c r="P1750" s="26"/>
      <c r="Q1750" s="26"/>
      <c r="R1750" s="26"/>
      <c r="S1750" s="26"/>
      <c r="T1750" s="26"/>
      <c r="U1750" s="26"/>
      <c r="V1750" s="26"/>
      <c r="W1750" s="26"/>
    </row>
    <row r="1751" spans="1:23" ht="17" customHeight="1">
      <c r="A1751" s="20" t="s">
        <v>857</v>
      </c>
      <c r="B1751" s="21" t="s">
        <v>858</v>
      </c>
      <c r="C1751" s="23" t="s">
        <v>3625</v>
      </c>
      <c r="D1751" s="22" t="s">
        <v>860</v>
      </c>
      <c r="E1751" s="23" t="s">
        <v>7</v>
      </c>
      <c r="F1751" s="21" t="s">
        <v>3806</v>
      </c>
      <c r="G1751" s="21"/>
      <c r="H1751" s="21"/>
      <c r="I1751" s="21"/>
      <c r="J1751" s="21"/>
      <c r="K1751" s="21"/>
      <c r="L1751" s="21"/>
      <c r="M1751" s="21"/>
      <c r="N1751" s="21"/>
      <c r="O1751" s="21"/>
      <c r="P1751" s="21"/>
      <c r="Q1751" s="21"/>
      <c r="R1751" s="21"/>
      <c r="S1751" s="21"/>
      <c r="T1751" s="21"/>
      <c r="U1751" s="21"/>
      <c r="V1751" s="21"/>
      <c r="W1751" s="21"/>
    </row>
    <row r="1752" spans="1:23" ht="17" customHeight="1">
      <c r="A1752" s="31">
        <v>45359</v>
      </c>
      <c r="B1752" s="21" t="s">
        <v>2207</v>
      </c>
      <c r="C1752" s="23" t="s">
        <v>3626</v>
      </c>
      <c r="D1752" s="30" t="s">
        <v>2209</v>
      </c>
      <c r="E1752" s="23" t="s">
        <v>7</v>
      </c>
      <c r="F1752" s="21" t="s">
        <v>3806</v>
      </c>
      <c r="G1752" s="26"/>
      <c r="H1752" s="26"/>
      <c r="I1752" s="26"/>
      <c r="J1752" s="26"/>
      <c r="K1752" s="26"/>
      <c r="L1752" s="26"/>
      <c r="M1752" s="26"/>
      <c r="N1752" s="26"/>
      <c r="O1752" s="26"/>
      <c r="P1752" s="26"/>
      <c r="Q1752" s="26"/>
      <c r="R1752" s="26"/>
      <c r="S1752" s="26"/>
      <c r="T1752" s="26"/>
      <c r="U1752" s="26"/>
      <c r="V1752" s="26"/>
      <c r="W1752" s="26"/>
    </row>
    <row r="1753" spans="1:23" ht="17" customHeight="1">
      <c r="A1753" s="31">
        <v>45359</v>
      </c>
      <c r="B1753" s="29" t="s">
        <v>2207</v>
      </c>
      <c r="C1753" s="23" t="s">
        <v>3627</v>
      </c>
      <c r="D1753" s="30" t="s">
        <v>2209</v>
      </c>
      <c r="E1753" s="23" t="s">
        <v>7</v>
      </c>
      <c r="F1753" s="21" t="s">
        <v>3806</v>
      </c>
      <c r="G1753" s="26"/>
      <c r="H1753" s="26"/>
      <c r="I1753" s="26"/>
      <c r="J1753" s="26"/>
      <c r="K1753" s="26"/>
      <c r="L1753" s="26"/>
      <c r="M1753" s="26"/>
      <c r="N1753" s="26"/>
      <c r="O1753" s="26"/>
      <c r="P1753" s="26"/>
      <c r="Q1753" s="26"/>
      <c r="R1753" s="26"/>
      <c r="S1753" s="26"/>
      <c r="T1753" s="26"/>
      <c r="U1753" s="26"/>
      <c r="V1753" s="26"/>
      <c r="W1753" s="26"/>
    </row>
    <row r="1754" spans="1:23" ht="17" customHeight="1">
      <c r="A1754" s="31">
        <v>45359</v>
      </c>
      <c r="B1754" s="29" t="s">
        <v>2207</v>
      </c>
      <c r="C1754" s="23" t="s">
        <v>3628</v>
      </c>
      <c r="D1754" s="30" t="s">
        <v>2209</v>
      </c>
      <c r="E1754" s="23" t="s">
        <v>7</v>
      </c>
      <c r="F1754" s="21" t="s">
        <v>3806</v>
      </c>
      <c r="G1754" s="26"/>
      <c r="H1754" s="26"/>
      <c r="I1754" s="26"/>
      <c r="J1754" s="26"/>
      <c r="K1754" s="26"/>
      <c r="L1754" s="26"/>
      <c r="M1754" s="26"/>
      <c r="N1754" s="26"/>
      <c r="O1754" s="26"/>
      <c r="P1754" s="26"/>
      <c r="Q1754" s="26"/>
      <c r="R1754" s="26"/>
      <c r="S1754" s="26"/>
      <c r="T1754" s="26"/>
      <c r="U1754" s="26"/>
      <c r="V1754" s="26"/>
      <c r="W1754" s="26"/>
    </row>
    <row r="1755" spans="1:23" ht="17" customHeight="1">
      <c r="A1755" s="31">
        <v>45359</v>
      </c>
      <c r="B1755" s="29" t="s">
        <v>2207</v>
      </c>
      <c r="C1755" s="23" t="s">
        <v>3629</v>
      </c>
      <c r="D1755" s="30" t="s">
        <v>2209</v>
      </c>
      <c r="E1755" s="23" t="s">
        <v>7</v>
      </c>
      <c r="F1755" s="21" t="s">
        <v>3806</v>
      </c>
      <c r="G1755" s="26"/>
      <c r="H1755" s="26"/>
      <c r="I1755" s="26"/>
      <c r="J1755" s="26"/>
      <c r="K1755" s="26"/>
      <c r="L1755" s="26"/>
      <c r="M1755" s="26"/>
      <c r="N1755" s="26"/>
      <c r="O1755" s="26"/>
      <c r="P1755" s="26"/>
      <c r="Q1755" s="26"/>
      <c r="R1755" s="26"/>
      <c r="S1755" s="26"/>
      <c r="T1755" s="26"/>
      <c r="U1755" s="26"/>
      <c r="V1755" s="26"/>
      <c r="W1755" s="26"/>
    </row>
    <row r="1756" spans="1:23" ht="17" customHeight="1">
      <c r="A1756" s="31">
        <v>45359</v>
      </c>
      <c r="B1756" s="29" t="s">
        <v>2207</v>
      </c>
      <c r="C1756" s="23" t="s">
        <v>3630</v>
      </c>
      <c r="D1756" s="30" t="s">
        <v>2209</v>
      </c>
      <c r="E1756" s="29" t="s">
        <v>7</v>
      </c>
      <c r="F1756" s="21" t="s">
        <v>3806</v>
      </c>
      <c r="G1756" s="26"/>
      <c r="H1756" s="26"/>
      <c r="I1756" s="26"/>
      <c r="J1756" s="26"/>
      <c r="K1756" s="26"/>
      <c r="L1756" s="26"/>
      <c r="M1756" s="26"/>
      <c r="N1756" s="26"/>
      <c r="O1756" s="26"/>
      <c r="P1756" s="26"/>
      <c r="Q1756" s="26"/>
      <c r="R1756" s="26"/>
      <c r="S1756" s="26"/>
      <c r="T1756" s="26"/>
      <c r="U1756" s="26"/>
      <c r="V1756" s="26"/>
      <c r="W1756" s="26"/>
    </row>
    <row r="1757" spans="1:23" ht="17" customHeight="1">
      <c r="A1757" s="31">
        <v>45359</v>
      </c>
      <c r="B1757" s="29" t="s">
        <v>2207</v>
      </c>
      <c r="C1757" s="23" t="s">
        <v>3631</v>
      </c>
      <c r="D1757" s="30" t="s">
        <v>2209</v>
      </c>
      <c r="E1757" s="23" t="s">
        <v>7</v>
      </c>
      <c r="F1757" s="21" t="s">
        <v>3806</v>
      </c>
      <c r="G1757" s="26"/>
      <c r="H1757" s="26"/>
      <c r="I1757" s="26"/>
      <c r="J1757" s="26"/>
      <c r="K1757" s="26"/>
      <c r="L1757" s="26"/>
      <c r="M1757" s="26"/>
      <c r="N1757" s="26"/>
      <c r="O1757" s="26"/>
      <c r="P1757" s="26"/>
      <c r="Q1757" s="26"/>
      <c r="R1757" s="26"/>
      <c r="S1757" s="26"/>
      <c r="T1757" s="26"/>
      <c r="U1757" s="26"/>
      <c r="V1757" s="26"/>
      <c r="W1757" s="26"/>
    </row>
    <row r="1758" spans="1:23" ht="17" customHeight="1">
      <c r="A1758" s="31">
        <v>45359</v>
      </c>
      <c r="B1758" s="29" t="s">
        <v>2207</v>
      </c>
      <c r="C1758" s="23" t="s">
        <v>3632</v>
      </c>
      <c r="D1758" s="30" t="s">
        <v>2209</v>
      </c>
      <c r="E1758" s="23" t="s">
        <v>7</v>
      </c>
      <c r="F1758" s="21" t="s">
        <v>3806</v>
      </c>
      <c r="G1758" s="26"/>
      <c r="H1758" s="26"/>
      <c r="I1758" s="26"/>
      <c r="J1758" s="26"/>
      <c r="K1758" s="26"/>
      <c r="L1758" s="26"/>
      <c r="M1758" s="26"/>
      <c r="N1758" s="26"/>
      <c r="O1758" s="26"/>
      <c r="P1758" s="26"/>
      <c r="Q1758" s="26"/>
      <c r="R1758" s="26"/>
      <c r="S1758" s="26"/>
      <c r="T1758" s="26"/>
      <c r="U1758" s="26"/>
      <c r="V1758" s="26"/>
      <c r="W1758" s="26"/>
    </row>
    <row r="1759" spans="1:23" ht="17" customHeight="1">
      <c r="A1759" s="31">
        <v>45359</v>
      </c>
      <c r="B1759" s="29" t="s">
        <v>2207</v>
      </c>
      <c r="C1759" s="23" t="s">
        <v>3633</v>
      </c>
      <c r="D1759" s="30" t="s">
        <v>2209</v>
      </c>
      <c r="E1759" s="23" t="s">
        <v>7</v>
      </c>
      <c r="F1759" s="21" t="s">
        <v>3806</v>
      </c>
      <c r="G1759" s="26"/>
      <c r="H1759" s="26"/>
      <c r="I1759" s="26"/>
      <c r="J1759" s="26"/>
      <c r="K1759" s="26"/>
      <c r="L1759" s="26"/>
      <c r="M1759" s="26"/>
      <c r="N1759" s="26"/>
      <c r="O1759" s="26"/>
      <c r="P1759" s="26"/>
      <c r="Q1759" s="26"/>
      <c r="R1759" s="26"/>
      <c r="S1759" s="26"/>
      <c r="T1759" s="26"/>
      <c r="U1759" s="26"/>
      <c r="V1759" s="26"/>
      <c r="W1759" s="26"/>
    </row>
    <row r="1760" spans="1:23" ht="17" customHeight="1">
      <c r="A1760" s="31">
        <v>45359</v>
      </c>
      <c r="B1760" s="29" t="s">
        <v>2207</v>
      </c>
      <c r="C1760" s="23" t="s">
        <v>3634</v>
      </c>
      <c r="D1760" s="30" t="s">
        <v>2209</v>
      </c>
      <c r="E1760" s="23" t="s">
        <v>7</v>
      </c>
      <c r="F1760" s="21" t="s">
        <v>3806</v>
      </c>
      <c r="G1760" s="26"/>
      <c r="H1760" s="26"/>
      <c r="I1760" s="26"/>
      <c r="J1760" s="26"/>
      <c r="K1760" s="26"/>
      <c r="L1760" s="26"/>
      <c r="M1760" s="26"/>
      <c r="N1760" s="26"/>
      <c r="O1760" s="26"/>
      <c r="P1760" s="26"/>
      <c r="Q1760" s="26"/>
      <c r="R1760" s="26"/>
      <c r="S1760" s="26"/>
      <c r="T1760" s="26"/>
      <c r="U1760" s="26"/>
      <c r="V1760" s="26"/>
      <c r="W1760" s="26"/>
    </row>
    <row r="1761" spans="1:23" ht="17" customHeight="1">
      <c r="A1761" s="31">
        <v>45359</v>
      </c>
      <c r="B1761" s="29" t="s">
        <v>2207</v>
      </c>
      <c r="C1761" s="23" t="s">
        <v>3635</v>
      </c>
      <c r="D1761" s="30" t="s">
        <v>2209</v>
      </c>
      <c r="E1761" s="23" t="s">
        <v>7</v>
      </c>
      <c r="F1761" s="21" t="s">
        <v>3806</v>
      </c>
      <c r="G1761" s="26"/>
      <c r="H1761" s="26"/>
      <c r="I1761" s="26"/>
      <c r="J1761" s="26"/>
      <c r="K1761" s="26"/>
      <c r="L1761" s="26"/>
      <c r="M1761" s="26"/>
      <c r="N1761" s="26"/>
      <c r="O1761" s="26"/>
      <c r="P1761" s="26"/>
      <c r="Q1761" s="26"/>
      <c r="R1761" s="26"/>
      <c r="S1761" s="26"/>
      <c r="T1761" s="26"/>
      <c r="U1761" s="26"/>
      <c r="V1761" s="26"/>
      <c r="W1761" s="26"/>
    </row>
    <row r="1762" spans="1:23" ht="17" customHeight="1">
      <c r="A1762" s="31">
        <v>45359</v>
      </c>
      <c r="B1762" s="21" t="s">
        <v>3636</v>
      </c>
      <c r="C1762" s="23" t="s">
        <v>3637</v>
      </c>
      <c r="D1762" s="30" t="s">
        <v>3638</v>
      </c>
      <c r="E1762" s="23" t="s">
        <v>7</v>
      </c>
      <c r="F1762" s="21" t="s">
        <v>3806</v>
      </c>
      <c r="G1762" s="26"/>
      <c r="H1762" s="26"/>
      <c r="I1762" s="26"/>
      <c r="J1762" s="26"/>
      <c r="K1762" s="26"/>
      <c r="L1762" s="26"/>
      <c r="M1762" s="26"/>
      <c r="N1762" s="26"/>
      <c r="O1762" s="26"/>
      <c r="P1762" s="26"/>
      <c r="Q1762" s="26"/>
      <c r="R1762" s="26"/>
      <c r="S1762" s="26"/>
      <c r="T1762" s="26"/>
      <c r="U1762" s="26"/>
      <c r="V1762" s="26"/>
      <c r="W1762" s="26"/>
    </row>
    <row r="1763" spans="1:23" ht="17" customHeight="1">
      <c r="A1763" s="31">
        <v>45358</v>
      </c>
      <c r="B1763" s="29" t="s">
        <v>1248</v>
      </c>
      <c r="C1763" s="23" t="s">
        <v>3639</v>
      </c>
      <c r="D1763" s="30" t="s">
        <v>1250</v>
      </c>
      <c r="E1763" s="23" t="s">
        <v>7</v>
      </c>
      <c r="F1763" s="21" t="s">
        <v>3806</v>
      </c>
      <c r="G1763" s="26"/>
      <c r="H1763" s="26"/>
      <c r="I1763" s="26"/>
      <c r="J1763" s="26"/>
      <c r="K1763" s="26"/>
      <c r="L1763" s="26"/>
      <c r="M1763" s="26"/>
      <c r="N1763" s="26"/>
      <c r="O1763" s="26"/>
      <c r="P1763" s="26"/>
      <c r="Q1763" s="26"/>
      <c r="R1763" s="26"/>
      <c r="S1763" s="26"/>
      <c r="T1763" s="26"/>
      <c r="U1763" s="26"/>
      <c r="V1763" s="26"/>
      <c r="W1763" s="26"/>
    </row>
    <row r="1764" spans="1:23" ht="17" customHeight="1">
      <c r="A1764" s="31">
        <v>45358</v>
      </c>
      <c r="B1764" s="29" t="s">
        <v>1248</v>
      </c>
      <c r="C1764" s="23" t="s">
        <v>3640</v>
      </c>
      <c r="D1764" s="30" t="s">
        <v>1250</v>
      </c>
      <c r="E1764" s="23" t="s">
        <v>7</v>
      </c>
      <c r="F1764" s="21" t="s">
        <v>3806</v>
      </c>
      <c r="G1764" s="26"/>
      <c r="H1764" s="26"/>
      <c r="I1764" s="26"/>
      <c r="J1764" s="26"/>
      <c r="K1764" s="26"/>
      <c r="L1764" s="26"/>
      <c r="M1764" s="26"/>
      <c r="N1764" s="26"/>
      <c r="O1764" s="26"/>
      <c r="P1764" s="26"/>
      <c r="Q1764" s="26"/>
      <c r="R1764" s="26"/>
      <c r="S1764" s="26"/>
      <c r="T1764" s="26"/>
      <c r="U1764" s="26"/>
      <c r="V1764" s="26"/>
      <c r="W1764" s="26"/>
    </row>
    <row r="1765" spans="1:23" ht="17" customHeight="1">
      <c r="A1765" s="31">
        <v>45358</v>
      </c>
      <c r="B1765" s="29" t="s">
        <v>1248</v>
      </c>
      <c r="C1765" s="23" t="s">
        <v>3641</v>
      </c>
      <c r="D1765" s="30" t="s">
        <v>1250</v>
      </c>
      <c r="E1765" s="23" t="s">
        <v>7</v>
      </c>
      <c r="F1765" s="21" t="s">
        <v>3806</v>
      </c>
      <c r="G1765" s="26"/>
      <c r="H1765" s="26"/>
      <c r="I1765" s="26"/>
      <c r="J1765" s="26"/>
      <c r="K1765" s="26"/>
      <c r="L1765" s="26"/>
      <c r="M1765" s="26"/>
      <c r="N1765" s="26"/>
      <c r="O1765" s="26"/>
      <c r="P1765" s="26"/>
      <c r="Q1765" s="26"/>
      <c r="R1765" s="26"/>
      <c r="S1765" s="26"/>
      <c r="T1765" s="26"/>
      <c r="U1765" s="26"/>
      <c r="V1765" s="26"/>
      <c r="W1765" s="26"/>
    </row>
    <row r="1766" spans="1:23" ht="17" customHeight="1">
      <c r="A1766" s="31">
        <v>45358</v>
      </c>
      <c r="B1766" s="29" t="s">
        <v>2212</v>
      </c>
      <c r="C1766" s="23" t="s">
        <v>3642</v>
      </c>
      <c r="D1766" s="30" t="s">
        <v>2214</v>
      </c>
      <c r="E1766" s="23" t="s">
        <v>7</v>
      </c>
      <c r="F1766" s="21" t="s">
        <v>3806</v>
      </c>
      <c r="G1766" s="26"/>
      <c r="H1766" s="26"/>
      <c r="I1766" s="26"/>
      <c r="J1766" s="26"/>
      <c r="K1766" s="26"/>
      <c r="L1766" s="26"/>
      <c r="M1766" s="26"/>
      <c r="N1766" s="26"/>
      <c r="O1766" s="26"/>
      <c r="P1766" s="26"/>
      <c r="Q1766" s="26"/>
      <c r="R1766" s="26"/>
      <c r="S1766" s="26"/>
      <c r="T1766" s="26"/>
      <c r="U1766" s="26"/>
      <c r="V1766" s="26"/>
      <c r="W1766" s="26"/>
    </row>
    <row r="1767" spans="1:23" ht="17" customHeight="1">
      <c r="A1767" s="31">
        <v>45358</v>
      </c>
      <c r="B1767" s="29" t="s">
        <v>2212</v>
      </c>
      <c r="C1767" s="23" t="s">
        <v>3643</v>
      </c>
      <c r="D1767" s="30" t="s">
        <v>2214</v>
      </c>
      <c r="E1767" s="23" t="s">
        <v>7</v>
      </c>
      <c r="F1767" s="21" t="s">
        <v>3806</v>
      </c>
      <c r="G1767" s="26"/>
      <c r="H1767" s="26"/>
      <c r="I1767" s="26"/>
      <c r="J1767" s="26"/>
      <c r="K1767" s="26"/>
      <c r="L1767" s="26"/>
      <c r="M1767" s="26"/>
      <c r="N1767" s="26"/>
      <c r="O1767" s="26"/>
      <c r="P1767" s="26"/>
      <c r="Q1767" s="26"/>
      <c r="R1767" s="26"/>
      <c r="S1767" s="26"/>
      <c r="T1767" s="26"/>
      <c r="U1767" s="26"/>
      <c r="V1767" s="26"/>
      <c r="W1767" s="26"/>
    </row>
    <row r="1768" spans="1:23" ht="17" customHeight="1">
      <c r="A1768" s="31">
        <v>45358</v>
      </c>
      <c r="B1768" s="21" t="s">
        <v>2215</v>
      </c>
      <c r="C1768" s="23" t="s">
        <v>3644</v>
      </c>
      <c r="D1768" s="30" t="s">
        <v>2217</v>
      </c>
      <c r="E1768" s="23" t="s">
        <v>7</v>
      </c>
      <c r="F1768" s="21" t="s">
        <v>3806</v>
      </c>
      <c r="G1768" s="26"/>
      <c r="H1768" s="26"/>
      <c r="I1768" s="26"/>
      <c r="J1768" s="26"/>
      <c r="K1768" s="26"/>
      <c r="L1768" s="26"/>
      <c r="M1768" s="26"/>
      <c r="N1768" s="26"/>
      <c r="O1768" s="26"/>
      <c r="P1768" s="26"/>
      <c r="Q1768" s="26"/>
      <c r="R1768" s="26"/>
      <c r="S1768" s="26"/>
      <c r="T1768" s="26"/>
      <c r="U1768" s="26"/>
      <c r="V1768" s="26"/>
      <c r="W1768" s="26"/>
    </row>
    <row r="1769" spans="1:23" ht="17" customHeight="1">
      <c r="A1769" s="31">
        <v>45358</v>
      </c>
      <c r="B1769" s="29" t="s">
        <v>2215</v>
      </c>
      <c r="C1769" s="23" t="s">
        <v>3645</v>
      </c>
      <c r="D1769" s="30" t="s">
        <v>2217</v>
      </c>
      <c r="E1769" s="23" t="s">
        <v>7</v>
      </c>
      <c r="F1769" s="21" t="s">
        <v>3806</v>
      </c>
      <c r="G1769" s="26"/>
      <c r="H1769" s="26"/>
      <c r="I1769" s="26"/>
      <c r="J1769" s="26"/>
      <c r="K1769" s="26"/>
      <c r="L1769" s="26"/>
      <c r="M1769" s="26"/>
      <c r="N1769" s="26"/>
      <c r="O1769" s="26"/>
      <c r="P1769" s="26"/>
      <c r="Q1769" s="26"/>
      <c r="R1769" s="26"/>
      <c r="S1769" s="26"/>
      <c r="T1769" s="26"/>
      <c r="U1769" s="26"/>
      <c r="V1769" s="26"/>
      <c r="W1769" s="26"/>
    </row>
    <row r="1770" spans="1:23" ht="17" customHeight="1">
      <c r="A1770" s="31">
        <v>45358</v>
      </c>
      <c r="B1770" s="29" t="s">
        <v>2215</v>
      </c>
      <c r="C1770" s="23" t="s">
        <v>3646</v>
      </c>
      <c r="D1770" s="30" t="s">
        <v>2217</v>
      </c>
      <c r="E1770" s="23" t="s">
        <v>7</v>
      </c>
      <c r="F1770" s="21" t="s">
        <v>3806</v>
      </c>
      <c r="G1770" s="26"/>
      <c r="H1770" s="26"/>
      <c r="I1770" s="26"/>
      <c r="J1770" s="26"/>
      <c r="K1770" s="26"/>
      <c r="L1770" s="26"/>
      <c r="M1770" s="26"/>
      <c r="N1770" s="26"/>
      <c r="O1770" s="26"/>
      <c r="P1770" s="26"/>
      <c r="Q1770" s="26"/>
      <c r="R1770" s="26"/>
      <c r="S1770" s="26"/>
      <c r="T1770" s="26"/>
      <c r="U1770" s="26"/>
      <c r="V1770" s="26"/>
      <c r="W1770" s="26"/>
    </row>
    <row r="1771" spans="1:23" ht="17" customHeight="1">
      <c r="A1771" s="31">
        <v>45358</v>
      </c>
      <c r="B1771" s="29" t="s">
        <v>2215</v>
      </c>
      <c r="C1771" s="23" t="s">
        <v>3647</v>
      </c>
      <c r="D1771" s="30" t="s">
        <v>2217</v>
      </c>
      <c r="E1771" s="23" t="s">
        <v>7</v>
      </c>
      <c r="F1771" s="21" t="s">
        <v>3806</v>
      </c>
      <c r="G1771" s="26"/>
      <c r="H1771" s="26"/>
      <c r="I1771" s="26"/>
      <c r="J1771" s="26"/>
      <c r="K1771" s="26"/>
      <c r="L1771" s="26"/>
      <c r="M1771" s="26"/>
      <c r="N1771" s="26"/>
      <c r="O1771" s="26"/>
      <c r="P1771" s="26"/>
      <c r="Q1771" s="26"/>
      <c r="R1771" s="26"/>
      <c r="S1771" s="26"/>
      <c r="T1771" s="26"/>
      <c r="U1771" s="26"/>
      <c r="V1771" s="26"/>
      <c r="W1771" s="26"/>
    </row>
    <row r="1772" spans="1:23" ht="17" customHeight="1">
      <c r="A1772" s="31">
        <v>45358</v>
      </c>
      <c r="B1772" s="29" t="s">
        <v>2215</v>
      </c>
      <c r="C1772" s="23" t="s">
        <v>3648</v>
      </c>
      <c r="D1772" s="30" t="s">
        <v>2217</v>
      </c>
      <c r="E1772" s="23" t="s">
        <v>7</v>
      </c>
      <c r="F1772" s="21" t="s">
        <v>3806</v>
      </c>
      <c r="G1772" s="26"/>
      <c r="H1772" s="26"/>
      <c r="I1772" s="26"/>
      <c r="J1772" s="26"/>
      <c r="K1772" s="26"/>
      <c r="L1772" s="26"/>
      <c r="M1772" s="26"/>
      <c r="N1772" s="26"/>
      <c r="O1772" s="26"/>
      <c r="P1772" s="26"/>
      <c r="Q1772" s="26"/>
      <c r="R1772" s="26"/>
      <c r="S1772" s="26"/>
      <c r="T1772" s="26"/>
      <c r="U1772" s="26"/>
      <c r="V1772" s="26"/>
      <c r="W1772" s="26"/>
    </row>
    <row r="1773" spans="1:23" ht="17" customHeight="1">
      <c r="A1773" s="31">
        <v>45358</v>
      </c>
      <c r="B1773" s="29" t="s">
        <v>3649</v>
      </c>
      <c r="C1773" s="23" t="s">
        <v>3650</v>
      </c>
      <c r="D1773" s="30" t="s">
        <v>3651</v>
      </c>
      <c r="E1773" s="23" t="s">
        <v>7</v>
      </c>
      <c r="F1773" s="21" t="s">
        <v>3806</v>
      </c>
      <c r="G1773" s="26"/>
      <c r="H1773" s="26"/>
      <c r="I1773" s="26"/>
      <c r="J1773" s="26"/>
      <c r="K1773" s="26"/>
      <c r="L1773" s="26"/>
      <c r="M1773" s="26"/>
      <c r="N1773" s="26"/>
      <c r="O1773" s="26"/>
      <c r="P1773" s="26"/>
      <c r="Q1773" s="26"/>
      <c r="R1773" s="26"/>
      <c r="S1773" s="26"/>
      <c r="T1773" s="26"/>
      <c r="U1773" s="26"/>
      <c r="V1773" s="26"/>
      <c r="W1773" s="26"/>
    </row>
    <row r="1774" spans="1:23" ht="17" customHeight="1">
      <c r="A1774" s="31">
        <v>45358</v>
      </c>
      <c r="B1774" s="29" t="s">
        <v>3649</v>
      </c>
      <c r="C1774" s="23" t="s">
        <v>3652</v>
      </c>
      <c r="D1774" s="30" t="s">
        <v>3651</v>
      </c>
      <c r="E1774" s="23" t="s">
        <v>7</v>
      </c>
      <c r="F1774" s="21" t="s">
        <v>3806</v>
      </c>
      <c r="G1774" s="26"/>
      <c r="H1774" s="26"/>
      <c r="I1774" s="26"/>
      <c r="J1774" s="26"/>
      <c r="K1774" s="26"/>
      <c r="L1774" s="26"/>
      <c r="M1774" s="26"/>
      <c r="N1774" s="26"/>
      <c r="O1774" s="26"/>
      <c r="P1774" s="26"/>
      <c r="Q1774" s="26"/>
      <c r="R1774" s="26"/>
      <c r="S1774" s="26"/>
      <c r="T1774" s="26"/>
      <c r="U1774" s="26"/>
      <c r="V1774" s="26"/>
      <c r="W1774" s="26"/>
    </row>
    <row r="1775" spans="1:23" ht="17" customHeight="1">
      <c r="A1775" s="31">
        <v>45358</v>
      </c>
      <c r="B1775" s="21" t="s">
        <v>3653</v>
      </c>
      <c r="C1775" s="23" t="s">
        <v>3654</v>
      </c>
      <c r="D1775" s="30" t="s">
        <v>3655</v>
      </c>
      <c r="E1775" s="23" t="s">
        <v>7</v>
      </c>
      <c r="F1775" s="21" t="s">
        <v>3806</v>
      </c>
      <c r="G1775" s="26"/>
      <c r="H1775" s="26"/>
      <c r="I1775" s="26"/>
      <c r="J1775" s="26"/>
      <c r="K1775" s="26"/>
      <c r="L1775" s="26"/>
      <c r="M1775" s="26"/>
      <c r="N1775" s="26"/>
      <c r="O1775" s="26"/>
      <c r="P1775" s="26"/>
      <c r="Q1775" s="26"/>
      <c r="R1775" s="26"/>
      <c r="S1775" s="26"/>
      <c r="T1775" s="26"/>
      <c r="U1775" s="26"/>
      <c r="V1775" s="26"/>
      <c r="W1775" s="26"/>
    </row>
    <row r="1776" spans="1:23" ht="17" customHeight="1">
      <c r="A1776" s="31">
        <v>45358</v>
      </c>
      <c r="B1776" s="29" t="s">
        <v>3653</v>
      </c>
      <c r="C1776" s="23" t="s">
        <v>3656</v>
      </c>
      <c r="D1776" s="30" t="s">
        <v>3655</v>
      </c>
      <c r="E1776" s="23" t="s">
        <v>7</v>
      </c>
      <c r="F1776" s="21" t="s">
        <v>3806</v>
      </c>
      <c r="G1776" s="26"/>
      <c r="H1776" s="26"/>
      <c r="I1776" s="26"/>
      <c r="J1776" s="26"/>
      <c r="K1776" s="26"/>
      <c r="L1776" s="26"/>
      <c r="M1776" s="26"/>
      <c r="N1776" s="26"/>
      <c r="O1776" s="26"/>
      <c r="P1776" s="26"/>
      <c r="Q1776" s="26"/>
      <c r="R1776" s="26"/>
      <c r="S1776" s="26"/>
      <c r="T1776" s="26"/>
      <c r="U1776" s="26"/>
      <c r="V1776" s="26"/>
      <c r="W1776" s="26"/>
    </row>
    <row r="1777" spans="1:23" ht="17" customHeight="1">
      <c r="A1777" s="31">
        <v>45358</v>
      </c>
      <c r="B1777" s="29" t="s">
        <v>3653</v>
      </c>
      <c r="C1777" s="23" t="s">
        <v>3657</v>
      </c>
      <c r="D1777" s="30" t="s">
        <v>3655</v>
      </c>
      <c r="E1777" s="23" t="s">
        <v>7</v>
      </c>
      <c r="F1777" s="21" t="s">
        <v>3806</v>
      </c>
      <c r="G1777" s="26"/>
      <c r="H1777" s="26"/>
      <c r="I1777" s="26"/>
      <c r="J1777" s="26"/>
      <c r="K1777" s="26"/>
      <c r="L1777" s="26"/>
      <c r="M1777" s="26"/>
      <c r="N1777" s="26"/>
      <c r="O1777" s="26"/>
      <c r="P1777" s="26"/>
      <c r="Q1777" s="26"/>
      <c r="R1777" s="26"/>
      <c r="S1777" s="26"/>
      <c r="T1777" s="26"/>
      <c r="U1777" s="26"/>
      <c r="V1777" s="26"/>
      <c r="W1777" s="26"/>
    </row>
    <row r="1778" spans="1:23" ht="17" customHeight="1">
      <c r="A1778" s="31">
        <v>45358</v>
      </c>
      <c r="B1778" s="21" t="s">
        <v>3658</v>
      </c>
      <c r="C1778" s="23" t="s">
        <v>3659</v>
      </c>
      <c r="D1778" s="30" t="s">
        <v>3660</v>
      </c>
      <c r="E1778" s="23" t="s">
        <v>7</v>
      </c>
      <c r="F1778" s="21" t="s">
        <v>3806</v>
      </c>
      <c r="G1778" s="26"/>
      <c r="H1778" s="26"/>
      <c r="I1778" s="26"/>
      <c r="J1778" s="26"/>
      <c r="K1778" s="26"/>
      <c r="L1778" s="26"/>
      <c r="M1778" s="26"/>
      <c r="N1778" s="26"/>
      <c r="O1778" s="26"/>
      <c r="P1778" s="26"/>
      <c r="Q1778" s="26"/>
      <c r="R1778" s="26"/>
      <c r="S1778" s="26"/>
      <c r="T1778" s="26"/>
      <c r="U1778" s="26"/>
      <c r="V1778" s="26"/>
      <c r="W1778" s="26"/>
    </row>
    <row r="1779" spans="1:23" ht="17" customHeight="1">
      <c r="A1779" s="31">
        <v>45358</v>
      </c>
      <c r="B1779" s="29" t="s">
        <v>3658</v>
      </c>
      <c r="C1779" s="23" t="s">
        <v>3661</v>
      </c>
      <c r="D1779" s="30" t="s">
        <v>3660</v>
      </c>
      <c r="E1779" s="23" t="s">
        <v>7</v>
      </c>
      <c r="F1779" s="21" t="s">
        <v>3806</v>
      </c>
      <c r="G1779" s="26"/>
      <c r="H1779" s="26"/>
      <c r="I1779" s="26"/>
      <c r="J1779" s="26"/>
      <c r="K1779" s="26"/>
      <c r="L1779" s="26"/>
      <c r="M1779" s="26"/>
      <c r="N1779" s="26"/>
      <c r="O1779" s="26"/>
      <c r="P1779" s="26"/>
      <c r="Q1779" s="26"/>
      <c r="R1779" s="26"/>
      <c r="S1779" s="26"/>
      <c r="T1779" s="26"/>
      <c r="U1779" s="26"/>
      <c r="V1779" s="26"/>
      <c r="W1779" s="26"/>
    </row>
    <row r="1780" spans="1:23" ht="17" customHeight="1">
      <c r="A1780" s="31">
        <v>45358</v>
      </c>
      <c r="B1780" s="29" t="s">
        <v>3658</v>
      </c>
      <c r="C1780" s="23" t="s">
        <v>3662</v>
      </c>
      <c r="D1780" s="30" t="s">
        <v>3660</v>
      </c>
      <c r="E1780" s="23" t="s">
        <v>7</v>
      </c>
      <c r="F1780" s="21" t="s">
        <v>3806</v>
      </c>
      <c r="G1780" s="26"/>
      <c r="H1780" s="26"/>
      <c r="I1780" s="26"/>
      <c r="J1780" s="26"/>
      <c r="K1780" s="26"/>
      <c r="L1780" s="26"/>
      <c r="M1780" s="26"/>
      <c r="N1780" s="26"/>
      <c r="O1780" s="26"/>
      <c r="P1780" s="26"/>
      <c r="Q1780" s="26"/>
      <c r="R1780" s="26"/>
      <c r="S1780" s="26"/>
      <c r="T1780" s="26"/>
      <c r="U1780" s="26"/>
      <c r="V1780" s="26"/>
      <c r="W1780" s="26"/>
    </row>
    <row r="1781" spans="1:23" ht="17" customHeight="1">
      <c r="A1781" s="31">
        <v>45358</v>
      </c>
      <c r="B1781" s="21" t="s">
        <v>3663</v>
      </c>
      <c r="C1781" s="23" t="s">
        <v>3664</v>
      </c>
      <c r="D1781" s="30" t="s">
        <v>3665</v>
      </c>
      <c r="E1781" s="23" t="s">
        <v>7</v>
      </c>
      <c r="F1781" s="21" t="s">
        <v>3806</v>
      </c>
      <c r="G1781" s="26"/>
      <c r="H1781" s="26"/>
      <c r="I1781" s="26"/>
      <c r="J1781" s="26"/>
      <c r="K1781" s="26"/>
      <c r="L1781" s="26"/>
      <c r="M1781" s="26"/>
      <c r="N1781" s="26"/>
      <c r="O1781" s="26"/>
      <c r="P1781" s="26"/>
      <c r="Q1781" s="26"/>
      <c r="R1781" s="26"/>
      <c r="S1781" s="26"/>
      <c r="T1781" s="26"/>
      <c r="U1781" s="26"/>
      <c r="V1781" s="26"/>
      <c r="W1781" s="26"/>
    </row>
    <row r="1782" spans="1:23" ht="17" customHeight="1">
      <c r="A1782" s="31">
        <v>45358</v>
      </c>
      <c r="B1782" s="29" t="s">
        <v>3663</v>
      </c>
      <c r="C1782" s="23" t="s">
        <v>3666</v>
      </c>
      <c r="D1782" s="30" t="s">
        <v>3665</v>
      </c>
      <c r="E1782" s="23" t="s">
        <v>7</v>
      </c>
      <c r="F1782" s="21" t="s">
        <v>3806</v>
      </c>
      <c r="G1782" s="26"/>
      <c r="H1782" s="26"/>
      <c r="I1782" s="26"/>
      <c r="J1782" s="26"/>
      <c r="K1782" s="26"/>
      <c r="L1782" s="26"/>
      <c r="M1782" s="26"/>
      <c r="N1782" s="26"/>
      <c r="O1782" s="26"/>
      <c r="P1782" s="26"/>
      <c r="Q1782" s="26"/>
      <c r="R1782" s="26"/>
      <c r="S1782" s="26"/>
      <c r="T1782" s="26"/>
      <c r="U1782" s="26"/>
      <c r="V1782" s="26"/>
      <c r="W1782" s="26"/>
    </row>
    <row r="1783" spans="1:23" ht="17" customHeight="1">
      <c r="A1783" s="31">
        <v>45358</v>
      </c>
      <c r="B1783" s="29" t="s">
        <v>3663</v>
      </c>
      <c r="C1783" s="23" t="s">
        <v>3667</v>
      </c>
      <c r="D1783" s="30" t="s">
        <v>3665</v>
      </c>
      <c r="E1783" s="23" t="s">
        <v>7</v>
      </c>
      <c r="F1783" s="21" t="s">
        <v>3806</v>
      </c>
      <c r="G1783" s="26"/>
      <c r="H1783" s="26"/>
      <c r="I1783" s="26"/>
      <c r="J1783" s="26"/>
      <c r="K1783" s="26"/>
      <c r="L1783" s="26"/>
      <c r="M1783" s="26"/>
      <c r="N1783" s="26"/>
      <c r="O1783" s="26"/>
      <c r="P1783" s="26"/>
      <c r="Q1783" s="26"/>
      <c r="R1783" s="26"/>
      <c r="S1783" s="26"/>
      <c r="T1783" s="26"/>
      <c r="U1783" s="26"/>
      <c r="V1783" s="26"/>
      <c r="W1783" s="26"/>
    </row>
    <row r="1784" spans="1:23" ht="17" customHeight="1">
      <c r="A1784" s="31">
        <v>45358</v>
      </c>
      <c r="B1784" s="21" t="s">
        <v>2218</v>
      </c>
      <c r="C1784" s="23" t="s">
        <v>3668</v>
      </c>
      <c r="D1784" s="30" t="s">
        <v>2220</v>
      </c>
      <c r="E1784" s="23" t="s">
        <v>7</v>
      </c>
      <c r="F1784" s="21" t="s">
        <v>3806</v>
      </c>
      <c r="G1784" s="26"/>
      <c r="H1784" s="26"/>
      <c r="I1784" s="26"/>
      <c r="J1784" s="26"/>
      <c r="K1784" s="26"/>
      <c r="L1784" s="26"/>
      <c r="M1784" s="26"/>
      <c r="N1784" s="26"/>
      <c r="O1784" s="26"/>
      <c r="P1784" s="26"/>
      <c r="Q1784" s="26"/>
      <c r="R1784" s="26"/>
      <c r="S1784" s="26"/>
      <c r="T1784" s="26"/>
      <c r="U1784" s="26"/>
      <c r="V1784" s="26"/>
      <c r="W1784" s="26"/>
    </row>
    <row r="1785" spans="1:23" ht="17" customHeight="1">
      <c r="A1785" s="31">
        <v>45358</v>
      </c>
      <c r="B1785" s="29" t="s">
        <v>2218</v>
      </c>
      <c r="C1785" s="23" t="s">
        <v>3669</v>
      </c>
      <c r="D1785" s="30" t="s">
        <v>2220</v>
      </c>
      <c r="E1785" s="23" t="s">
        <v>7</v>
      </c>
      <c r="F1785" s="21" t="s">
        <v>3806</v>
      </c>
      <c r="G1785" s="26"/>
      <c r="H1785" s="26"/>
      <c r="I1785" s="26"/>
      <c r="J1785" s="26"/>
      <c r="K1785" s="26"/>
      <c r="L1785" s="26"/>
      <c r="M1785" s="26"/>
      <c r="N1785" s="26"/>
      <c r="O1785" s="26"/>
      <c r="P1785" s="26"/>
      <c r="Q1785" s="26"/>
      <c r="R1785" s="26"/>
      <c r="S1785" s="26"/>
      <c r="T1785" s="26"/>
      <c r="U1785" s="26"/>
      <c r="V1785" s="26"/>
      <c r="W1785" s="26"/>
    </row>
    <row r="1786" spans="1:23" ht="17" customHeight="1">
      <c r="A1786" s="31">
        <v>45358</v>
      </c>
      <c r="B1786" s="29" t="s">
        <v>2218</v>
      </c>
      <c r="C1786" s="23" t="s">
        <v>3670</v>
      </c>
      <c r="D1786" s="30" t="s">
        <v>2220</v>
      </c>
      <c r="E1786" s="23" t="s">
        <v>7</v>
      </c>
      <c r="F1786" s="21" t="s">
        <v>3806</v>
      </c>
      <c r="G1786" s="26"/>
      <c r="H1786" s="26"/>
      <c r="I1786" s="26"/>
      <c r="J1786" s="26"/>
      <c r="K1786" s="26"/>
      <c r="L1786" s="26"/>
      <c r="M1786" s="26"/>
      <c r="N1786" s="26"/>
      <c r="O1786" s="26"/>
      <c r="P1786" s="26"/>
      <c r="Q1786" s="26"/>
      <c r="R1786" s="26"/>
      <c r="S1786" s="26"/>
      <c r="T1786" s="26"/>
      <c r="U1786" s="26"/>
      <c r="V1786" s="26"/>
      <c r="W1786" s="26"/>
    </row>
    <row r="1787" spans="1:23" ht="17" customHeight="1">
      <c r="A1787" s="31">
        <v>45358</v>
      </c>
      <c r="B1787" s="29" t="s">
        <v>2218</v>
      </c>
      <c r="C1787" s="23" t="s">
        <v>3671</v>
      </c>
      <c r="D1787" s="30" t="s">
        <v>2220</v>
      </c>
      <c r="E1787" s="29" t="s">
        <v>7</v>
      </c>
      <c r="F1787" s="21" t="s">
        <v>3806</v>
      </c>
      <c r="G1787" s="26"/>
      <c r="H1787" s="26"/>
      <c r="I1787" s="26"/>
      <c r="J1787" s="26"/>
      <c r="K1787" s="26"/>
      <c r="L1787" s="26"/>
      <c r="M1787" s="26"/>
      <c r="N1787" s="26"/>
      <c r="O1787" s="26"/>
      <c r="P1787" s="26"/>
      <c r="Q1787" s="26"/>
      <c r="R1787" s="26"/>
      <c r="S1787" s="26"/>
      <c r="T1787" s="26"/>
      <c r="U1787" s="26"/>
      <c r="V1787" s="26"/>
      <c r="W1787" s="26"/>
    </row>
    <row r="1788" spans="1:23" ht="17" customHeight="1">
      <c r="A1788" s="31">
        <v>45358</v>
      </c>
      <c r="B1788" s="21" t="s">
        <v>2222</v>
      </c>
      <c r="C1788" s="23" t="s">
        <v>3672</v>
      </c>
      <c r="D1788" s="30" t="s">
        <v>2224</v>
      </c>
      <c r="E1788" s="23" t="s">
        <v>7</v>
      </c>
      <c r="F1788" s="21" t="s">
        <v>3806</v>
      </c>
      <c r="G1788" s="26"/>
      <c r="H1788" s="26"/>
      <c r="I1788" s="26"/>
      <c r="J1788" s="26"/>
      <c r="K1788" s="26"/>
      <c r="L1788" s="26"/>
      <c r="M1788" s="26"/>
      <c r="N1788" s="26"/>
      <c r="O1788" s="26"/>
      <c r="P1788" s="26"/>
      <c r="Q1788" s="26"/>
      <c r="R1788" s="26"/>
      <c r="S1788" s="26"/>
      <c r="T1788" s="26"/>
      <c r="U1788" s="26"/>
      <c r="V1788" s="26"/>
      <c r="W1788" s="26"/>
    </row>
    <row r="1789" spans="1:23" ht="17" customHeight="1">
      <c r="A1789" s="31">
        <v>45358</v>
      </c>
      <c r="B1789" s="29" t="s">
        <v>2222</v>
      </c>
      <c r="C1789" s="23" t="s">
        <v>3673</v>
      </c>
      <c r="D1789" s="30" t="s">
        <v>2224</v>
      </c>
      <c r="E1789" s="23" t="s">
        <v>7</v>
      </c>
      <c r="F1789" s="21" t="s">
        <v>3806</v>
      </c>
      <c r="G1789" s="26"/>
      <c r="H1789" s="26"/>
      <c r="I1789" s="26"/>
      <c r="J1789" s="26"/>
      <c r="K1789" s="26"/>
      <c r="L1789" s="26"/>
      <c r="M1789" s="26"/>
      <c r="N1789" s="26"/>
      <c r="O1789" s="26"/>
      <c r="P1789" s="26"/>
      <c r="Q1789" s="26"/>
      <c r="R1789" s="26"/>
      <c r="S1789" s="26"/>
      <c r="T1789" s="26"/>
      <c r="U1789" s="26"/>
      <c r="V1789" s="26"/>
      <c r="W1789" s="26"/>
    </row>
    <row r="1790" spans="1:23" ht="17" customHeight="1">
      <c r="A1790" s="31">
        <v>45358</v>
      </c>
      <c r="B1790" s="29" t="s">
        <v>2222</v>
      </c>
      <c r="C1790" s="23" t="s">
        <v>3674</v>
      </c>
      <c r="D1790" s="30" t="s">
        <v>2224</v>
      </c>
      <c r="E1790" s="23" t="s">
        <v>7</v>
      </c>
      <c r="F1790" s="21" t="s">
        <v>3806</v>
      </c>
      <c r="G1790" s="26"/>
      <c r="H1790" s="26"/>
      <c r="I1790" s="26"/>
      <c r="J1790" s="26"/>
      <c r="K1790" s="26"/>
      <c r="L1790" s="26"/>
      <c r="M1790" s="26"/>
      <c r="N1790" s="26"/>
      <c r="O1790" s="26"/>
      <c r="P1790" s="26"/>
      <c r="Q1790" s="26"/>
      <c r="R1790" s="26"/>
      <c r="S1790" s="26"/>
      <c r="T1790" s="26"/>
      <c r="U1790" s="26"/>
      <c r="V1790" s="26"/>
      <c r="W1790" s="26"/>
    </row>
    <row r="1791" spans="1:23" ht="17" customHeight="1">
      <c r="A1791" s="31">
        <v>45358</v>
      </c>
      <c r="B1791" s="21" t="s">
        <v>3675</v>
      </c>
      <c r="C1791" s="23" t="s">
        <v>3676</v>
      </c>
      <c r="D1791" s="30" t="s">
        <v>3677</v>
      </c>
      <c r="E1791" s="23" t="s">
        <v>7</v>
      </c>
      <c r="F1791" s="21" t="s">
        <v>3806</v>
      </c>
      <c r="G1791" s="26"/>
      <c r="H1791" s="26"/>
      <c r="I1791" s="26"/>
      <c r="J1791" s="26"/>
      <c r="K1791" s="26"/>
      <c r="L1791" s="26"/>
      <c r="M1791" s="26"/>
      <c r="N1791" s="26"/>
      <c r="O1791" s="26"/>
      <c r="P1791" s="26"/>
      <c r="Q1791" s="26"/>
      <c r="R1791" s="26"/>
      <c r="S1791" s="26"/>
      <c r="T1791" s="26"/>
      <c r="U1791" s="26"/>
      <c r="V1791" s="26"/>
      <c r="W1791" s="26"/>
    </row>
    <row r="1792" spans="1:23" ht="17" customHeight="1">
      <c r="A1792" s="31">
        <v>45358</v>
      </c>
      <c r="B1792" s="29" t="s">
        <v>3675</v>
      </c>
      <c r="C1792" s="23" t="s">
        <v>3678</v>
      </c>
      <c r="D1792" s="30" t="s">
        <v>3677</v>
      </c>
      <c r="E1792" s="23" t="s">
        <v>7</v>
      </c>
      <c r="F1792" s="21" t="s">
        <v>3806</v>
      </c>
      <c r="G1792" s="26"/>
      <c r="H1792" s="26"/>
      <c r="I1792" s="26"/>
      <c r="J1792" s="26"/>
      <c r="K1792" s="26"/>
      <c r="L1792" s="26"/>
      <c r="M1792" s="26"/>
      <c r="N1792" s="26"/>
      <c r="O1792" s="26"/>
      <c r="P1792" s="26"/>
      <c r="Q1792" s="26"/>
      <c r="R1792" s="26"/>
      <c r="S1792" s="26"/>
      <c r="T1792" s="26"/>
      <c r="U1792" s="26"/>
      <c r="V1792" s="26"/>
      <c r="W1792" s="26"/>
    </row>
    <row r="1793" spans="1:23" ht="17" customHeight="1">
      <c r="A1793" s="31">
        <v>45358</v>
      </c>
      <c r="B1793" s="29" t="s">
        <v>3675</v>
      </c>
      <c r="C1793" s="23" t="s">
        <v>3679</v>
      </c>
      <c r="D1793" s="30" t="s">
        <v>3677</v>
      </c>
      <c r="E1793" s="23" t="s">
        <v>7</v>
      </c>
      <c r="F1793" s="21" t="s">
        <v>3806</v>
      </c>
      <c r="G1793" s="26"/>
      <c r="H1793" s="26"/>
      <c r="I1793" s="26"/>
      <c r="J1793" s="26"/>
      <c r="K1793" s="26"/>
      <c r="L1793" s="26"/>
      <c r="M1793" s="26"/>
      <c r="N1793" s="26"/>
      <c r="O1793" s="26"/>
      <c r="P1793" s="26"/>
      <c r="Q1793" s="26"/>
      <c r="R1793" s="26"/>
      <c r="S1793" s="26"/>
      <c r="T1793" s="26"/>
      <c r="U1793" s="26"/>
      <c r="V1793" s="26"/>
      <c r="W1793" s="26"/>
    </row>
    <row r="1794" spans="1:23" ht="17" customHeight="1">
      <c r="A1794" s="31">
        <v>45358</v>
      </c>
      <c r="B1794" s="21" t="s">
        <v>3680</v>
      </c>
      <c r="C1794" s="23" t="s">
        <v>3681</v>
      </c>
      <c r="D1794" s="30" t="s">
        <v>3682</v>
      </c>
      <c r="E1794" s="23" t="s">
        <v>7</v>
      </c>
      <c r="F1794" s="21" t="s">
        <v>3806</v>
      </c>
      <c r="G1794" s="26"/>
      <c r="H1794" s="26"/>
      <c r="I1794" s="26"/>
      <c r="J1794" s="26"/>
      <c r="K1794" s="26"/>
      <c r="L1794" s="26"/>
      <c r="M1794" s="26"/>
      <c r="N1794" s="26"/>
      <c r="O1794" s="26"/>
      <c r="P1794" s="26"/>
      <c r="Q1794" s="26"/>
      <c r="R1794" s="26"/>
      <c r="S1794" s="26"/>
      <c r="T1794" s="26"/>
      <c r="U1794" s="26"/>
      <c r="V1794" s="26"/>
      <c r="W1794" s="26"/>
    </row>
    <row r="1795" spans="1:23" ht="17" customHeight="1">
      <c r="A1795" s="31">
        <v>45358</v>
      </c>
      <c r="B1795" s="29" t="s">
        <v>3680</v>
      </c>
      <c r="C1795" s="23" t="s">
        <v>3683</v>
      </c>
      <c r="D1795" s="30" t="s">
        <v>3682</v>
      </c>
      <c r="E1795" s="23" t="s">
        <v>7</v>
      </c>
      <c r="F1795" s="21" t="s">
        <v>3806</v>
      </c>
      <c r="G1795" s="26"/>
      <c r="H1795" s="26"/>
      <c r="I1795" s="26"/>
      <c r="J1795" s="26"/>
      <c r="K1795" s="26"/>
      <c r="L1795" s="26"/>
      <c r="M1795" s="26"/>
      <c r="N1795" s="26"/>
      <c r="O1795" s="26"/>
      <c r="P1795" s="26"/>
      <c r="Q1795" s="26"/>
      <c r="R1795" s="26"/>
      <c r="S1795" s="26"/>
      <c r="T1795" s="26"/>
      <c r="U1795" s="26"/>
      <c r="V1795" s="26"/>
      <c r="W1795" s="26"/>
    </row>
    <row r="1796" spans="1:23" ht="17" customHeight="1">
      <c r="A1796" s="31">
        <v>45358</v>
      </c>
      <c r="B1796" s="29" t="s">
        <v>3680</v>
      </c>
      <c r="C1796" s="23" t="s">
        <v>3684</v>
      </c>
      <c r="D1796" s="30" t="s">
        <v>3682</v>
      </c>
      <c r="E1796" s="23" t="s">
        <v>7</v>
      </c>
      <c r="F1796" s="21" t="s">
        <v>3806</v>
      </c>
      <c r="G1796" s="26"/>
      <c r="H1796" s="26"/>
      <c r="I1796" s="26"/>
      <c r="J1796" s="26"/>
      <c r="K1796" s="26"/>
      <c r="L1796" s="26"/>
      <c r="M1796" s="26"/>
      <c r="N1796" s="26"/>
      <c r="O1796" s="26"/>
      <c r="P1796" s="26"/>
      <c r="Q1796" s="26"/>
      <c r="R1796" s="26"/>
      <c r="S1796" s="26"/>
      <c r="T1796" s="26"/>
      <c r="U1796" s="26"/>
      <c r="V1796" s="26"/>
      <c r="W1796" s="26"/>
    </row>
    <row r="1797" spans="1:23" ht="17" customHeight="1">
      <c r="A1797" s="31">
        <v>45358</v>
      </c>
      <c r="B1797" s="29" t="s">
        <v>3680</v>
      </c>
      <c r="C1797" s="23" t="s">
        <v>3685</v>
      </c>
      <c r="D1797" s="30" t="s">
        <v>3682</v>
      </c>
      <c r="E1797" s="23" t="s">
        <v>7</v>
      </c>
      <c r="F1797" s="21" t="s">
        <v>3806</v>
      </c>
      <c r="G1797" s="26"/>
      <c r="H1797" s="26"/>
      <c r="I1797" s="26"/>
      <c r="J1797" s="26"/>
      <c r="K1797" s="26"/>
      <c r="L1797" s="26"/>
      <c r="M1797" s="26"/>
      <c r="N1797" s="26"/>
      <c r="O1797" s="26"/>
      <c r="P1797" s="26"/>
      <c r="Q1797" s="26"/>
      <c r="R1797" s="26"/>
      <c r="S1797" s="26"/>
      <c r="T1797" s="26"/>
      <c r="U1797" s="26"/>
      <c r="V1797" s="26"/>
      <c r="W1797" s="26"/>
    </row>
    <row r="1798" spans="1:23" ht="17" customHeight="1">
      <c r="A1798" s="31">
        <v>45358</v>
      </c>
      <c r="B1798" s="29" t="s">
        <v>3680</v>
      </c>
      <c r="C1798" s="23" t="s">
        <v>3686</v>
      </c>
      <c r="D1798" s="30" t="s">
        <v>3682</v>
      </c>
      <c r="E1798" s="23" t="s">
        <v>7</v>
      </c>
      <c r="F1798" s="21" t="s">
        <v>3806</v>
      </c>
      <c r="G1798" s="26"/>
      <c r="H1798" s="26"/>
      <c r="I1798" s="26"/>
      <c r="J1798" s="26"/>
      <c r="K1798" s="26"/>
      <c r="L1798" s="26"/>
      <c r="M1798" s="26"/>
      <c r="N1798" s="26"/>
      <c r="O1798" s="26"/>
      <c r="P1798" s="26"/>
      <c r="Q1798" s="26"/>
      <c r="R1798" s="26"/>
      <c r="S1798" s="26"/>
      <c r="T1798" s="26"/>
      <c r="U1798" s="26"/>
      <c r="V1798" s="26"/>
      <c r="W1798" s="26"/>
    </row>
    <row r="1799" spans="1:23" ht="17" customHeight="1">
      <c r="A1799" s="31">
        <v>45358</v>
      </c>
      <c r="B1799" s="29" t="s">
        <v>3680</v>
      </c>
      <c r="C1799" s="49" t="s">
        <v>5847</v>
      </c>
      <c r="D1799" s="30" t="s">
        <v>3682</v>
      </c>
      <c r="E1799" s="23" t="s">
        <v>7</v>
      </c>
      <c r="F1799" s="21" t="s">
        <v>3806</v>
      </c>
      <c r="G1799" s="26"/>
      <c r="H1799" s="26"/>
      <c r="I1799" s="26"/>
      <c r="J1799" s="26"/>
      <c r="K1799" s="26"/>
      <c r="L1799" s="26"/>
      <c r="M1799" s="26"/>
      <c r="N1799" s="26"/>
      <c r="O1799" s="26"/>
      <c r="P1799" s="26"/>
      <c r="Q1799" s="26"/>
      <c r="R1799" s="26"/>
      <c r="S1799" s="26"/>
      <c r="T1799" s="26"/>
      <c r="U1799" s="26"/>
      <c r="V1799" s="26"/>
      <c r="W1799" s="26"/>
    </row>
    <row r="1800" spans="1:23" ht="17" customHeight="1">
      <c r="A1800" s="31">
        <v>45358</v>
      </c>
      <c r="B1800" s="21" t="s">
        <v>1251</v>
      </c>
      <c r="C1800" s="23" t="s">
        <v>3687</v>
      </c>
      <c r="D1800" s="30" t="s">
        <v>1253</v>
      </c>
      <c r="E1800" s="23" t="s">
        <v>7</v>
      </c>
      <c r="F1800" s="21" t="s">
        <v>3806</v>
      </c>
      <c r="G1800" s="26"/>
      <c r="H1800" s="26"/>
      <c r="I1800" s="26"/>
      <c r="J1800" s="26"/>
      <c r="K1800" s="26"/>
      <c r="L1800" s="26"/>
      <c r="M1800" s="26"/>
      <c r="N1800" s="26"/>
      <c r="O1800" s="26"/>
      <c r="P1800" s="26"/>
      <c r="Q1800" s="26"/>
      <c r="R1800" s="26"/>
      <c r="S1800" s="26"/>
      <c r="T1800" s="26"/>
      <c r="U1800" s="26"/>
      <c r="V1800" s="26"/>
      <c r="W1800" s="26"/>
    </row>
    <row r="1801" spans="1:23" ht="17" customHeight="1">
      <c r="A1801" s="31">
        <v>45358</v>
      </c>
      <c r="B1801" s="29" t="s">
        <v>1251</v>
      </c>
      <c r="C1801" s="23" t="s">
        <v>3688</v>
      </c>
      <c r="D1801" s="30" t="s">
        <v>1253</v>
      </c>
      <c r="E1801" s="23" t="s">
        <v>7</v>
      </c>
      <c r="F1801" s="21" t="s">
        <v>3806</v>
      </c>
      <c r="G1801" s="26"/>
      <c r="H1801" s="26"/>
      <c r="I1801" s="26"/>
      <c r="J1801" s="26"/>
      <c r="K1801" s="26"/>
      <c r="L1801" s="26"/>
      <c r="M1801" s="26"/>
      <c r="N1801" s="26"/>
      <c r="O1801" s="26"/>
      <c r="P1801" s="26"/>
      <c r="Q1801" s="26"/>
      <c r="R1801" s="26"/>
      <c r="S1801" s="26"/>
      <c r="T1801" s="26"/>
      <c r="U1801" s="26"/>
      <c r="V1801" s="26"/>
      <c r="W1801" s="26"/>
    </row>
    <row r="1802" spans="1:23" ht="17" customHeight="1">
      <c r="A1802" s="31">
        <v>45358</v>
      </c>
      <c r="B1802" s="29" t="s">
        <v>1251</v>
      </c>
      <c r="C1802" s="23" t="s">
        <v>3689</v>
      </c>
      <c r="D1802" s="30" t="s">
        <v>1253</v>
      </c>
      <c r="E1802" s="23" t="s">
        <v>7</v>
      </c>
      <c r="F1802" s="21" t="s">
        <v>3806</v>
      </c>
      <c r="G1802" s="26"/>
      <c r="H1802" s="26"/>
      <c r="I1802" s="26"/>
      <c r="J1802" s="26"/>
      <c r="K1802" s="26"/>
      <c r="L1802" s="26"/>
      <c r="M1802" s="26"/>
      <c r="N1802" s="26"/>
      <c r="O1802" s="26"/>
      <c r="P1802" s="26"/>
      <c r="Q1802" s="26"/>
      <c r="R1802" s="26"/>
      <c r="S1802" s="26"/>
      <c r="T1802" s="26"/>
      <c r="U1802" s="26"/>
      <c r="V1802" s="26"/>
      <c r="W1802" s="26"/>
    </row>
    <row r="1803" spans="1:23" ht="17" customHeight="1">
      <c r="A1803" s="31">
        <v>45358</v>
      </c>
      <c r="B1803" s="29" t="s">
        <v>1251</v>
      </c>
      <c r="C1803" s="23" t="s">
        <v>3690</v>
      </c>
      <c r="D1803" s="30" t="s">
        <v>1253</v>
      </c>
      <c r="E1803" s="23" t="s">
        <v>7</v>
      </c>
      <c r="F1803" s="21" t="s">
        <v>3806</v>
      </c>
      <c r="G1803" s="26"/>
      <c r="H1803" s="26"/>
      <c r="I1803" s="26"/>
      <c r="J1803" s="26"/>
      <c r="K1803" s="26"/>
      <c r="L1803" s="26"/>
      <c r="M1803" s="26"/>
      <c r="N1803" s="26"/>
      <c r="O1803" s="26"/>
      <c r="P1803" s="26"/>
      <c r="Q1803" s="26"/>
      <c r="R1803" s="26"/>
      <c r="S1803" s="26"/>
      <c r="T1803" s="26"/>
      <c r="U1803" s="26"/>
      <c r="V1803" s="26"/>
      <c r="W1803" s="26"/>
    </row>
    <row r="1804" spans="1:23" ht="17" customHeight="1">
      <c r="A1804" s="31">
        <v>45358</v>
      </c>
      <c r="B1804" s="29" t="s">
        <v>1251</v>
      </c>
      <c r="C1804" s="23" t="s">
        <v>3691</v>
      </c>
      <c r="D1804" s="30" t="s">
        <v>1253</v>
      </c>
      <c r="E1804" s="23" t="s">
        <v>7</v>
      </c>
      <c r="F1804" s="21" t="s">
        <v>3806</v>
      </c>
      <c r="G1804" s="26"/>
      <c r="H1804" s="26"/>
      <c r="I1804" s="26"/>
      <c r="J1804" s="26"/>
      <c r="K1804" s="26"/>
      <c r="L1804" s="26"/>
      <c r="M1804" s="26"/>
      <c r="N1804" s="26"/>
      <c r="O1804" s="26"/>
      <c r="P1804" s="26"/>
      <c r="Q1804" s="26"/>
      <c r="R1804" s="26"/>
      <c r="S1804" s="26"/>
      <c r="T1804" s="26"/>
      <c r="U1804" s="26"/>
      <c r="V1804" s="26"/>
      <c r="W1804" s="26"/>
    </row>
    <row r="1805" spans="1:23" ht="17" customHeight="1">
      <c r="A1805" s="31">
        <v>45357</v>
      </c>
      <c r="B1805" s="29" t="s">
        <v>3692</v>
      </c>
      <c r="C1805" s="23" t="s">
        <v>3693</v>
      </c>
      <c r="D1805" s="30" t="s">
        <v>3694</v>
      </c>
      <c r="E1805" s="23" t="s">
        <v>7</v>
      </c>
      <c r="F1805" s="21" t="s">
        <v>3806</v>
      </c>
      <c r="G1805" s="26"/>
      <c r="H1805" s="26"/>
      <c r="I1805" s="26"/>
      <c r="J1805" s="26"/>
      <c r="K1805" s="26"/>
      <c r="L1805" s="26"/>
      <c r="M1805" s="26"/>
      <c r="N1805" s="26"/>
      <c r="O1805" s="26"/>
      <c r="P1805" s="26"/>
      <c r="Q1805" s="26"/>
      <c r="R1805" s="26"/>
      <c r="S1805" s="26"/>
      <c r="T1805" s="26"/>
      <c r="U1805" s="26"/>
      <c r="V1805" s="26"/>
      <c r="W1805" s="26"/>
    </row>
    <row r="1806" spans="1:23" ht="17" customHeight="1">
      <c r="A1806" s="31">
        <v>45357</v>
      </c>
      <c r="B1806" s="29" t="s">
        <v>3692</v>
      </c>
      <c r="C1806" s="23" t="s">
        <v>3695</v>
      </c>
      <c r="D1806" s="30" t="s">
        <v>3694</v>
      </c>
      <c r="E1806" s="23" t="s">
        <v>7</v>
      </c>
      <c r="F1806" s="21" t="s">
        <v>3806</v>
      </c>
      <c r="G1806" s="26"/>
      <c r="H1806" s="26"/>
      <c r="I1806" s="26"/>
      <c r="J1806" s="26"/>
      <c r="K1806" s="26"/>
      <c r="L1806" s="26"/>
      <c r="M1806" s="26"/>
      <c r="N1806" s="26"/>
      <c r="O1806" s="26"/>
      <c r="P1806" s="26"/>
      <c r="Q1806" s="26"/>
      <c r="R1806" s="26"/>
      <c r="S1806" s="26"/>
      <c r="T1806" s="26"/>
      <c r="U1806" s="26"/>
      <c r="V1806" s="26"/>
      <c r="W1806" s="26"/>
    </row>
    <row r="1807" spans="1:23" ht="17" customHeight="1">
      <c r="A1807" s="31">
        <v>45357</v>
      </c>
      <c r="B1807" s="21" t="s">
        <v>2231</v>
      </c>
      <c r="C1807" s="23" t="s">
        <v>3696</v>
      </c>
      <c r="D1807" s="30" t="s">
        <v>2233</v>
      </c>
      <c r="E1807" s="23" t="s">
        <v>7</v>
      </c>
      <c r="F1807" s="21" t="s">
        <v>3806</v>
      </c>
      <c r="G1807" s="26"/>
      <c r="H1807" s="26"/>
      <c r="I1807" s="26"/>
      <c r="J1807" s="26"/>
      <c r="K1807" s="26"/>
      <c r="L1807" s="26"/>
      <c r="M1807" s="26"/>
      <c r="N1807" s="26"/>
      <c r="O1807" s="26"/>
      <c r="P1807" s="26"/>
      <c r="Q1807" s="26"/>
      <c r="R1807" s="26"/>
      <c r="S1807" s="26"/>
      <c r="T1807" s="26"/>
      <c r="U1807" s="26"/>
      <c r="V1807" s="26"/>
      <c r="W1807" s="26"/>
    </row>
    <row r="1808" spans="1:23" ht="17" customHeight="1">
      <c r="A1808" s="31">
        <v>45357</v>
      </c>
      <c r="B1808" s="29" t="s">
        <v>2231</v>
      </c>
      <c r="C1808" s="23" t="s">
        <v>3697</v>
      </c>
      <c r="D1808" s="30" t="s">
        <v>2233</v>
      </c>
      <c r="E1808" s="23" t="s">
        <v>7</v>
      </c>
      <c r="F1808" s="21" t="s">
        <v>3806</v>
      </c>
      <c r="G1808" s="26"/>
      <c r="H1808" s="26"/>
      <c r="I1808" s="26"/>
      <c r="J1808" s="26"/>
      <c r="K1808" s="26"/>
      <c r="L1808" s="26"/>
      <c r="M1808" s="26"/>
      <c r="N1808" s="26"/>
      <c r="O1808" s="26"/>
      <c r="P1808" s="26"/>
      <c r="Q1808" s="26"/>
      <c r="R1808" s="26"/>
      <c r="S1808" s="26"/>
      <c r="T1808" s="26"/>
      <c r="U1808" s="26"/>
      <c r="V1808" s="26"/>
      <c r="W1808" s="26"/>
    </row>
    <row r="1809" spans="1:23" ht="17" customHeight="1">
      <c r="A1809" s="31">
        <v>45357</v>
      </c>
      <c r="B1809" s="29" t="s">
        <v>2231</v>
      </c>
      <c r="C1809" s="23" t="s">
        <v>3698</v>
      </c>
      <c r="D1809" s="30" t="s">
        <v>2233</v>
      </c>
      <c r="E1809" s="23" t="s">
        <v>7</v>
      </c>
      <c r="F1809" s="21" t="s">
        <v>3806</v>
      </c>
      <c r="G1809" s="26"/>
      <c r="H1809" s="26"/>
      <c r="I1809" s="26"/>
      <c r="J1809" s="26"/>
      <c r="K1809" s="26"/>
      <c r="L1809" s="26"/>
      <c r="M1809" s="26"/>
      <c r="N1809" s="26"/>
      <c r="O1809" s="26"/>
      <c r="P1809" s="26"/>
      <c r="Q1809" s="26"/>
      <c r="R1809" s="26"/>
      <c r="S1809" s="26"/>
      <c r="T1809" s="26"/>
      <c r="U1809" s="26"/>
      <c r="V1809" s="26"/>
      <c r="W1809" s="26"/>
    </row>
    <row r="1810" spans="1:23" ht="17" customHeight="1">
      <c r="A1810" s="31">
        <v>45357</v>
      </c>
      <c r="B1810" s="29" t="s">
        <v>2231</v>
      </c>
      <c r="C1810" s="23" t="s">
        <v>3699</v>
      </c>
      <c r="D1810" s="30" t="s">
        <v>2233</v>
      </c>
      <c r="E1810" s="23" t="s">
        <v>7</v>
      </c>
      <c r="F1810" s="21" t="s">
        <v>3806</v>
      </c>
      <c r="G1810" s="26"/>
      <c r="H1810" s="26"/>
      <c r="I1810" s="26"/>
      <c r="J1810" s="26"/>
      <c r="K1810" s="26"/>
      <c r="L1810" s="26"/>
      <c r="M1810" s="26"/>
      <c r="N1810" s="26"/>
      <c r="O1810" s="26"/>
      <c r="P1810" s="26"/>
      <c r="Q1810" s="26"/>
      <c r="R1810" s="26"/>
      <c r="S1810" s="26"/>
      <c r="T1810" s="26"/>
      <c r="U1810" s="26"/>
      <c r="V1810" s="26"/>
      <c r="W1810" s="26"/>
    </row>
    <row r="1811" spans="1:23" ht="17" customHeight="1">
      <c r="A1811" s="31">
        <v>45357</v>
      </c>
      <c r="B1811" s="29" t="s">
        <v>2231</v>
      </c>
      <c r="C1811" s="23" t="s">
        <v>3700</v>
      </c>
      <c r="D1811" s="30" t="s">
        <v>2233</v>
      </c>
      <c r="E1811" s="23" t="s">
        <v>7</v>
      </c>
      <c r="F1811" s="21" t="s">
        <v>3806</v>
      </c>
      <c r="G1811" s="26"/>
      <c r="H1811" s="26"/>
      <c r="I1811" s="26"/>
      <c r="J1811" s="26"/>
      <c r="K1811" s="26"/>
      <c r="L1811" s="26"/>
      <c r="M1811" s="26"/>
      <c r="N1811" s="26"/>
      <c r="O1811" s="26"/>
      <c r="P1811" s="26"/>
      <c r="Q1811" s="26"/>
      <c r="R1811" s="26"/>
      <c r="S1811" s="26"/>
      <c r="T1811" s="26"/>
      <c r="U1811" s="26"/>
      <c r="V1811" s="26"/>
      <c r="W1811" s="26"/>
    </row>
    <row r="1812" spans="1:23" ht="17" customHeight="1">
      <c r="A1812" s="31">
        <v>45357</v>
      </c>
      <c r="B1812" s="29" t="s">
        <v>2231</v>
      </c>
      <c r="C1812" s="23" t="s">
        <v>3701</v>
      </c>
      <c r="D1812" s="30" t="s">
        <v>2233</v>
      </c>
      <c r="E1812" s="23" t="s">
        <v>7</v>
      </c>
      <c r="F1812" s="21" t="s">
        <v>3806</v>
      </c>
      <c r="G1812" s="26"/>
      <c r="H1812" s="26"/>
      <c r="I1812" s="26"/>
      <c r="J1812" s="26"/>
      <c r="K1812" s="26"/>
      <c r="L1812" s="26"/>
      <c r="M1812" s="26"/>
      <c r="N1812" s="26"/>
      <c r="O1812" s="26"/>
      <c r="P1812" s="26"/>
      <c r="Q1812" s="26"/>
      <c r="R1812" s="26"/>
      <c r="S1812" s="26"/>
      <c r="T1812" s="26"/>
      <c r="U1812" s="26"/>
      <c r="V1812" s="26"/>
      <c r="W1812" s="26"/>
    </row>
    <row r="1813" spans="1:23" ht="17" customHeight="1">
      <c r="A1813" s="31">
        <v>45357</v>
      </c>
      <c r="B1813" s="29" t="s">
        <v>2231</v>
      </c>
      <c r="C1813" s="23" t="s">
        <v>3702</v>
      </c>
      <c r="D1813" s="30" t="s">
        <v>2233</v>
      </c>
      <c r="E1813" s="29" t="s">
        <v>7</v>
      </c>
      <c r="F1813" s="21" t="s">
        <v>3806</v>
      </c>
      <c r="G1813" s="26"/>
      <c r="H1813" s="26"/>
      <c r="I1813" s="26"/>
      <c r="J1813" s="26"/>
      <c r="K1813" s="26"/>
      <c r="L1813" s="26"/>
      <c r="M1813" s="26"/>
      <c r="N1813" s="26"/>
      <c r="O1813" s="26"/>
      <c r="P1813" s="26"/>
      <c r="Q1813" s="26"/>
      <c r="R1813" s="26"/>
      <c r="S1813" s="26"/>
      <c r="T1813" s="26"/>
      <c r="U1813" s="26"/>
      <c r="V1813" s="26"/>
      <c r="W1813" s="26"/>
    </row>
    <row r="1814" spans="1:23" ht="17" customHeight="1">
      <c r="A1814" s="31">
        <v>45357</v>
      </c>
      <c r="B1814" s="29" t="s">
        <v>2231</v>
      </c>
      <c r="C1814" s="23" t="s">
        <v>3703</v>
      </c>
      <c r="D1814" s="30" t="s">
        <v>2233</v>
      </c>
      <c r="E1814" s="23" t="s">
        <v>7</v>
      </c>
      <c r="F1814" s="21" t="s">
        <v>3806</v>
      </c>
      <c r="G1814" s="26"/>
      <c r="H1814" s="26"/>
      <c r="I1814" s="26"/>
      <c r="J1814" s="26"/>
      <c r="K1814" s="26"/>
      <c r="L1814" s="26"/>
      <c r="M1814" s="26"/>
      <c r="N1814" s="26"/>
      <c r="O1814" s="26"/>
      <c r="P1814" s="26"/>
      <c r="Q1814" s="26"/>
      <c r="R1814" s="26"/>
      <c r="S1814" s="26"/>
      <c r="T1814" s="26"/>
      <c r="U1814" s="26"/>
      <c r="V1814" s="26"/>
      <c r="W1814" s="26"/>
    </row>
    <row r="1815" spans="1:23" ht="17" customHeight="1">
      <c r="A1815" s="31">
        <v>45357</v>
      </c>
      <c r="B1815" s="29" t="s">
        <v>2231</v>
      </c>
      <c r="C1815" s="23" t="s">
        <v>3704</v>
      </c>
      <c r="D1815" s="30" t="s">
        <v>2233</v>
      </c>
      <c r="E1815" s="23" t="s">
        <v>7</v>
      </c>
      <c r="F1815" s="21" t="s">
        <v>3806</v>
      </c>
      <c r="G1815" s="26"/>
      <c r="H1815" s="26"/>
      <c r="I1815" s="26"/>
      <c r="J1815" s="26"/>
      <c r="K1815" s="26"/>
      <c r="L1815" s="26"/>
      <c r="M1815" s="26"/>
      <c r="N1815" s="26"/>
      <c r="O1815" s="26"/>
      <c r="P1815" s="26"/>
      <c r="Q1815" s="26"/>
      <c r="R1815" s="26"/>
      <c r="S1815" s="26"/>
      <c r="T1815" s="26"/>
      <c r="U1815" s="26"/>
      <c r="V1815" s="26"/>
      <c r="W1815" s="26"/>
    </row>
    <row r="1816" spans="1:23" ht="17" customHeight="1">
      <c r="A1816" s="31">
        <v>45357</v>
      </c>
      <c r="B1816" s="21" t="s">
        <v>3705</v>
      </c>
      <c r="C1816" s="23" t="s">
        <v>3706</v>
      </c>
      <c r="D1816" s="30" t="s">
        <v>3707</v>
      </c>
      <c r="E1816" s="23" t="s">
        <v>7</v>
      </c>
      <c r="F1816" s="21" t="s">
        <v>3806</v>
      </c>
      <c r="G1816" s="26"/>
      <c r="H1816" s="26"/>
      <c r="I1816" s="26"/>
      <c r="J1816" s="26"/>
      <c r="K1816" s="26"/>
      <c r="L1816" s="26"/>
      <c r="M1816" s="26"/>
      <c r="N1816" s="26"/>
      <c r="O1816" s="26"/>
      <c r="P1816" s="26"/>
      <c r="Q1816" s="26"/>
      <c r="R1816" s="26"/>
      <c r="S1816" s="26"/>
      <c r="T1816" s="26"/>
      <c r="U1816" s="26"/>
      <c r="V1816" s="26"/>
      <c r="W1816" s="26"/>
    </row>
    <row r="1817" spans="1:23" ht="17" customHeight="1">
      <c r="A1817" s="31">
        <v>45357</v>
      </c>
      <c r="B1817" s="29" t="s">
        <v>3705</v>
      </c>
      <c r="C1817" s="23" t="s">
        <v>3708</v>
      </c>
      <c r="D1817" s="30" t="s">
        <v>3707</v>
      </c>
      <c r="E1817" s="23" t="s">
        <v>7</v>
      </c>
      <c r="F1817" s="21" t="s">
        <v>3806</v>
      </c>
      <c r="G1817" s="26"/>
      <c r="H1817" s="26"/>
      <c r="I1817" s="26"/>
      <c r="J1817" s="26"/>
      <c r="K1817" s="26"/>
      <c r="L1817" s="26"/>
      <c r="M1817" s="26"/>
      <c r="N1817" s="26"/>
      <c r="O1817" s="26"/>
      <c r="P1817" s="26"/>
      <c r="Q1817" s="26"/>
      <c r="R1817" s="26"/>
      <c r="S1817" s="26"/>
      <c r="T1817" s="26"/>
      <c r="U1817" s="26"/>
      <c r="V1817" s="26"/>
      <c r="W1817" s="26"/>
    </row>
    <row r="1818" spans="1:23" ht="17" customHeight="1">
      <c r="A1818" s="31">
        <v>45357</v>
      </c>
      <c r="B1818" s="29" t="s">
        <v>3705</v>
      </c>
      <c r="C1818" s="23" t="s">
        <v>3709</v>
      </c>
      <c r="D1818" s="30" t="s">
        <v>3707</v>
      </c>
      <c r="E1818" s="23" t="s">
        <v>7</v>
      </c>
      <c r="F1818" s="21" t="s">
        <v>3806</v>
      </c>
      <c r="G1818" s="26"/>
      <c r="H1818" s="26"/>
      <c r="I1818" s="26"/>
      <c r="J1818" s="26"/>
      <c r="K1818" s="26"/>
      <c r="L1818" s="26"/>
      <c r="M1818" s="26"/>
      <c r="N1818" s="26"/>
      <c r="O1818" s="26"/>
      <c r="P1818" s="26"/>
      <c r="Q1818" s="26"/>
      <c r="R1818" s="26"/>
      <c r="S1818" s="26"/>
      <c r="T1818" s="26"/>
      <c r="U1818" s="26"/>
      <c r="V1818" s="26"/>
      <c r="W1818" s="26"/>
    </row>
    <row r="1819" spans="1:23" ht="17" customHeight="1">
      <c r="A1819" s="31">
        <v>45357</v>
      </c>
      <c r="B1819" s="29" t="s">
        <v>3705</v>
      </c>
      <c r="C1819" s="23" t="s">
        <v>3710</v>
      </c>
      <c r="D1819" s="30" t="s">
        <v>3707</v>
      </c>
      <c r="E1819" s="23" t="s">
        <v>7</v>
      </c>
      <c r="F1819" s="21" t="s">
        <v>3806</v>
      </c>
      <c r="G1819" s="26"/>
      <c r="H1819" s="26"/>
      <c r="I1819" s="26"/>
      <c r="J1819" s="26"/>
      <c r="K1819" s="26"/>
      <c r="L1819" s="26"/>
      <c r="M1819" s="26"/>
      <c r="N1819" s="26"/>
      <c r="O1819" s="26"/>
      <c r="P1819" s="26"/>
      <c r="Q1819" s="26"/>
      <c r="R1819" s="26"/>
      <c r="S1819" s="26"/>
      <c r="T1819" s="26"/>
      <c r="U1819" s="26"/>
      <c r="V1819" s="26"/>
      <c r="W1819" s="26"/>
    </row>
    <row r="1820" spans="1:23" ht="17" customHeight="1">
      <c r="A1820" s="31">
        <v>45357</v>
      </c>
      <c r="B1820" s="29" t="s">
        <v>3705</v>
      </c>
      <c r="C1820" s="23" t="s">
        <v>3711</v>
      </c>
      <c r="D1820" s="30" t="s">
        <v>3707</v>
      </c>
      <c r="E1820" s="23" t="s">
        <v>7</v>
      </c>
      <c r="F1820" s="21" t="s">
        <v>3806</v>
      </c>
      <c r="G1820" s="26"/>
      <c r="H1820" s="26"/>
      <c r="I1820" s="26"/>
      <c r="J1820" s="26"/>
      <c r="K1820" s="26"/>
      <c r="L1820" s="26"/>
      <c r="M1820" s="26"/>
      <c r="N1820" s="26"/>
      <c r="O1820" s="26"/>
      <c r="P1820" s="26"/>
      <c r="Q1820" s="26"/>
      <c r="R1820" s="26"/>
      <c r="S1820" s="26"/>
      <c r="T1820" s="26"/>
      <c r="U1820" s="26"/>
      <c r="V1820" s="26"/>
      <c r="W1820" s="26"/>
    </row>
    <row r="1821" spans="1:23" ht="17" customHeight="1">
      <c r="A1821" s="31">
        <v>45357</v>
      </c>
      <c r="B1821" s="29" t="s">
        <v>3705</v>
      </c>
      <c r="C1821" s="23" t="s">
        <v>3712</v>
      </c>
      <c r="D1821" s="30" t="s">
        <v>3707</v>
      </c>
      <c r="E1821" s="23" t="s">
        <v>7</v>
      </c>
      <c r="F1821" s="21" t="s">
        <v>3806</v>
      </c>
      <c r="G1821" s="26"/>
      <c r="H1821" s="26"/>
      <c r="I1821" s="26"/>
      <c r="J1821" s="26"/>
      <c r="K1821" s="26"/>
      <c r="L1821" s="26"/>
      <c r="M1821" s="26"/>
      <c r="N1821" s="26"/>
      <c r="O1821" s="26"/>
      <c r="P1821" s="26"/>
      <c r="Q1821" s="26"/>
      <c r="R1821" s="26"/>
      <c r="S1821" s="26"/>
      <c r="T1821" s="26"/>
      <c r="U1821" s="26"/>
      <c r="V1821" s="26"/>
      <c r="W1821" s="26"/>
    </row>
    <row r="1822" spans="1:23" ht="17" customHeight="1">
      <c r="A1822" s="31">
        <v>45356</v>
      </c>
      <c r="B1822" s="21" t="s">
        <v>3713</v>
      </c>
      <c r="C1822" s="23" t="s">
        <v>3714</v>
      </c>
      <c r="D1822" s="30" t="s">
        <v>3715</v>
      </c>
      <c r="E1822" s="23" t="s">
        <v>7</v>
      </c>
      <c r="F1822" s="21" t="s">
        <v>3806</v>
      </c>
      <c r="G1822" s="26"/>
      <c r="H1822" s="26"/>
      <c r="I1822" s="26"/>
      <c r="J1822" s="26"/>
      <c r="K1822" s="26"/>
      <c r="L1822" s="26"/>
      <c r="M1822" s="26"/>
      <c r="N1822" s="26"/>
      <c r="O1822" s="26"/>
      <c r="P1822" s="26"/>
      <c r="Q1822" s="26"/>
      <c r="R1822" s="26"/>
      <c r="S1822" s="26"/>
      <c r="T1822" s="26"/>
      <c r="U1822" s="26"/>
      <c r="V1822" s="26"/>
      <c r="W1822" s="26"/>
    </row>
    <row r="1823" spans="1:23" ht="17" customHeight="1">
      <c r="A1823" s="31">
        <v>45356</v>
      </c>
      <c r="B1823" s="21" t="s">
        <v>3713</v>
      </c>
      <c r="C1823" s="23" t="s">
        <v>3716</v>
      </c>
      <c r="D1823" s="30" t="s">
        <v>3715</v>
      </c>
      <c r="E1823" s="23" t="s">
        <v>7</v>
      </c>
      <c r="F1823" s="21" t="s">
        <v>3806</v>
      </c>
      <c r="G1823" s="26"/>
      <c r="H1823" s="26"/>
      <c r="I1823" s="26"/>
      <c r="J1823" s="26"/>
      <c r="K1823" s="26"/>
      <c r="L1823" s="26"/>
      <c r="M1823" s="26"/>
      <c r="N1823" s="26"/>
      <c r="O1823" s="26"/>
      <c r="P1823" s="26"/>
      <c r="Q1823" s="26"/>
      <c r="R1823" s="26"/>
      <c r="S1823" s="26"/>
      <c r="T1823" s="26"/>
      <c r="U1823" s="26"/>
      <c r="V1823" s="26"/>
      <c r="W1823" s="26"/>
    </row>
    <row r="1824" spans="1:23" ht="17" customHeight="1">
      <c r="A1824" s="31">
        <v>45356</v>
      </c>
      <c r="B1824" s="21" t="s">
        <v>3713</v>
      </c>
      <c r="C1824" s="23" t="s">
        <v>3717</v>
      </c>
      <c r="D1824" s="30" t="s">
        <v>3715</v>
      </c>
      <c r="E1824" s="23" t="s">
        <v>7</v>
      </c>
      <c r="F1824" s="21" t="s">
        <v>3806</v>
      </c>
      <c r="G1824" s="26"/>
      <c r="H1824" s="26"/>
      <c r="I1824" s="26"/>
      <c r="J1824" s="26"/>
      <c r="K1824" s="26"/>
      <c r="L1824" s="26"/>
      <c r="M1824" s="26"/>
      <c r="N1824" s="26"/>
      <c r="O1824" s="26"/>
      <c r="P1824" s="26"/>
      <c r="Q1824" s="26"/>
      <c r="R1824" s="26"/>
      <c r="S1824" s="26"/>
      <c r="T1824" s="26"/>
      <c r="U1824" s="26"/>
      <c r="V1824" s="26"/>
      <c r="W1824" s="26"/>
    </row>
    <row r="1825" spans="1:23" ht="17" customHeight="1">
      <c r="A1825" s="31">
        <v>45356</v>
      </c>
      <c r="B1825" s="21" t="s">
        <v>3713</v>
      </c>
      <c r="C1825" s="23" t="s">
        <v>3718</v>
      </c>
      <c r="D1825" s="30" t="s">
        <v>3715</v>
      </c>
      <c r="E1825" s="23" t="s">
        <v>7</v>
      </c>
      <c r="F1825" s="21" t="s">
        <v>3806</v>
      </c>
      <c r="G1825" s="26"/>
      <c r="H1825" s="26"/>
      <c r="I1825" s="26"/>
      <c r="J1825" s="26"/>
      <c r="K1825" s="26"/>
      <c r="L1825" s="26"/>
      <c r="M1825" s="26"/>
      <c r="N1825" s="26"/>
      <c r="O1825" s="26"/>
      <c r="P1825" s="26"/>
      <c r="Q1825" s="26"/>
      <c r="R1825" s="26"/>
      <c r="S1825" s="26"/>
      <c r="T1825" s="26"/>
      <c r="U1825" s="26"/>
      <c r="V1825" s="26"/>
      <c r="W1825" s="26"/>
    </row>
    <row r="1826" spans="1:23" ht="17" customHeight="1">
      <c r="A1826" s="31">
        <v>45356</v>
      </c>
      <c r="B1826" s="21" t="s">
        <v>3713</v>
      </c>
      <c r="C1826" s="23" t="s">
        <v>3719</v>
      </c>
      <c r="D1826" s="30" t="s">
        <v>3715</v>
      </c>
      <c r="E1826" s="23" t="s">
        <v>7</v>
      </c>
      <c r="F1826" s="21" t="s">
        <v>3806</v>
      </c>
      <c r="G1826" s="26"/>
      <c r="H1826" s="26"/>
      <c r="I1826" s="26"/>
      <c r="J1826" s="26"/>
      <c r="K1826" s="26"/>
      <c r="L1826" s="26"/>
      <c r="M1826" s="26"/>
      <c r="N1826" s="26"/>
      <c r="O1826" s="26"/>
      <c r="P1826" s="26"/>
      <c r="Q1826" s="26"/>
      <c r="R1826" s="26"/>
      <c r="S1826" s="26"/>
      <c r="T1826" s="26"/>
      <c r="U1826" s="26"/>
      <c r="V1826" s="26"/>
      <c r="W1826" s="26"/>
    </row>
    <row r="1827" spans="1:23" ht="17" customHeight="1">
      <c r="A1827" s="31">
        <v>45356</v>
      </c>
      <c r="B1827" s="21" t="s">
        <v>3713</v>
      </c>
      <c r="C1827" s="23" t="s">
        <v>3720</v>
      </c>
      <c r="D1827" s="30" t="s">
        <v>3715</v>
      </c>
      <c r="E1827" s="23" t="s">
        <v>7</v>
      </c>
      <c r="F1827" s="21" t="s">
        <v>3806</v>
      </c>
      <c r="G1827" s="26"/>
      <c r="H1827" s="26"/>
      <c r="I1827" s="26"/>
      <c r="J1827" s="26"/>
      <c r="K1827" s="26"/>
      <c r="L1827" s="26"/>
      <c r="M1827" s="26"/>
      <c r="N1827" s="26"/>
      <c r="O1827" s="26"/>
      <c r="P1827" s="26"/>
      <c r="Q1827" s="26"/>
      <c r="R1827" s="26"/>
      <c r="S1827" s="26"/>
      <c r="T1827" s="26"/>
      <c r="U1827" s="26"/>
      <c r="V1827" s="26"/>
      <c r="W1827" s="26"/>
    </row>
    <row r="1828" spans="1:23" ht="17" customHeight="1">
      <c r="A1828" s="31">
        <v>45356</v>
      </c>
      <c r="B1828" s="21" t="s">
        <v>3721</v>
      </c>
      <c r="C1828" s="23" t="s">
        <v>3722</v>
      </c>
      <c r="D1828" s="30" t="s">
        <v>3723</v>
      </c>
      <c r="E1828" s="23" t="s">
        <v>7</v>
      </c>
      <c r="F1828" s="21" t="s">
        <v>3806</v>
      </c>
      <c r="G1828" s="26"/>
      <c r="H1828" s="26"/>
      <c r="I1828" s="26"/>
      <c r="J1828" s="26"/>
      <c r="K1828" s="26"/>
      <c r="L1828" s="26"/>
      <c r="M1828" s="26"/>
      <c r="N1828" s="26"/>
      <c r="O1828" s="26"/>
      <c r="P1828" s="26"/>
      <c r="Q1828" s="26"/>
      <c r="R1828" s="26"/>
      <c r="S1828" s="26"/>
      <c r="T1828" s="26"/>
      <c r="U1828" s="26"/>
      <c r="V1828" s="26"/>
      <c r="W1828" s="26"/>
    </row>
    <row r="1829" spans="1:23" ht="17" customHeight="1">
      <c r="A1829" s="33" t="s">
        <v>2234</v>
      </c>
      <c r="B1829" s="21" t="s">
        <v>2235</v>
      </c>
      <c r="C1829" s="23" t="s">
        <v>3724</v>
      </c>
      <c r="D1829" s="30" t="s">
        <v>2237</v>
      </c>
      <c r="E1829" s="23" t="s">
        <v>7</v>
      </c>
      <c r="F1829" s="21" t="s">
        <v>3806</v>
      </c>
      <c r="G1829" s="26"/>
      <c r="H1829" s="26"/>
      <c r="I1829" s="26"/>
      <c r="J1829" s="26"/>
      <c r="K1829" s="26"/>
      <c r="L1829" s="26"/>
      <c r="M1829" s="26"/>
      <c r="N1829" s="26"/>
      <c r="O1829" s="26"/>
      <c r="P1829" s="26"/>
      <c r="Q1829" s="26"/>
      <c r="R1829" s="26"/>
      <c r="S1829" s="26"/>
      <c r="T1829" s="26"/>
      <c r="U1829" s="26"/>
      <c r="V1829" s="26"/>
      <c r="W1829" s="26"/>
    </row>
    <row r="1830" spans="1:23" ht="17" customHeight="1">
      <c r="A1830" s="33" t="s">
        <v>2234</v>
      </c>
      <c r="B1830" s="29" t="s">
        <v>2235</v>
      </c>
      <c r="C1830" s="23" t="s">
        <v>3725</v>
      </c>
      <c r="D1830" s="30" t="s">
        <v>2237</v>
      </c>
      <c r="E1830" s="23" t="s">
        <v>7</v>
      </c>
      <c r="F1830" s="21" t="s">
        <v>3806</v>
      </c>
      <c r="G1830" s="26"/>
      <c r="H1830" s="26"/>
      <c r="I1830" s="26"/>
      <c r="J1830" s="26"/>
      <c r="K1830" s="26"/>
      <c r="L1830" s="26"/>
      <c r="M1830" s="26"/>
      <c r="N1830" s="26"/>
      <c r="O1830" s="26"/>
      <c r="P1830" s="26"/>
      <c r="Q1830" s="26"/>
      <c r="R1830" s="26"/>
      <c r="S1830" s="26"/>
      <c r="T1830" s="26"/>
      <c r="U1830" s="26"/>
      <c r="V1830" s="26"/>
      <c r="W1830" s="26"/>
    </row>
    <row r="1831" spans="1:23" ht="17" customHeight="1">
      <c r="A1831" s="33" t="s">
        <v>3726</v>
      </c>
      <c r="B1831" s="21" t="s">
        <v>3727</v>
      </c>
      <c r="C1831" s="23" t="s">
        <v>3728</v>
      </c>
      <c r="D1831" s="30" t="s">
        <v>3729</v>
      </c>
      <c r="E1831" s="23" t="s">
        <v>7</v>
      </c>
      <c r="F1831" s="21" t="s">
        <v>3806</v>
      </c>
      <c r="G1831" s="26"/>
      <c r="H1831" s="26"/>
      <c r="I1831" s="26"/>
      <c r="J1831" s="26"/>
      <c r="K1831" s="26"/>
      <c r="L1831" s="26"/>
      <c r="M1831" s="26"/>
      <c r="N1831" s="26"/>
      <c r="O1831" s="26"/>
      <c r="P1831" s="26"/>
      <c r="Q1831" s="26"/>
      <c r="R1831" s="26"/>
      <c r="S1831" s="26"/>
      <c r="T1831" s="26"/>
      <c r="U1831" s="26"/>
      <c r="V1831" s="26"/>
      <c r="W1831" s="26"/>
    </row>
    <row r="1832" spans="1:23" ht="17" customHeight="1">
      <c r="A1832" s="33" t="s">
        <v>2238</v>
      </c>
      <c r="B1832" s="21" t="s">
        <v>2239</v>
      </c>
      <c r="C1832" s="23" t="s">
        <v>3730</v>
      </c>
      <c r="D1832" s="30" t="s">
        <v>2241</v>
      </c>
      <c r="E1832" s="23" t="s">
        <v>7</v>
      </c>
      <c r="F1832" s="21" t="s">
        <v>3806</v>
      </c>
      <c r="G1832" s="26"/>
      <c r="H1832" s="26"/>
      <c r="I1832" s="26"/>
      <c r="J1832" s="26"/>
      <c r="K1832" s="26"/>
      <c r="L1832" s="26"/>
      <c r="M1832" s="26"/>
      <c r="N1832" s="26"/>
      <c r="O1832" s="26"/>
      <c r="P1832" s="26"/>
      <c r="Q1832" s="26"/>
      <c r="R1832" s="26"/>
      <c r="S1832" s="26"/>
      <c r="T1832" s="26"/>
      <c r="U1832" s="26"/>
      <c r="V1832" s="26"/>
      <c r="W1832" s="26"/>
    </row>
    <row r="1833" spans="1:23" ht="17" customHeight="1">
      <c r="A1833" s="33" t="s">
        <v>3731</v>
      </c>
      <c r="B1833" s="21" t="s">
        <v>3732</v>
      </c>
      <c r="C1833" s="23" t="s">
        <v>3733</v>
      </c>
      <c r="D1833" s="30" t="s">
        <v>3734</v>
      </c>
      <c r="E1833" s="23" t="s">
        <v>7</v>
      </c>
      <c r="F1833" s="21" t="s">
        <v>3806</v>
      </c>
      <c r="G1833" s="26"/>
      <c r="H1833" s="26"/>
      <c r="I1833" s="26"/>
      <c r="J1833" s="26"/>
      <c r="K1833" s="26"/>
      <c r="L1833" s="26"/>
      <c r="M1833" s="26"/>
      <c r="N1833" s="26"/>
      <c r="O1833" s="26"/>
      <c r="P1833" s="26"/>
      <c r="Q1833" s="26"/>
      <c r="R1833" s="26"/>
      <c r="S1833" s="26"/>
      <c r="T1833" s="26"/>
      <c r="U1833" s="26"/>
      <c r="V1833" s="26"/>
      <c r="W1833" s="26"/>
    </row>
    <row r="1834" spans="1:23" ht="17" customHeight="1">
      <c r="A1834" s="33" t="s">
        <v>2248</v>
      </c>
      <c r="B1834" s="29" t="s">
        <v>2249</v>
      </c>
      <c r="C1834" s="23" t="s">
        <v>3735</v>
      </c>
      <c r="D1834" s="30" t="s">
        <v>2251</v>
      </c>
      <c r="E1834" s="23" t="s">
        <v>7</v>
      </c>
      <c r="F1834" s="21" t="s">
        <v>3806</v>
      </c>
      <c r="G1834" s="26"/>
      <c r="H1834" s="26"/>
      <c r="I1834" s="26"/>
      <c r="J1834" s="26"/>
      <c r="K1834" s="26"/>
      <c r="L1834" s="26"/>
      <c r="M1834" s="26"/>
      <c r="N1834" s="26"/>
      <c r="O1834" s="26"/>
      <c r="P1834" s="26"/>
      <c r="Q1834" s="26"/>
      <c r="R1834" s="26"/>
      <c r="S1834" s="26"/>
      <c r="T1834" s="26"/>
      <c r="U1834" s="26"/>
      <c r="V1834" s="26"/>
      <c r="W1834" s="26"/>
    </row>
    <row r="1835" spans="1:23" ht="17" customHeight="1">
      <c r="A1835" s="33" t="s">
        <v>2248</v>
      </c>
      <c r="B1835" s="29" t="s">
        <v>2249</v>
      </c>
      <c r="C1835" s="23" t="s">
        <v>3736</v>
      </c>
      <c r="D1835" s="30" t="s">
        <v>2251</v>
      </c>
      <c r="E1835" s="23" t="s">
        <v>7</v>
      </c>
      <c r="F1835" s="21" t="s">
        <v>3806</v>
      </c>
      <c r="G1835" s="26"/>
      <c r="H1835" s="26"/>
      <c r="I1835" s="26"/>
      <c r="J1835" s="26"/>
      <c r="K1835" s="26"/>
      <c r="L1835" s="26"/>
      <c r="M1835" s="26"/>
      <c r="N1835" s="26"/>
      <c r="O1835" s="26"/>
      <c r="P1835" s="26"/>
      <c r="Q1835" s="26"/>
      <c r="R1835" s="26"/>
      <c r="S1835" s="26"/>
      <c r="T1835" s="26"/>
      <c r="U1835" s="26"/>
      <c r="V1835" s="26"/>
      <c r="W1835" s="26"/>
    </row>
    <row r="1836" spans="1:23" ht="17" customHeight="1">
      <c r="A1836" s="33" t="s">
        <v>3737</v>
      </c>
      <c r="B1836" s="21" t="s">
        <v>3738</v>
      </c>
      <c r="C1836" s="23" t="s">
        <v>3739</v>
      </c>
      <c r="D1836" s="30" t="s">
        <v>3740</v>
      </c>
      <c r="E1836" s="23" t="s">
        <v>7</v>
      </c>
      <c r="F1836" s="21" t="s">
        <v>3806</v>
      </c>
      <c r="G1836" s="26"/>
      <c r="H1836" s="26"/>
      <c r="I1836" s="26"/>
      <c r="J1836" s="26"/>
      <c r="K1836" s="26"/>
      <c r="L1836" s="26"/>
      <c r="M1836" s="26"/>
      <c r="N1836" s="26"/>
      <c r="O1836" s="26"/>
      <c r="P1836" s="26"/>
      <c r="Q1836" s="26"/>
      <c r="R1836" s="26"/>
      <c r="S1836" s="26"/>
      <c r="T1836" s="26"/>
      <c r="U1836" s="26"/>
      <c r="V1836" s="26"/>
      <c r="W1836" s="26"/>
    </row>
    <row r="1837" spans="1:23" ht="17" customHeight="1">
      <c r="A1837" s="33" t="s">
        <v>3737</v>
      </c>
      <c r="B1837" s="29" t="s">
        <v>3738</v>
      </c>
      <c r="C1837" s="23" t="s">
        <v>3741</v>
      </c>
      <c r="D1837" s="30" t="s">
        <v>3740</v>
      </c>
      <c r="E1837" s="23" t="s">
        <v>7</v>
      </c>
      <c r="F1837" s="21" t="s">
        <v>3806</v>
      </c>
      <c r="G1837" s="26"/>
      <c r="H1837" s="26"/>
      <c r="I1837" s="26"/>
      <c r="J1837" s="26"/>
      <c r="K1837" s="26"/>
      <c r="L1837" s="26"/>
      <c r="M1837" s="26"/>
      <c r="N1837" s="26"/>
      <c r="O1837" s="26"/>
      <c r="P1837" s="26"/>
      <c r="Q1837" s="26"/>
      <c r="R1837" s="26"/>
      <c r="S1837" s="26"/>
      <c r="T1837" s="26"/>
      <c r="U1837" s="26"/>
      <c r="V1837" s="26"/>
      <c r="W1837" s="26"/>
    </row>
    <row r="1838" spans="1:23" ht="17" customHeight="1">
      <c r="A1838" s="33" t="s">
        <v>3737</v>
      </c>
      <c r="B1838" s="29" t="s">
        <v>3738</v>
      </c>
      <c r="C1838" s="23" t="s">
        <v>3742</v>
      </c>
      <c r="D1838" s="30" t="s">
        <v>3740</v>
      </c>
      <c r="E1838" s="23" t="s">
        <v>7</v>
      </c>
      <c r="F1838" s="21" t="s">
        <v>3806</v>
      </c>
      <c r="G1838" s="26"/>
      <c r="H1838" s="26"/>
      <c r="I1838" s="26"/>
      <c r="J1838" s="26"/>
      <c r="K1838" s="26"/>
      <c r="L1838" s="26"/>
      <c r="M1838" s="26"/>
      <c r="N1838" s="26"/>
      <c r="O1838" s="26"/>
      <c r="P1838" s="26"/>
      <c r="Q1838" s="26"/>
      <c r="R1838" s="26"/>
      <c r="S1838" s="26"/>
      <c r="T1838" s="26"/>
      <c r="U1838" s="26"/>
      <c r="V1838" s="26"/>
      <c r="W1838" s="26"/>
    </row>
    <row r="1839" spans="1:23" ht="17" customHeight="1">
      <c r="A1839" s="33" t="s">
        <v>2252</v>
      </c>
      <c r="B1839" s="21" t="s">
        <v>1526</v>
      </c>
      <c r="C1839" s="23" t="s">
        <v>3743</v>
      </c>
      <c r="D1839" s="30" t="s">
        <v>2254</v>
      </c>
      <c r="E1839" s="23" t="s">
        <v>7</v>
      </c>
      <c r="F1839" s="21" t="s">
        <v>3806</v>
      </c>
      <c r="G1839" s="26"/>
      <c r="H1839" s="26"/>
      <c r="I1839" s="26"/>
      <c r="J1839" s="26"/>
      <c r="K1839" s="26"/>
      <c r="L1839" s="26"/>
      <c r="M1839" s="26"/>
      <c r="N1839" s="26"/>
      <c r="O1839" s="26"/>
      <c r="P1839" s="26"/>
      <c r="Q1839" s="26"/>
      <c r="R1839" s="26"/>
      <c r="S1839" s="26"/>
      <c r="T1839" s="26"/>
      <c r="U1839" s="26"/>
      <c r="V1839" s="26"/>
      <c r="W1839" s="26"/>
    </row>
    <row r="1840" spans="1:23" ht="17" customHeight="1">
      <c r="A1840" s="33" t="s">
        <v>2252</v>
      </c>
      <c r="B1840" s="29" t="s">
        <v>1526</v>
      </c>
      <c r="C1840" s="23" t="s">
        <v>3744</v>
      </c>
      <c r="D1840" s="30" t="s">
        <v>2254</v>
      </c>
      <c r="E1840" s="23" t="s">
        <v>7</v>
      </c>
      <c r="F1840" s="21" t="s">
        <v>3806</v>
      </c>
      <c r="G1840" s="26"/>
      <c r="H1840" s="26"/>
      <c r="I1840" s="26"/>
      <c r="J1840" s="26"/>
      <c r="K1840" s="26"/>
      <c r="L1840" s="26"/>
      <c r="M1840" s="26"/>
      <c r="N1840" s="26"/>
      <c r="O1840" s="26"/>
      <c r="P1840" s="26"/>
      <c r="Q1840" s="26"/>
      <c r="R1840" s="26"/>
      <c r="S1840" s="26"/>
      <c r="T1840" s="26"/>
      <c r="U1840" s="26"/>
      <c r="V1840" s="26"/>
      <c r="W1840" s="26"/>
    </row>
    <row r="1841" spans="1:23" ht="17" customHeight="1">
      <c r="A1841" s="33" t="s">
        <v>2252</v>
      </c>
      <c r="B1841" s="29" t="s">
        <v>1526</v>
      </c>
      <c r="C1841" s="23" t="s">
        <v>3745</v>
      </c>
      <c r="D1841" s="30" t="s">
        <v>2254</v>
      </c>
      <c r="E1841" s="23" t="s">
        <v>7</v>
      </c>
      <c r="F1841" s="21" t="s">
        <v>3806</v>
      </c>
      <c r="G1841" s="26"/>
      <c r="H1841" s="26"/>
      <c r="I1841" s="26"/>
      <c r="J1841" s="26"/>
      <c r="K1841" s="26"/>
      <c r="L1841" s="26"/>
      <c r="M1841" s="26"/>
      <c r="N1841" s="26"/>
      <c r="O1841" s="26"/>
      <c r="P1841" s="26"/>
      <c r="Q1841" s="26"/>
      <c r="R1841" s="26"/>
      <c r="S1841" s="26"/>
      <c r="T1841" s="26"/>
      <c r="U1841" s="26"/>
      <c r="V1841" s="26"/>
      <c r="W1841" s="26"/>
    </row>
    <row r="1842" spans="1:23" ht="17" customHeight="1">
      <c r="A1842" s="33" t="s">
        <v>2255</v>
      </c>
      <c r="B1842" s="29" t="s">
        <v>2256</v>
      </c>
      <c r="C1842" s="23" t="s">
        <v>3746</v>
      </c>
      <c r="D1842" s="30" t="s">
        <v>2258</v>
      </c>
      <c r="E1842" s="23" t="s">
        <v>7</v>
      </c>
      <c r="F1842" s="21" t="s">
        <v>3806</v>
      </c>
      <c r="G1842" s="26"/>
      <c r="H1842" s="26"/>
      <c r="I1842" s="26"/>
      <c r="J1842" s="26"/>
      <c r="K1842" s="26"/>
      <c r="L1842" s="26"/>
      <c r="M1842" s="26"/>
      <c r="N1842" s="26"/>
      <c r="O1842" s="26"/>
      <c r="P1842" s="26"/>
      <c r="Q1842" s="26"/>
      <c r="R1842" s="26"/>
      <c r="S1842" s="26"/>
      <c r="T1842" s="26"/>
      <c r="U1842" s="26"/>
      <c r="V1842" s="26"/>
      <c r="W1842" s="26"/>
    </row>
    <row r="1843" spans="1:23" ht="17" customHeight="1">
      <c r="A1843" s="33" t="s">
        <v>2255</v>
      </c>
      <c r="B1843" s="29" t="s">
        <v>2256</v>
      </c>
      <c r="C1843" s="23" t="s">
        <v>3747</v>
      </c>
      <c r="D1843" s="30" t="s">
        <v>2258</v>
      </c>
      <c r="E1843" s="23" t="s">
        <v>7</v>
      </c>
      <c r="F1843" s="21" t="s">
        <v>3806</v>
      </c>
      <c r="G1843" s="26"/>
      <c r="H1843" s="26"/>
      <c r="I1843" s="26"/>
      <c r="J1843" s="26"/>
      <c r="K1843" s="26"/>
      <c r="L1843" s="26"/>
      <c r="M1843" s="26"/>
      <c r="N1843" s="26"/>
      <c r="O1843" s="26"/>
      <c r="P1843" s="26"/>
      <c r="Q1843" s="26"/>
      <c r="R1843" s="26"/>
      <c r="S1843" s="26"/>
      <c r="T1843" s="26"/>
      <c r="U1843" s="26"/>
      <c r="V1843" s="26"/>
      <c r="W1843" s="26"/>
    </row>
    <row r="1844" spans="1:23" ht="17" customHeight="1">
      <c r="A1844" s="33" t="s">
        <v>2255</v>
      </c>
      <c r="B1844" s="29" t="s">
        <v>2256</v>
      </c>
      <c r="C1844" s="23" t="s">
        <v>3748</v>
      </c>
      <c r="D1844" s="30" t="s">
        <v>2258</v>
      </c>
      <c r="E1844" s="23" t="s">
        <v>7</v>
      </c>
      <c r="F1844" s="21" t="s">
        <v>3806</v>
      </c>
      <c r="G1844" s="26"/>
      <c r="H1844" s="26"/>
      <c r="I1844" s="26"/>
      <c r="J1844" s="26"/>
      <c r="K1844" s="26"/>
      <c r="L1844" s="26"/>
      <c r="M1844" s="26"/>
      <c r="N1844" s="26"/>
      <c r="O1844" s="26"/>
      <c r="P1844" s="26"/>
      <c r="Q1844" s="26"/>
      <c r="R1844" s="26"/>
      <c r="S1844" s="26"/>
      <c r="T1844" s="26"/>
      <c r="U1844" s="26"/>
      <c r="V1844" s="26"/>
      <c r="W1844" s="26"/>
    </row>
    <row r="1845" spans="1:23" ht="17" customHeight="1">
      <c r="A1845" s="33" t="s">
        <v>2255</v>
      </c>
      <c r="B1845" s="29" t="s">
        <v>2256</v>
      </c>
      <c r="C1845" s="23" t="s">
        <v>3749</v>
      </c>
      <c r="D1845" s="30" t="s">
        <v>2258</v>
      </c>
      <c r="E1845" s="23" t="s">
        <v>7</v>
      </c>
      <c r="F1845" s="21" t="s">
        <v>3806</v>
      </c>
      <c r="G1845" s="26"/>
      <c r="H1845" s="26"/>
      <c r="I1845" s="26"/>
      <c r="J1845" s="26"/>
      <c r="K1845" s="26"/>
      <c r="L1845" s="26"/>
      <c r="M1845" s="26"/>
      <c r="N1845" s="26"/>
      <c r="O1845" s="26"/>
      <c r="P1845" s="26"/>
      <c r="Q1845" s="26"/>
      <c r="R1845" s="26"/>
      <c r="S1845" s="26"/>
      <c r="T1845" s="26"/>
      <c r="U1845" s="26"/>
      <c r="V1845" s="26"/>
      <c r="W1845" s="26"/>
    </row>
    <row r="1846" spans="1:23" ht="17" customHeight="1">
      <c r="A1846" s="33" t="s">
        <v>3750</v>
      </c>
      <c r="B1846" s="21" t="s">
        <v>3751</v>
      </c>
      <c r="C1846" s="23" t="s">
        <v>3752</v>
      </c>
      <c r="D1846" s="30" t="s">
        <v>3753</v>
      </c>
      <c r="E1846" s="23" t="s">
        <v>7</v>
      </c>
      <c r="F1846" s="21" t="s">
        <v>3806</v>
      </c>
      <c r="G1846" s="26"/>
      <c r="H1846" s="26"/>
      <c r="I1846" s="26"/>
      <c r="J1846" s="26"/>
      <c r="K1846" s="26"/>
      <c r="L1846" s="26"/>
      <c r="M1846" s="26"/>
      <c r="N1846" s="26"/>
      <c r="O1846" s="26"/>
      <c r="P1846" s="26"/>
      <c r="Q1846" s="26"/>
      <c r="R1846" s="26"/>
      <c r="S1846" s="26"/>
      <c r="T1846" s="26"/>
      <c r="U1846" s="26"/>
      <c r="V1846" s="26"/>
      <c r="W1846" s="26"/>
    </row>
    <row r="1847" spans="1:23" ht="17" customHeight="1">
      <c r="A1847" s="33" t="s">
        <v>3750</v>
      </c>
      <c r="B1847" s="29" t="s">
        <v>3751</v>
      </c>
      <c r="C1847" s="23" t="s">
        <v>3754</v>
      </c>
      <c r="D1847" s="30" t="s">
        <v>3753</v>
      </c>
      <c r="E1847" s="23" t="s">
        <v>7</v>
      </c>
      <c r="F1847" s="21" t="s">
        <v>3806</v>
      </c>
      <c r="G1847" s="26"/>
      <c r="H1847" s="26"/>
      <c r="I1847" s="26"/>
      <c r="J1847" s="26"/>
      <c r="K1847" s="26"/>
      <c r="L1847" s="26"/>
      <c r="M1847" s="26"/>
      <c r="N1847" s="26"/>
      <c r="O1847" s="26"/>
      <c r="P1847" s="26"/>
      <c r="Q1847" s="26"/>
      <c r="R1847" s="26"/>
      <c r="S1847" s="26"/>
      <c r="T1847" s="26"/>
      <c r="U1847" s="26"/>
      <c r="V1847" s="26"/>
      <c r="W1847" s="26"/>
    </row>
    <row r="1848" spans="1:23" ht="17" customHeight="1">
      <c r="A1848" s="33" t="s">
        <v>3750</v>
      </c>
      <c r="B1848" s="29" t="s">
        <v>3751</v>
      </c>
      <c r="C1848" s="23" t="s">
        <v>3755</v>
      </c>
      <c r="D1848" s="30" t="s">
        <v>3753</v>
      </c>
      <c r="E1848" s="23" t="s">
        <v>7</v>
      </c>
      <c r="F1848" s="21" t="s">
        <v>3806</v>
      </c>
      <c r="G1848" s="26"/>
      <c r="H1848" s="26"/>
      <c r="I1848" s="26"/>
      <c r="J1848" s="26"/>
      <c r="K1848" s="26"/>
      <c r="L1848" s="26"/>
      <c r="M1848" s="26"/>
      <c r="N1848" s="26"/>
      <c r="O1848" s="26"/>
      <c r="P1848" s="26"/>
      <c r="Q1848" s="26"/>
      <c r="R1848" s="26"/>
      <c r="S1848" s="26"/>
      <c r="T1848" s="26"/>
      <c r="U1848" s="26"/>
      <c r="V1848" s="26"/>
      <c r="W1848" s="26"/>
    </row>
    <row r="1849" spans="1:23" ht="17" customHeight="1">
      <c r="A1849" s="33" t="s">
        <v>3750</v>
      </c>
      <c r="B1849" s="29" t="s">
        <v>3751</v>
      </c>
      <c r="C1849" s="23" t="s">
        <v>3756</v>
      </c>
      <c r="D1849" s="30" t="s">
        <v>3753</v>
      </c>
      <c r="E1849" s="23" t="s">
        <v>7</v>
      </c>
      <c r="F1849" s="21" t="s">
        <v>3806</v>
      </c>
      <c r="G1849" s="26"/>
      <c r="H1849" s="26"/>
      <c r="I1849" s="26"/>
      <c r="J1849" s="26"/>
      <c r="K1849" s="26"/>
      <c r="L1849" s="26"/>
      <c r="M1849" s="26"/>
      <c r="N1849" s="26"/>
      <c r="O1849" s="26"/>
      <c r="P1849" s="26"/>
      <c r="Q1849" s="26"/>
      <c r="R1849" s="26"/>
      <c r="S1849" s="26"/>
      <c r="T1849" s="26"/>
      <c r="U1849" s="26"/>
      <c r="V1849" s="26"/>
      <c r="W1849" s="26"/>
    </row>
    <row r="1850" spans="1:23" ht="17" customHeight="1">
      <c r="A1850" s="33" t="s">
        <v>3757</v>
      </c>
      <c r="B1850" s="21" t="s">
        <v>3758</v>
      </c>
      <c r="C1850" s="23" t="s">
        <v>3759</v>
      </c>
      <c r="D1850" s="30" t="s">
        <v>3760</v>
      </c>
      <c r="E1850" s="23" t="s">
        <v>7</v>
      </c>
      <c r="F1850" s="21" t="s">
        <v>3806</v>
      </c>
      <c r="G1850" s="26"/>
      <c r="H1850" s="26"/>
      <c r="I1850" s="26"/>
      <c r="J1850" s="26"/>
      <c r="K1850" s="26"/>
      <c r="L1850" s="26"/>
      <c r="M1850" s="26"/>
      <c r="N1850" s="26"/>
      <c r="O1850" s="26"/>
      <c r="P1850" s="26"/>
      <c r="Q1850" s="26"/>
      <c r="R1850" s="26"/>
      <c r="S1850" s="26"/>
      <c r="T1850" s="26"/>
      <c r="U1850" s="26"/>
      <c r="V1850" s="26"/>
      <c r="W1850" s="26"/>
    </row>
    <row r="1851" spans="1:23" ht="17" customHeight="1">
      <c r="A1851" s="33" t="s">
        <v>3757</v>
      </c>
      <c r="B1851" s="29" t="s">
        <v>3758</v>
      </c>
      <c r="C1851" s="23" t="s">
        <v>3761</v>
      </c>
      <c r="D1851" s="30" t="s">
        <v>3760</v>
      </c>
      <c r="E1851" s="23" t="s">
        <v>7</v>
      </c>
      <c r="F1851" s="21" t="s">
        <v>3806</v>
      </c>
      <c r="G1851" s="26"/>
      <c r="H1851" s="26"/>
      <c r="I1851" s="26"/>
      <c r="J1851" s="26"/>
      <c r="K1851" s="26"/>
      <c r="L1851" s="26"/>
      <c r="M1851" s="26"/>
      <c r="N1851" s="26"/>
      <c r="O1851" s="26"/>
      <c r="P1851" s="26"/>
      <c r="Q1851" s="26"/>
      <c r="R1851" s="26"/>
      <c r="S1851" s="26"/>
      <c r="T1851" s="26"/>
      <c r="U1851" s="26"/>
      <c r="V1851" s="26"/>
      <c r="W1851" s="26"/>
    </row>
    <row r="1852" spans="1:23" ht="17" customHeight="1">
      <c r="A1852" s="33" t="s">
        <v>3757</v>
      </c>
      <c r="B1852" s="29" t="s">
        <v>3758</v>
      </c>
      <c r="C1852" s="23" t="s">
        <v>3762</v>
      </c>
      <c r="D1852" s="30" t="s">
        <v>3760</v>
      </c>
      <c r="E1852" s="23" t="s">
        <v>7</v>
      </c>
      <c r="F1852" s="21" t="s">
        <v>3806</v>
      </c>
      <c r="G1852" s="26"/>
      <c r="H1852" s="26"/>
      <c r="I1852" s="26"/>
      <c r="J1852" s="26"/>
      <c r="K1852" s="26"/>
      <c r="L1852" s="26"/>
      <c r="M1852" s="26"/>
      <c r="N1852" s="26"/>
      <c r="O1852" s="26"/>
      <c r="P1852" s="26"/>
      <c r="Q1852" s="26"/>
      <c r="R1852" s="26"/>
      <c r="S1852" s="26"/>
      <c r="T1852" s="26"/>
      <c r="U1852" s="26"/>
      <c r="V1852" s="26"/>
      <c r="W1852" s="26"/>
    </row>
    <row r="1853" spans="1:23" ht="17" customHeight="1">
      <c r="A1853" s="33" t="s">
        <v>3757</v>
      </c>
      <c r="B1853" s="29" t="s">
        <v>3758</v>
      </c>
      <c r="C1853" s="23" t="s">
        <v>3763</v>
      </c>
      <c r="D1853" s="30" t="s">
        <v>3760</v>
      </c>
      <c r="E1853" s="23" t="s">
        <v>7</v>
      </c>
      <c r="F1853" s="21" t="s">
        <v>3806</v>
      </c>
      <c r="G1853" s="26"/>
      <c r="H1853" s="26"/>
      <c r="I1853" s="26"/>
      <c r="J1853" s="26"/>
      <c r="K1853" s="26"/>
      <c r="L1853" s="26"/>
      <c r="M1853" s="26"/>
      <c r="N1853" s="26"/>
      <c r="O1853" s="26"/>
      <c r="P1853" s="26"/>
      <c r="Q1853" s="26"/>
      <c r="R1853" s="26"/>
      <c r="S1853" s="26"/>
      <c r="T1853" s="26"/>
      <c r="U1853" s="26"/>
      <c r="V1853" s="26"/>
      <c r="W1853" s="26"/>
    </row>
    <row r="1854" spans="1:23" ht="17" customHeight="1">
      <c r="A1854" s="33" t="s">
        <v>3757</v>
      </c>
      <c r="B1854" s="29" t="s">
        <v>3758</v>
      </c>
      <c r="C1854" s="23" t="s">
        <v>3764</v>
      </c>
      <c r="D1854" s="30" t="s">
        <v>3760</v>
      </c>
      <c r="E1854" s="23" t="s">
        <v>7</v>
      </c>
      <c r="F1854" s="21" t="s">
        <v>3806</v>
      </c>
      <c r="G1854" s="26"/>
      <c r="H1854" s="26"/>
      <c r="I1854" s="26"/>
      <c r="J1854" s="26"/>
      <c r="K1854" s="26"/>
      <c r="L1854" s="26"/>
      <c r="M1854" s="26"/>
      <c r="N1854" s="26"/>
      <c r="O1854" s="26"/>
      <c r="P1854" s="26"/>
      <c r="Q1854" s="26"/>
      <c r="R1854" s="26"/>
      <c r="S1854" s="26"/>
      <c r="T1854" s="26"/>
      <c r="U1854" s="26"/>
      <c r="V1854" s="26"/>
      <c r="W1854" s="26"/>
    </row>
    <row r="1855" spans="1:23" ht="17" customHeight="1">
      <c r="A1855" s="33" t="s">
        <v>3757</v>
      </c>
      <c r="B1855" s="29" t="s">
        <v>3758</v>
      </c>
      <c r="C1855" s="23" t="s">
        <v>3765</v>
      </c>
      <c r="D1855" s="30" t="s">
        <v>3760</v>
      </c>
      <c r="E1855" s="23" t="s">
        <v>7</v>
      </c>
      <c r="F1855" s="21" t="s">
        <v>3806</v>
      </c>
      <c r="G1855" s="26"/>
      <c r="H1855" s="26"/>
      <c r="I1855" s="26"/>
      <c r="J1855" s="26"/>
      <c r="K1855" s="26"/>
      <c r="L1855" s="26"/>
      <c r="M1855" s="26"/>
      <c r="N1855" s="26"/>
      <c r="O1855" s="26"/>
      <c r="P1855" s="26"/>
      <c r="Q1855" s="26"/>
      <c r="R1855" s="26"/>
      <c r="S1855" s="26"/>
      <c r="T1855" s="26"/>
      <c r="U1855" s="26"/>
      <c r="V1855" s="26"/>
      <c r="W1855" s="26"/>
    </row>
    <row r="1856" spans="1:23" ht="17" customHeight="1">
      <c r="A1856" s="33" t="s">
        <v>2259</v>
      </c>
      <c r="B1856" s="21" t="s">
        <v>2260</v>
      </c>
      <c r="C1856" s="23" t="s">
        <v>3766</v>
      </c>
      <c r="D1856" s="30" t="s">
        <v>2262</v>
      </c>
      <c r="E1856" s="23" t="s">
        <v>7</v>
      </c>
      <c r="F1856" s="21" t="s">
        <v>3806</v>
      </c>
      <c r="G1856" s="26"/>
      <c r="H1856" s="26"/>
      <c r="I1856" s="26"/>
      <c r="J1856" s="26"/>
      <c r="K1856" s="26"/>
      <c r="L1856" s="26"/>
      <c r="M1856" s="26"/>
      <c r="N1856" s="26"/>
      <c r="O1856" s="26"/>
      <c r="P1856" s="26"/>
      <c r="Q1856" s="26"/>
      <c r="R1856" s="26"/>
      <c r="S1856" s="26"/>
      <c r="T1856" s="26"/>
      <c r="U1856" s="26"/>
      <c r="V1856" s="26"/>
      <c r="W1856" s="26"/>
    </row>
    <row r="1857" spans="1:23" ht="17" customHeight="1">
      <c r="A1857" s="33" t="s">
        <v>2259</v>
      </c>
      <c r="B1857" s="29" t="s">
        <v>2260</v>
      </c>
      <c r="C1857" s="23" t="s">
        <v>3767</v>
      </c>
      <c r="D1857" s="30" t="s">
        <v>2262</v>
      </c>
      <c r="E1857" s="23" t="s">
        <v>7</v>
      </c>
      <c r="F1857" s="21" t="s">
        <v>3806</v>
      </c>
      <c r="G1857" s="26"/>
      <c r="H1857" s="26"/>
      <c r="I1857" s="26"/>
      <c r="J1857" s="26"/>
      <c r="K1857" s="26"/>
      <c r="L1857" s="26"/>
      <c r="M1857" s="26"/>
      <c r="N1857" s="26"/>
      <c r="O1857" s="26"/>
      <c r="P1857" s="26"/>
      <c r="Q1857" s="26"/>
      <c r="R1857" s="26"/>
      <c r="S1857" s="26"/>
      <c r="T1857" s="26"/>
      <c r="U1857" s="26"/>
      <c r="V1857" s="26"/>
      <c r="W1857" s="26"/>
    </row>
    <row r="1858" spans="1:23" ht="17" customHeight="1">
      <c r="A1858" s="33" t="s">
        <v>2259</v>
      </c>
      <c r="B1858" s="29" t="s">
        <v>2260</v>
      </c>
      <c r="C1858" s="23" t="s">
        <v>3768</v>
      </c>
      <c r="D1858" s="30" t="s">
        <v>2262</v>
      </c>
      <c r="E1858" s="23" t="s">
        <v>7</v>
      </c>
      <c r="F1858" s="21" t="s">
        <v>3806</v>
      </c>
      <c r="G1858" s="26"/>
      <c r="H1858" s="26"/>
      <c r="I1858" s="26"/>
      <c r="J1858" s="26"/>
      <c r="K1858" s="26"/>
      <c r="L1858" s="26"/>
      <c r="M1858" s="26"/>
      <c r="N1858" s="26"/>
      <c r="O1858" s="26"/>
      <c r="P1858" s="26"/>
      <c r="Q1858" s="26"/>
      <c r="R1858" s="26"/>
      <c r="S1858" s="26"/>
      <c r="T1858" s="26"/>
      <c r="U1858" s="26"/>
      <c r="V1858" s="26"/>
      <c r="W1858" s="26"/>
    </row>
    <row r="1859" spans="1:23" ht="17" customHeight="1">
      <c r="A1859" s="33" t="s">
        <v>2259</v>
      </c>
      <c r="B1859" s="29" t="s">
        <v>2260</v>
      </c>
      <c r="C1859" s="23" t="s">
        <v>3769</v>
      </c>
      <c r="D1859" s="30" t="s">
        <v>2262</v>
      </c>
      <c r="E1859" s="23" t="s">
        <v>7</v>
      </c>
      <c r="F1859" s="21" t="s">
        <v>3806</v>
      </c>
      <c r="G1859" s="26"/>
      <c r="H1859" s="26"/>
      <c r="I1859" s="26"/>
      <c r="J1859" s="26"/>
      <c r="K1859" s="26"/>
      <c r="L1859" s="26"/>
      <c r="M1859" s="26"/>
      <c r="N1859" s="26"/>
      <c r="O1859" s="26"/>
      <c r="P1859" s="26"/>
      <c r="Q1859" s="26"/>
      <c r="R1859" s="26"/>
      <c r="S1859" s="26"/>
      <c r="T1859" s="26"/>
      <c r="U1859" s="26"/>
      <c r="V1859" s="26"/>
      <c r="W1859" s="26"/>
    </row>
    <row r="1860" spans="1:23" ht="17" customHeight="1">
      <c r="A1860" s="33" t="s">
        <v>2259</v>
      </c>
      <c r="B1860" s="29" t="s">
        <v>2260</v>
      </c>
      <c r="C1860" s="23" t="s">
        <v>3770</v>
      </c>
      <c r="D1860" s="30" t="s">
        <v>2262</v>
      </c>
      <c r="E1860" s="23" t="s">
        <v>7</v>
      </c>
      <c r="F1860" s="21" t="s">
        <v>3806</v>
      </c>
      <c r="G1860" s="26"/>
      <c r="H1860" s="26"/>
      <c r="I1860" s="26"/>
      <c r="J1860" s="26"/>
      <c r="K1860" s="26"/>
      <c r="L1860" s="26"/>
      <c r="M1860" s="26"/>
      <c r="N1860" s="26"/>
      <c r="O1860" s="26"/>
      <c r="P1860" s="26"/>
      <c r="Q1860" s="26"/>
      <c r="R1860" s="26"/>
      <c r="S1860" s="26"/>
      <c r="T1860" s="26"/>
      <c r="U1860" s="26"/>
      <c r="V1860" s="26"/>
      <c r="W1860" s="26"/>
    </row>
    <row r="1861" spans="1:23" ht="17" customHeight="1">
      <c r="A1861" s="31">
        <v>45407</v>
      </c>
      <c r="B1861" s="29" t="s">
        <v>2264</v>
      </c>
      <c r="C1861" s="23" t="s">
        <v>3771</v>
      </c>
      <c r="D1861" s="30" t="s">
        <v>2266</v>
      </c>
      <c r="E1861" s="23" t="s">
        <v>7</v>
      </c>
      <c r="F1861" s="21" t="s">
        <v>3806</v>
      </c>
      <c r="G1861" s="26"/>
      <c r="H1861" s="26"/>
      <c r="I1861" s="26"/>
      <c r="J1861" s="26"/>
      <c r="K1861" s="26"/>
      <c r="L1861" s="26"/>
      <c r="M1861" s="26"/>
      <c r="N1861" s="26"/>
      <c r="O1861" s="26"/>
      <c r="P1861" s="26"/>
      <c r="Q1861" s="26"/>
      <c r="R1861" s="26"/>
      <c r="S1861" s="26"/>
      <c r="T1861" s="26"/>
      <c r="U1861" s="26"/>
      <c r="V1861" s="26"/>
      <c r="W1861" s="26"/>
    </row>
    <row r="1862" spans="1:23" ht="17" customHeight="1">
      <c r="A1862" s="31">
        <v>45407</v>
      </c>
      <c r="B1862" s="29" t="s">
        <v>2264</v>
      </c>
      <c r="C1862" s="23" t="s">
        <v>3772</v>
      </c>
      <c r="D1862" s="30" t="s">
        <v>2266</v>
      </c>
      <c r="E1862" s="23" t="s">
        <v>7</v>
      </c>
      <c r="F1862" s="21" t="s">
        <v>3806</v>
      </c>
      <c r="G1862" s="26"/>
      <c r="H1862" s="26"/>
      <c r="I1862" s="26"/>
      <c r="J1862" s="26"/>
      <c r="K1862" s="26"/>
      <c r="L1862" s="26"/>
      <c r="M1862" s="26"/>
      <c r="N1862" s="26"/>
      <c r="O1862" s="26"/>
      <c r="P1862" s="26"/>
      <c r="Q1862" s="26"/>
      <c r="R1862" s="26"/>
      <c r="S1862" s="26"/>
      <c r="T1862" s="26"/>
      <c r="U1862" s="26"/>
      <c r="V1862" s="26"/>
      <c r="W1862" s="26"/>
    </row>
    <row r="1863" spans="1:23" ht="17" customHeight="1">
      <c r="A1863" s="31">
        <v>45407</v>
      </c>
      <c r="B1863" s="29" t="s">
        <v>2264</v>
      </c>
      <c r="C1863" s="23" t="s">
        <v>3773</v>
      </c>
      <c r="D1863" s="30" t="s">
        <v>2266</v>
      </c>
      <c r="E1863" s="23" t="s">
        <v>7</v>
      </c>
      <c r="F1863" s="21" t="s">
        <v>3806</v>
      </c>
      <c r="G1863" s="26"/>
      <c r="H1863" s="26"/>
      <c r="I1863" s="26"/>
      <c r="J1863" s="26"/>
      <c r="K1863" s="26"/>
      <c r="L1863" s="26"/>
      <c r="M1863" s="26"/>
      <c r="N1863" s="26"/>
      <c r="O1863" s="26"/>
      <c r="P1863" s="26"/>
      <c r="Q1863" s="26"/>
      <c r="R1863" s="26"/>
      <c r="S1863" s="26"/>
      <c r="T1863" s="26"/>
      <c r="U1863" s="26"/>
      <c r="V1863" s="26"/>
      <c r="W1863" s="26"/>
    </row>
    <row r="1864" spans="1:23" ht="17" customHeight="1">
      <c r="A1864" s="31">
        <v>45407</v>
      </c>
      <c r="B1864" s="29" t="s">
        <v>2264</v>
      </c>
      <c r="C1864" s="23" t="s">
        <v>3774</v>
      </c>
      <c r="D1864" s="30" t="s">
        <v>2266</v>
      </c>
      <c r="E1864" s="23" t="s">
        <v>7</v>
      </c>
      <c r="F1864" s="21" t="s">
        <v>3806</v>
      </c>
      <c r="G1864" s="26"/>
      <c r="H1864" s="26"/>
      <c r="I1864" s="26"/>
      <c r="J1864" s="26"/>
      <c r="K1864" s="26"/>
      <c r="L1864" s="26"/>
      <c r="M1864" s="26"/>
      <c r="N1864" s="26"/>
      <c r="O1864" s="26"/>
      <c r="P1864" s="26"/>
      <c r="Q1864" s="26"/>
      <c r="R1864" s="26"/>
      <c r="S1864" s="26"/>
      <c r="T1864" s="26"/>
      <c r="U1864" s="26"/>
      <c r="V1864" s="26"/>
      <c r="W1864" s="26"/>
    </row>
    <row r="1865" spans="1:23" ht="17" customHeight="1">
      <c r="A1865" s="31">
        <v>45407</v>
      </c>
      <c r="B1865" s="21" t="s">
        <v>1254</v>
      </c>
      <c r="C1865" s="23" t="s">
        <v>3775</v>
      </c>
      <c r="D1865" s="30" t="s">
        <v>1256</v>
      </c>
      <c r="E1865" s="23" t="s">
        <v>7</v>
      </c>
      <c r="F1865" s="21" t="s">
        <v>3806</v>
      </c>
      <c r="G1865" s="26"/>
      <c r="H1865" s="26"/>
      <c r="I1865" s="26"/>
      <c r="J1865" s="26"/>
      <c r="K1865" s="26"/>
      <c r="L1865" s="26"/>
      <c r="M1865" s="26"/>
      <c r="N1865" s="26"/>
      <c r="O1865" s="26"/>
      <c r="P1865" s="26"/>
      <c r="Q1865" s="26"/>
      <c r="R1865" s="26"/>
      <c r="S1865" s="26"/>
      <c r="T1865" s="26"/>
      <c r="U1865" s="26"/>
      <c r="V1865" s="26"/>
      <c r="W1865" s="26"/>
    </row>
    <row r="1866" spans="1:23" ht="17" customHeight="1">
      <c r="A1866" s="31">
        <v>45407</v>
      </c>
      <c r="B1866" s="29" t="s">
        <v>1254</v>
      </c>
      <c r="C1866" s="23" t="s">
        <v>3776</v>
      </c>
      <c r="D1866" s="30" t="s">
        <v>1256</v>
      </c>
      <c r="E1866" s="23" t="s">
        <v>7</v>
      </c>
      <c r="F1866" s="21" t="s">
        <v>3806</v>
      </c>
      <c r="G1866" s="26"/>
      <c r="H1866" s="26"/>
      <c r="I1866" s="26"/>
      <c r="J1866" s="26"/>
      <c r="K1866" s="26"/>
      <c r="L1866" s="26"/>
      <c r="M1866" s="26"/>
      <c r="N1866" s="26"/>
      <c r="O1866" s="26"/>
      <c r="P1866" s="26"/>
      <c r="Q1866" s="26"/>
      <c r="R1866" s="26"/>
      <c r="S1866" s="26"/>
      <c r="T1866" s="26"/>
      <c r="U1866" s="26"/>
      <c r="V1866" s="26"/>
      <c r="W1866" s="26"/>
    </row>
    <row r="1867" spans="1:23" ht="17" customHeight="1">
      <c r="A1867" s="31">
        <v>45407</v>
      </c>
      <c r="B1867" s="29" t="s">
        <v>1254</v>
      </c>
      <c r="C1867" s="23" t="s">
        <v>3777</v>
      </c>
      <c r="D1867" s="30" t="s">
        <v>1256</v>
      </c>
      <c r="E1867" s="23" t="s">
        <v>7</v>
      </c>
      <c r="F1867" s="21" t="s">
        <v>3806</v>
      </c>
      <c r="G1867" s="26"/>
      <c r="H1867" s="26"/>
      <c r="I1867" s="26"/>
      <c r="J1867" s="26"/>
      <c r="K1867" s="26"/>
      <c r="L1867" s="26"/>
      <c r="M1867" s="26"/>
      <c r="N1867" s="26"/>
      <c r="O1867" s="26"/>
      <c r="P1867" s="26"/>
      <c r="Q1867" s="26"/>
      <c r="R1867" s="26"/>
      <c r="S1867" s="26"/>
      <c r="T1867" s="26"/>
      <c r="U1867" s="26"/>
      <c r="V1867" s="26"/>
      <c r="W1867" s="26"/>
    </row>
    <row r="1868" spans="1:23" ht="17" customHeight="1">
      <c r="A1868" s="31">
        <v>45407</v>
      </c>
      <c r="B1868" s="29" t="s">
        <v>1254</v>
      </c>
      <c r="C1868" s="23" t="s">
        <v>3778</v>
      </c>
      <c r="D1868" s="30" t="s">
        <v>1256</v>
      </c>
      <c r="E1868" s="23" t="s">
        <v>7</v>
      </c>
      <c r="F1868" s="21" t="s">
        <v>3806</v>
      </c>
      <c r="G1868" s="26"/>
      <c r="H1868" s="26"/>
      <c r="I1868" s="26"/>
      <c r="J1868" s="26"/>
      <c r="K1868" s="26"/>
      <c r="L1868" s="26"/>
      <c r="M1868" s="26"/>
      <c r="N1868" s="26"/>
      <c r="O1868" s="26"/>
      <c r="P1868" s="26"/>
      <c r="Q1868" s="26"/>
      <c r="R1868" s="26"/>
      <c r="S1868" s="26"/>
      <c r="T1868" s="26"/>
      <c r="U1868" s="26"/>
      <c r="V1868" s="26"/>
      <c r="W1868" s="26"/>
    </row>
    <row r="1869" spans="1:23" ht="17" customHeight="1">
      <c r="A1869" s="31">
        <v>45407</v>
      </c>
      <c r="B1869" s="21" t="s">
        <v>2268</v>
      </c>
      <c r="C1869" s="23" t="s">
        <v>3779</v>
      </c>
      <c r="D1869" s="30" t="s">
        <v>2270</v>
      </c>
      <c r="E1869" s="23" t="s">
        <v>7</v>
      </c>
      <c r="F1869" s="21" t="s">
        <v>3806</v>
      </c>
      <c r="G1869" s="26"/>
      <c r="H1869" s="26"/>
      <c r="I1869" s="26"/>
      <c r="J1869" s="26"/>
      <c r="K1869" s="26"/>
      <c r="L1869" s="26"/>
      <c r="M1869" s="26"/>
      <c r="N1869" s="26"/>
      <c r="O1869" s="26"/>
      <c r="P1869" s="26"/>
      <c r="Q1869" s="26"/>
      <c r="R1869" s="26"/>
      <c r="S1869" s="26"/>
      <c r="T1869" s="26"/>
      <c r="U1869" s="26"/>
      <c r="V1869" s="26"/>
      <c r="W1869" s="26"/>
    </row>
    <row r="1870" spans="1:23" ht="17" customHeight="1">
      <c r="A1870" s="31">
        <v>45407</v>
      </c>
      <c r="B1870" s="21" t="s">
        <v>2268</v>
      </c>
      <c r="C1870" s="23" t="s">
        <v>3780</v>
      </c>
      <c r="D1870" s="30" t="s">
        <v>2270</v>
      </c>
      <c r="E1870" s="23" t="s">
        <v>7</v>
      </c>
      <c r="F1870" s="21" t="s">
        <v>3806</v>
      </c>
      <c r="G1870" s="26"/>
      <c r="H1870" s="26"/>
      <c r="I1870" s="26"/>
      <c r="J1870" s="26"/>
      <c r="K1870" s="26"/>
      <c r="L1870" s="26"/>
      <c r="M1870" s="26"/>
      <c r="N1870" s="26"/>
      <c r="O1870" s="26"/>
      <c r="P1870" s="26"/>
      <c r="Q1870" s="26"/>
      <c r="R1870" s="26"/>
      <c r="S1870" s="26"/>
      <c r="T1870" s="26"/>
      <c r="U1870" s="26"/>
      <c r="V1870" s="26"/>
      <c r="W1870" s="26"/>
    </row>
    <row r="1871" spans="1:23" ht="17" customHeight="1">
      <c r="A1871" s="31">
        <v>45407</v>
      </c>
      <c r="B1871" s="21" t="s">
        <v>2268</v>
      </c>
      <c r="C1871" s="23" t="s">
        <v>3781</v>
      </c>
      <c r="D1871" s="30" t="s">
        <v>2270</v>
      </c>
      <c r="E1871" s="23" t="s">
        <v>7</v>
      </c>
      <c r="F1871" s="21" t="s">
        <v>3806</v>
      </c>
      <c r="G1871" s="26"/>
      <c r="H1871" s="26"/>
      <c r="I1871" s="26"/>
      <c r="J1871" s="26"/>
      <c r="K1871" s="26"/>
      <c r="L1871" s="26"/>
      <c r="M1871" s="26"/>
      <c r="N1871" s="26"/>
      <c r="O1871" s="26"/>
      <c r="P1871" s="26"/>
      <c r="Q1871" s="26"/>
      <c r="R1871" s="26"/>
      <c r="S1871" s="26"/>
      <c r="T1871" s="26"/>
      <c r="U1871" s="26"/>
      <c r="V1871" s="26"/>
      <c r="W1871" s="26"/>
    </row>
    <row r="1872" spans="1:23" ht="17" customHeight="1">
      <c r="A1872" s="31">
        <v>45407</v>
      </c>
      <c r="B1872" s="21" t="s">
        <v>2268</v>
      </c>
      <c r="C1872" s="23" t="s">
        <v>3782</v>
      </c>
      <c r="D1872" s="30" t="s">
        <v>2270</v>
      </c>
      <c r="E1872" s="23" t="s">
        <v>7</v>
      </c>
      <c r="F1872" s="21" t="s">
        <v>3806</v>
      </c>
      <c r="G1872" s="26"/>
      <c r="H1872" s="26"/>
      <c r="I1872" s="26"/>
      <c r="J1872" s="26"/>
      <c r="K1872" s="26"/>
      <c r="L1872" s="26"/>
      <c r="M1872" s="26"/>
      <c r="N1872" s="26"/>
      <c r="O1872" s="26"/>
      <c r="P1872" s="26"/>
      <c r="Q1872" s="26"/>
      <c r="R1872" s="26"/>
      <c r="S1872" s="26"/>
      <c r="T1872" s="26"/>
      <c r="U1872" s="26"/>
      <c r="V1872" s="26"/>
      <c r="W1872" s="26"/>
    </row>
    <row r="1873" spans="1:23" ht="17" customHeight="1">
      <c r="A1873" s="31">
        <v>45407</v>
      </c>
      <c r="B1873" s="21" t="s">
        <v>2268</v>
      </c>
      <c r="C1873" s="23" t="s">
        <v>3783</v>
      </c>
      <c r="D1873" s="30" t="s">
        <v>2270</v>
      </c>
      <c r="E1873" s="23" t="s">
        <v>7</v>
      </c>
      <c r="F1873" s="21" t="s">
        <v>3806</v>
      </c>
      <c r="G1873" s="26"/>
      <c r="H1873" s="26"/>
      <c r="I1873" s="26"/>
      <c r="J1873" s="26"/>
      <c r="K1873" s="26"/>
      <c r="L1873" s="26"/>
      <c r="M1873" s="26"/>
      <c r="N1873" s="26"/>
      <c r="O1873" s="26"/>
      <c r="P1873" s="26"/>
      <c r="Q1873" s="26"/>
      <c r="R1873" s="26"/>
      <c r="S1873" s="26"/>
      <c r="T1873" s="26"/>
      <c r="U1873" s="26"/>
      <c r="V1873" s="26"/>
      <c r="W1873" s="26"/>
    </row>
    <row r="1874" spans="1:23" ht="17" customHeight="1">
      <c r="A1874" s="31">
        <v>45407</v>
      </c>
      <c r="B1874" s="21" t="s">
        <v>2268</v>
      </c>
      <c r="C1874" s="23" t="s">
        <v>3784</v>
      </c>
      <c r="D1874" s="30" t="s">
        <v>2270</v>
      </c>
      <c r="E1874" s="23" t="s">
        <v>7</v>
      </c>
      <c r="F1874" s="21" t="s">
        <v>3806</v>
      </c>
      <c r="G1874" s="26"/>
      <c r="H1874" s="26"/>
      <c r="I1874" s="26"/>
      <c r="J1874" s="26"/>
      <c r="K1874" s="26"/>
      <c r="L1874" s="26"/>
      <c r="M1874" s="26"/>
      <c r="N1874" s="26"/>
      <c r="O1874" s="26"/>
      <c r="P1874" s="26"/>
      <c r="Q1874" s="26"/>
      <c r="R1874" s="26"/>
      <c r="S1874" s="26"/>
      <c r="T1874" s="26"/>
      <c r="U1874" s="26"/>
      <c r="V1874" s="26"/>
      <c r="W1874" s="26"/>
    </row>
    <row r="1875" spans="1:23" ht="17" customHeight="1">
      <c r="A1875" s="31">
        <v>45406</v>
      </c>
      <c r="B1875" s="21" t="s">
        <v>3785</v>
      </c>
      <c r="C1875" s="23" t="s">
        <v>3786</v>
      </c>
      <c r="D1875" s="30" t="s">
        <v>3787</v>
      </c>
      <c r="E1875" s="23" t="s">
        <v>7</v>
      </c>
      <c r="F1875" s="21" t="s">
        <v>3806</v>
      </c>
      <c r="G1875" s="26"/>
      <c r="H1875" s="26"/>
      <c r="I1875" s="26"/>
      <c r="J1875" s="26"/>
      <c r="K1875" s="26"/>
      <c r="L1875" s="26"/>
      <c r="M1875" s="26"/>
      <c r="N1875" s="26"/>
      <c r="O1875" s="26"/>
      <c r="P1875" s="26"/>
      <c r="Q1875" s="26"/>
      <c r="R1875" s="26"/>
      <c r="S1875" s="26"/>
      <c r="T1875" s="26"/>
      <c r="U1875" s="26"/>
      <c r="V1875" s="26"/>
      <c r="W1875" s="26"/>
    </row>
    <row r="1876" spans="1:23" ht="17" customHeight="1">
      <c r="A1876" s="31">
        <v>45406</v>
      </c>
      <c r="B1876" s="29" t="s">
        <v>3785</v>
      </c>
      <c r="C1876" s="23" t="s">
        <v>3788</v>
      </c>
      <c r="D1876" s="30" t="s">
        <v>3787</v>
      </c>
      <c r="E1876" s="23" t="s">
        <v>7</v>
      </c>
      <c r="F1876" s="21" t="s">
        <v>3806</v>
      </c>
      <c r="G1876" s="26"/>
      <c r="H1876" s="26"/>
      <c r="I1876" s="26"/>
      <c r="J1876" s="26"/>
      <c r="K1876" s="26"/>
      <c r="L1876" s="26"/>
      <c r="M1876" s="26"/>
      <c r="N1876" s="26"/>
      <c r="O1876" s="26"/>
      <c r="P1876" s="26"/>
      <c r="Q1876" s="26"/>
      <c r="R1876" s="26"/>
      <c r="S1876" s="26"/>
      <c r="T1876" s="26"/>
      <c r="U1876" s="26"/>
      <c r="V1876" s="26"/>
      <c r="W1876" s="26"/>
    </row>
    <row r="1877" spans="1:23" ht="17" customHeight="1">
      <c r="A1877" s="31">
        <v>45406</v>
      </c>
      <c r="B1877" s="29" t="s">
        <v>3785</v>
      </c>
      <c r="C1877" s="23" t="s">
        <v>3789</v>
      </c>
      <c r="D1877" s="30" t="s">
        <v>3787</v>
      </c>
      <c r="E1877" s="23" t="s">
        <v>7</v>
      </c>
      <c r="F1877" s="21" t="s">
        <v>3806</v>
      </c>
      <c r="G1877" s="26"/>
      <c r="H1877" s="26"/>
      <c r="I1877" s="26"/>
      <c r="J1877" s="26"/>
      <c r="K1877" s="26"/>
      <c r="L1877" s="26"/>
      <c r="M1877" s="26"/>
      <c r="N1877" s="26"/>
      <c r="O1877" s="26"/>
      <c r="P1877" s="26"/>
      <c r="Q1877" s="26"/>
      <c r="R1877" s="26"/>
      <c r="S1877" s="26"/>
      <c r="T1877" s="26"/>
      <c r="U1877" s="26"/>
      <c r="V1877" s="26"/>
      <c r="W1877" s="26"/>
    </row>
    <row r="1878" spans="1:23" ht="17" customHeight="1">
      <c r="A1878" s="31">
        <v>45406</v>
      </c>
      <c r="B1878" s="29" t="s">
        <v>3785</v>
      </c>
      <c r="C1878" s="23" t="s">
        <v>3790</v>
      </c>
      <c r="D1878" s="30" t="s">
        <v>3787</v>
      </c>
      <c r="E1878" s="23" t="s">
        <v>7</v>
      </c>
      <c r="F1878" s="21" t="s">
        <v>3806</v>
      </c>
      <c r="G1878" s="26"/>
      <c r="H1878" s="26"/>
      <c r="I1878" s="26"/>
      <c r="J1878" s="26"/>
      <c r="K1878" s="26"/>
      <c r="L1878" s="26"/>
      <c r="M1878" s="26"/>
      <c r="N1878" s="26"/>
      <c r="O1878" s="26"/>
      <c r="P1878" s="26"/>
      <c r="Q1878" s="26"/>
      <c r="R1878" s="26"/>
      <c r="S1878" s="26"/>
      <c r="T1878" s="26"/>
      <c r="U1878" s="26"/>
      <c r="V1878" s="26"/>
      <c r="W1878" s="26"/>
    </row>
    <row r="1879" spans="1:23" ht="17" customHeight="1">
      <c r="A1879" s="31">
        <v>45406</v>
      </c>
      <c r="B1879" s="29" t="s">
        <v>3785</v>
      </c>
      <c r="C1879" s="23" t="s">
        <v>3791</v>
      </c>
      <c r="D1879" s="30" t="s">
        <v>3787</v>
      </c>
      <c r="E1879" s="23" t="s">
        <v>7</v>
      </c>
      <c r="F1879" s="21" t="s">
        <v>3806</v>
      </c>
      <c r="G1879" s="26"/>
      <c r="H1879" s="26"/>
      <c r="I1879" s="26"/>
      <c r="J1879" s="26"/>
      <c r="K1879" s="26"/>
      <c r="L1879" s="26"/>
      <c r="M1879" s="26"/>
      <c r="N1879" s="26"/>
      <c r="O1879" s="26"/>
      <c r="P1879" s="26"/>
      <c r="Q1879" s="26"/>
      <c r="R1879" s="26"/>
      <c r="S1879" s="26"/>
      <c r="T1879" s="26"/>
      <c r="U1879" s="26"/>
      <c r="V1879" s="26"/>
      <c r="W1879" s="26"/>
    </row>
    <row r="1880" spans="1:23" ht="17" customHeight="1">
      <c r="A1880" s="31">
        <v>45406</v>
      </c>
      <c r="B1880" s="29" t="s">
        <v>3785</v>
      </c>
      <c r="C1880" s="23" t="s">
        <v>3792</v>
      </c>
      <c r="D1880" s="30" t="s">
        <v>3787</v>
      </c>
      <c r="E1880" s="23" t="s">
        <v>7</v>
      </c>
      <c r="F1880" s="21" t="s">
        <v>3806</v>
      </c>
      <c r="G1880" s="26"/>
      <c r="H1880" s="26"/>
      <c r="I1880" s="26"/>
      <c r="J1880" s="26"/>
      <c r="K1880" s="26"/>
      <c r="L1880" s="26"/>
      <c r="M1880" s="26"/>
      <c r="N1880" s="26"/>
      <c r="O1880" s="26"/>
      <c r="P1880" s="26"/>
      <c r="Q1880" s="26"/>
      <c r="R1880" s="26"/>
      <c r="S1880" s="26"/>
      <c r="T1880" s="26"/>
      <c r="U1880" s="26"/>
      <c r="V1880" s="26"/>
      <c r="W1880" s="26"/>
    </row>
    <row r="1881" spans="1:23" ht="17" customHeight="1">
      <c r="A1881" s="31">
        <v>45406</v>
      </c>
      <c r="B1881" s="29" t="s">
        <v>3785</v>
      </c>
      <c r="C1881" s="23" t="s">
        <v>3793</v>
      </c>
      <c r="D1881" s="30" t="s">
        <v>3787</v>
      </c>
      <c r="E1881" s="23" t="s">
        <v>7</v>
      </c>
      <c r="F1881" s="21" t="s">
        <v>3806</v>
      </c>
      <c r="G1881" s="26"/>
      <c r="H1881" s="26"/>
      <c r="I1881" s="26"/>
      <c r="J1881" s="26"/>
      <c r="K1881" s="26"/>
      <c r="L1881" s="26"/>
      <c r="M1881" s="26"/>
      <c r="N1881" s="26"/>
      <c r="O1881" s="26"/>
      <c r="P1881" s="26"/>
      <c r="Q1881" s="26"/>
      <c r="R1881" s="26"/>
      <c r="S1881" s="26"/>
      <c r="T1881" s="26"/>
      <c r="U1881" s="26"/>
      <c r="V1881" s="26"/>
      <c r="W1881" s="26"/>
    </row>
    <row r="1882" spans="1:23" ht="17" customHeight="1">
      <c r="A1882" s="31">
        <v>45406</v>
      </c>
      <c r="B1882" s="29" t="s">
        <v>3785</v>
      </c>
      <c r="C1882" s="23" t="s">
        <v>3794</v>
      </c>
      <c r="D1882" s="30" t="s">
        <v>3787</v>
      </c>
      <c r="E1882" s="23" t="s">
        <v>7</v>
      </c>
      <c r="F1882" s="21" t="s">
        <v>3806</v>
      </c>
      <c r="G1882" s="26"/>
      <c r="H1882" s="26"/>
      <c r="I1882" s="26"/>
      <c r="J1882" s="26"/>
      <c r="K1882" s="26"/>
      <c r="L1882" s="26"/>
      <c r="M1882" s="26"/>
      <c r="N1882" s="26"/>
      <c r="O1882" s="26"/>
      <c r="P1882" s="26"/>
      <c r="Q1882" s="26"/>
      <c r="R1882" s="26"/>
      <c r="S1882" s="26"/>
      <c r="T1882" s="26"/>
      <c r="U1882" s="26"/>
      <c r="V1882" s="26"/>
      <c r="W1882" s="26"/>
    </row>
    <row r="1883" spans="1:23" ht="17" customHeight="1">
      <c r="A1883" s="31">
        <v>45405</v>
      </c>
      <c r="B1883" s="29" t="s">
        <v>2271</v>
      </c>
      <c r="C1883" s="23" t="s">
        <v>3795</v>
      </c>
      <c r="D1883" s="30" t="s">
        <v>2273</v>
      </c>
      <c r="E1883" s="23" t="s">
        <v>7</v>
      </c>
      <c r="F1883" s="21" t="s">
        <v>3806</v>
      </c>
      <c r="G1883" s="26"/>
      <c r="H1883" s="26"/>
      <c r="I1883" s="26"/>
      <c r="J1883" s="26"/>
      <c r="K1883" s="26"/>
      <c r="L1883" s="26"/>
      <c r="M1883" s="26"/>
      <c r="N1883" s="26"/>
      <c r="O1883" s="26"/>
      <c r="P1883" s="26"/>
      <c r="Q1883" s="26"/>
      <c r="R1883" s="26"/>
      <c r="S1883" s="26"/>
      <c r="T1883" s="26"/>
      <c r="U1883" s="26"/>
      <c r="V1883" s="26"/>
      <c r="W1883" s="26"/>
    </row>
    <row r="1884" spans="1:23" ht="17" customHeight="1">
      <c r="A1884" s="31">
        <v>45405</v>
      </c>
      <c r="B1884" s="29" t="s">
        <v>2271</v>
      </c>
      <c r="C1884" s="23" t="s">
        <v>3796</v>
      </c>
      <c r="D1884" s="30" t="s">
        <v>2273</v>
      </c>
      <c r="E1884" s="23" t="s">
        <v>7</v>
      </c>
      <c r="F1884" s="21" t="s">
        <v>3806</v>
      </c>
      <c r="G1884" s="26"/>
      <c r="H1884" s="26"/>
      <c r="I1884" s="26"/>
      <c r="J1884" s="26"/>
      <c r="K1884" s="26"/>
      <c r="L1884" s="26"/>
      <c r="M1884" s="26"/>
      <c r="N1884" s="26"/>
      <c r="O1884" s="26"/>
      <c r="P1884" s="26"/>
      <c r="Q1884" s="26"/>
      <c r="R1884" s="26"/>
      <c r="S1884" s="26"/>
      <c r="T1884" s="26"/>
      <c r="U1884" s="26"/>
      <c r="V1884" s="26"/>
      <c r="W1884" s="26"/>
    </row>
    <row r="1885" spans="1:23" ht="17" customHeight="1">
      <c r="A1885" s="31">
        <v>45405</v>
      </c>
      <c r="B1885" s="29" t="s">
        <v>2271</v>
      </c>
      <c r="C1885" s="23" t="s">
        <v>3797</v>
      </c>
      <c r="D1885" s="30" t="s">
        <v>2273</v>
      </c>
      <c r="E1885" s="23" t="s">
        <v>7</v>
      </c>
      <c r="F1885" s="21" t="s">
        <v>3806</v>
      </c>
      <c r="G1885" s="26"/>
      <c r="H1885" s="26"/>
      <c r="I1885" s="26"/>
      <c r="J1885" s="26"/>
      <c r="K1885" s="26"/>
      <c r="L1885" s="26"/>
      <c r="M1885" s="26"/>
      <c r="N1885" s="26"/>
      <c r="O1885" s="26"/>
      <c r="P1885" s="26"/>
      <c r="Q1885" s="26"/>
      <c r="R1885" s="26"/>
      <c r="S1885" s="26"/>
      <c r="T1885" s="26"/>
      <c r="U1885" s="26"/>
      <c r="V1885" s="26"/>
      <c r="W1885" s="26"/>
    </row>
    <row r="1886" spans="1:23" ht="17" customHeight="1">
      <c r="A1886" s="31">
        <v>45405</v>
      </c>
      <c r="B1886" s="29" t="s">
        <v>2274</v>
      </c>
      <c r="C1886" s="23" t="s">
        <v>3798</v>
      </c>
      <c r="D1886" s="30" t="s">
        <v>2276</v>
      </c>
      <c r="E1886" s="23" t="s">
        <v>7</v>
      </c>
      <c r="F1886" s="21" t="s">
        <v>3806</v>
      </c>
      <c r="G1886" s="26"/>
      <c r="H1886" s="26"/>
      <c r="I1886" s="26"/>
      <c r="J1886" s="26"/>
      <c r="K1886" s="26"/>
      <c r="L1886" s="26"/>
      <c r="M1886" s="26"/>
      <c r="N1886" s="26"/>
      <c r="O1886" s="26"/>
      <c r="P1886" s="26"/>
      <c r="Q1886" s="26"/>
      <c r="R1886" s="26"/>
      <c r="S1886" s="26"/>
      <c r="T1886" s="26"/>
      <c r="U1886" s="26"/>
      <c r="V1886" s="26"/>
      <c r="W1886" s="26"/>
    </row>
    <row r="1887" spans="1:23" ht="17" customHeight="1">
      <c r="A1887" s="31">
        <v>45405</v>
      </c>
      <c r="B1887" s="29" t="s">
        <v>2274</v>
      </c>
      <c r="C1887" s="23" t="s">
        <v>3799</v>
      </c>
      <c r="D1887" s="30" t="s">
        <v>2276</v>
      </c>
      <c r="E1887" s="23" t="s">
        <v>7</v>
      </c>
      <c r="F1887" s="21" t="s">
        <v>3806</v>
      </c>
      <c r="G1887" s="26"/>
      <c r="H1887" s="26"/>
      <c r="I1887" s="26"/>
      <c r="J1887" s="26"/>
      <c r="K1887" s="26"/>
      <c r="L1887" s="26"/>
      <c r="M1887" s="26"/>
      <c r="N1887" s="26"/>
      <c r="O1887" s="26"/>
      <c r="P1887" s="26"/>
      <c r="Q1887" s="26"/>
      <c r="R1887" s="26"/>
      <c r="S1887" s="26"/>
      <c r="T1887" s="26"/>
      <c r="U1887" s="26"/>
      <c r="V1887" s="26"/>
      <c r="W1887" s="26"/>
    </row>
    <row r="1888" spans="1:23" ht="17" customHeight="1">
      <c r="A1888" s="31">
        <v>45405</v>
      </c>
      <c r="B1888" s="29" t="s">
        <v>2274</v>
      </c>
      <c r="C1888" s="23" t="s">
        <v>3800</v>
      </c>
      <c r="D1888" s="30" t="s">
        <v>2276</v>
      </c>
      <c r="E1888" s="23" t="s">
        <v>7</v>
      </c>
      <c r="F1888" s="21" t="s">
        <v>3806</v>
      </c>
      <c r="G1888" s="26"/>
      <c r="H1888" s="26"/>
      <c r="I1888" s="26"/>
      <c r="J1888" s="26"/>
      <c r="K1888" s="26"/>
      <c r="L1888" s="26"/>
      <c r="M1888" s="26"/>
      <c r="N1888" s="26"/>
      <c r="O1888" s="26"/>
      <c r="P1888" s="26"/>
      <c r="Q1888" s="26"/>
      <c r="R1888" s="26"/>
      <c r="S1888" s="26"/>
      <c r="T1888" s="26"/>
      <c r="U1888" s="26"/>
      <c r="V1888" s="26"/>
      <c r="W1888" s="26"/>
    </row>
    <row r="1889" spans="1:26" ht="17" customHeight="1">
      <c r="A1889" s="31">
        <v>45405</v>
      </c>
      <c r="B1889" s="29" t="s">
        <v>2274</v>
      </c>
      <c r="C1889" s="23" t="s">
        <v>3801</v>
      </c>
      <c r="D1889" s="30" t="s">
        <v>2276</v>
      </c>
      <c r="E1889" s="23" t="s">
        <v>7</v>
      </c>
      <c r="F1889" s="21" t="s">
        <v>3806</v>
      </c>
      <c r="G1889" s="26"/>
      <c r="H1889" s="26"/>
      <c r="I1889" s="26"/>
      <c r="J1889" s="26"/>
      <c r="K1889" s="26"/>
      <c r="L1889" s="26"/>
      <c r="M1889" s="26"/>
      <c r="N1889" s="26"/>
      <c r="O1889" s="26"/>
      <c r="P1889" s="26"/>
      <c r="Q1889" s="26"/>
      <c r="R1889" s="26"/>
      <c r="S1889" s="26"/>
      <c r="T1889" s="26"/>
      <c r="U1889" s="26"/>
      <c r="V1889" s="26"/>
      <c r="W1889" s="26"/>
    </row>
    <row r="1890" spans="1:26" ht="17" customHeight="1">
      <c r="A1890" s="31">
        <v>45405</v>
      </c>
      <c r="B1890" s="29" t="s">
        <v>2278</v>
      </c>
      <c r="C1890" s="23" t="s">
        <v>3802</v>
      </c>
      <c r="D1890" s="30" t="s">
        <v>2280</v>
      </c>
      <c r="E1890" s="23" t="s">
        <v>7</v>
      </c>
      <c r="F1890" s="21" t="s">
        <v>3806</v>
      </c>
      <c r="G1890" s="26"/>
      <c r="H1890" s="26"/>
      <c r="I1890" s="26"/>
      <c r="J1890" s="26"/>
      <c r="K1890" s="26"/>
      <c r="L1890" s="26"/>
      <c r="M1890" s="26"/>
      <c r="N1890" s="26"/>
      <c r="O1890" s="26"/>
      <c r="P1890" s="26"/>
      <c r="Q1890" s="26"/>
      <c r="R1890" s="26"/>
      <c r="S1890" s="26"/>
      <c r="T1890" s="26"/>
      <c r="U1890" s="26"/>
      <c r="V1890" s="26"/>
      <c r="W1890" s="26"/>
    </row>
    <row r="1891" spans="1:26" ht="17" customHeight="1">
      <c r="A1891" s="31">
        <v>45405</v>
      </c>
      <c r="B1891" s="29" t="s">
        <v>2278</v>
      </c>
      <c r="C1891" s="23" t="s">
        <v>3803</v>
      </c>
      <c r="D1891" s="30" t="s">
        <v>2280</v>
      </c>
      <c r="E1891" s="23" t="s">
        <v>7</v>
      </c>
      <c r="F1891" s="21" t="s">
        <v>3806</v>
      </c>
      <c r="G1891" s="26"/>
      <c r="H1891" s="26"/>
      <c r="I1891" s="26"/>
      <c r="J1891" s="26"/>
      <c r="K1891" s="26"/>
      <c r="L1891" s="26"/>
      <c r="M1891" s="26"/>
      <c r="N1891" s="26"/>
      <c r="O1891" s="26"/>
      <c r="P1891" s="26"/>
      <c r="Q1891" s="26"/>
      <c r="R1891" s="26"/>
      <c r="S1891" s="26"/>
      <c r="T1891" s="26"/>
      <c r="U1891" s="26"/>
      <c r="V1891" s="26"/>
      <c r="W1891" s="26"/>
    </row>
    <row r="1892" spans="1:26" ht="17" customHeight="1">
      <c r="A1892" s="31">
        <v>45403</v>
      </c>
      <c r="B1892" s="21" t="s">
        <v>2281</v>
      </c>
      <c r="C1892" s="23" t="s">
        <v>3804</v>
      </c>
      <c r="D1892" s="30" t="s">
        <v>2283</v>
      </c>
      <c r="E1892" s="23" t="s">
        <v>7</v>
      </c>
      <c r="F1892" s="21" t="s">
        <v>3806</v>
      </c>
      <c r="G1892" s="26"/>
      <c r="H1892" s="26"/>
      <c r="I1892" s="26"/>
      <c r="J1892" s="26"/>
      <c r="K1892" s="26"/>
      <c r="L1892" s="26"/>
      <c r="M1892" s="26"/>
      <c r="N1892" s="26"/>
      <c r="O1892" s="26"/>
      <c r="P1892" s="26"/>
      <c r="Q1892" s="26"/>
      <c r="R1892" s="26"/>
      <c r="S1892" s="26"/>
      <c r="T1892" s="26"/>
      <c r="U1892" s="26"/>
      <c r="V1892" s="26"/>
      <c r="W1892" s="26"/>
    </row>
    <row r="1893" spans="1:26" ht="17" customHeight="1">
      <c r="A1893" s="19" t="s">
        <v>3813</v>
      </c>
      <c r="B1893" s="19" t="s">
        <v>3814</v>
      </c>
      <c r="C1893" s="44" t="s">
        <v>3815</v>
      </c>
      <c r="D1893" s="19" t="s">
        <v>3816</v>
      </c>
      <c r="E1893" s="19" t="s">
        <v>3817</v>
      </c>
      <c r="F1893" s="19" t="s">
        <v>3806</v>
      </c>
      <c r="G1893" s="26"/>
      <c r="H1893" s="26"/>
      <c r="I1893" s="26"/>
      <c r="J1893" s="26"/>
      <c r="K1893" s="26"/>
      <c r="L1893" s="26"/>
      <c r="M1893" s="26"/>
      <c r="N1893" s="26"/>
      <c r="O1893" s="26"/>
      <c r="P1893" s="26"/>
      <c r="Q1893" s="26"/>
      <c r="R1893" s="26"/>
      <c r="S1893" s="26"/>
      <c r="T1893" s="26"/>
      <c r="U1893" s="26"/>
      <c r="V1893" s="26"/>
      <c r="W1893" s="26"/>
    </row>
    <row r="1894" spans="1:26" ht="17" customHeight="1">
      <c r="A1894" s="19" t="s">
        <v>3818</v>
      </c>
      <c r="B1894" s="19" t="s">
        <v>3819</v>
      </c>
      <c r="C1894" s="44" t="s">
        <v>3820</v>
      </c>
      <c r="D1894" s="19" t="s">
        <v>3821</v>
      </c>
      <c r="E1894" s="19" t="s">
        <v>3817</v>
      </c>
      <c r="F1894" s="19" t="s">
        <v>3806</v>
      </c>
      <c r="G1894" s="21"/>
      <c r="H1894" s="21"/>
      <c r="I1894" s="21"/>
      <c r="J1894" s="26"/>
      <c r="K1894" s="26"/>
      <c r="L1894" s="26"/>
      <c r="M1894" s="26"/>
      <c r="N1894" s="26"/>
      <c r="O1894" s="26"/>
      <c r="P1894" s="26"/>
      <c r="Q1894" s="26"/>
      <c r="R1894" s="26"/>
      <c r="S1894" s="26"/>
      <c r="T1894" s="26"/>
      <c r="U1894" s="26"/>
      <c r="V1894" s="26"/>
      <c r="W1894" s="26"/>
      <c r="X1894" s="26"/>
      <c r="Y1894" s="26"/>
      <c r="Z1894" s="26"/>
    </row>
    <row r="1895" spans="1:26" ht="17" customHeight="1">
      <c r="A1895" s="19" t="s">
        <v>3822</v>
      </c>
      <c r="B1895" s="19" t="s">
        <v>3823</v>
      </c>
      <c r="C1895" s="44" t="s">
        <v>3824</v>
      </c>
      <c r="D1895" s="19" t="s">
        <v>3825</v>
      </c>
      <c r="E1895" s="19" t="s">
        <v>152</v>
      </c>
      <c r="F1895" s="19" t="s">
        <v>3806</v>
      </c>
      <c r="G1895" s="21"/>
      <c r="H1895" s="21"/>
      <c r="I1895" s="21"/>
      <c r="J1895" s="26"/>
      <c r="K1895" s="26"/>
      <c r="L1895" s="26"/>
      <c r="M1895" s="26"/>
      <c r="N1895" s="26"/>
      <c r="O1895" s="26"/>
      <c r="P1895" s="26"/>
      <c r="Q1895" s="26"/>
      <c r="R1895" s="26"/>
      <c r="S1895" s="26"/>
      <c r="T1895" s="26"/>
      <c r="U1895" s="26"/>
      <c r="V1895" s="26"/>
      <c r="W1895" s="26"/>
      <c r="X1895" s="26"/>
      <c r="Y1895" s="26"/>
      <c r="Z1895" s="26"/>
    </row>
    <row r="1896" spans="1:26" ht="17" customHeight="1">
      <c r="A1896" s="19" t="s">
        <v>3826</v>
      </c>
      <c r="B1896" s="19" t="s">
        <v>3827</v>
      </c>
      <c r="C1896" s="44" t="s">
        <v>3828</v>
      </c>
      <c r="D1896" s="19" t="s">
        <v>3829</v>
      </c>
      <c r="E1896" s="19" t="s">
        <v>152</v>
      </c>
      <c r="F1896" s="19" t="s">
        <v>3806</v>
      </c>
      <c r="G1896" s="21"/>
      <c r="H1896" s="21"/>
      <c r="I1896" s="21"/>
      <c r="J1896" s="26"/>
      <c r="K1896" s="26"/>
      <c r="L1896" s="26"/>
      <c r="M1896" s="26"/>
      <c r="N1896" s="26"/>
      <c r="O1896" s="26"/>
      <c r="P1896" s="26"/>
      <c r="Q1896" s="26"/>
      <c r="R1896" s="26"/>
      <c r="S1896" s="26"/>
      <c r="T1896" s="26"/>
      <c r="U1896" s="26"/>
      <c r="V1896" s="26"/>
      <c r="W1896" s="26"/>
      <c r="X1896" s="26"/>
      <c r="Y1896" s="26"/>
      <c r="Z1896" s="26"/>
    </row>
    <row r="1897" spans="1:26" ht="17" customHeight="1">
      <c r="A1897" s="19" t="s">
        <v>3830</v>
      </c>
      <c r="B1897" s="19" t="s">
        <v>3831</v>
      </c>
      <c r="C1897" s="44" t="s">
        <v>3832</v>
      </c>
      <c r="D1897" s="19" t="s">
        <v>3833</v>
      </c>
      <c r="E1897" s="19" t="s">
        <v>152</v>
      </c>
      <c r="F1897" s="19" t="s">
        <v>1261</v>
      </c>
      <c r="G1897" s="21"/>
      <c r="H1897" s="21"/>
      <c r="I1897" s="21"/>
      <c r="J1897" s="26"/>
      <c r="K1897" s="26"/>
      <c r="L1897" s="26"/>
      <c r="M1897" s="26"/>
      <c r="N1897" s="26"/>
      <c r="O1897" s="26"/>
      <c r="P1897" s="26"/>
      <c r="Q1897" s="26"/>
      <c r="R1897" s="26"/>
      <c r="S1897" s="26"/>
      <c r="T1897" s="26"/>
      <c r="U1897" s="26"/>
      <c r="V1897" s="26"/>
      <c r="W1897" s="26"/>
      <c r="X1897" s="26"/>
      <c r="Y1897" s="26"/>
      <c r="Z1897" s="26"/>
    </row>
    <row r="1898" spans="1:26" ht="17" customHeight="1">
      <c r="A1898" s="19" t="s">
        <v>3834</v>
      </c>
      <c r="B1898" s="19" t="s">
        <v>3835</v>
      </c>
      <c r="C1898" s="44" t="s">
        <v>3836</v>
      </c>
      <c r="D1898" s="19" t="s">
        <v>3837</v>
      </c>
      <c r="E1898" s="19" t="s">
        <v>3817</v>
      </c>
      <c r="F1898" s="19" t="s">
        <v>3806</v>
      </c>
      <c r="G1898" s="21"/>
      <c r="H1898" s="21"/>
      <c r="I1898" s="21"/>
      <c r="J1898" s="26"/>
      <c r="K1898" s="26"/>
      <c r="L1898" s="26"/>
      <c r="M1898" s="26"/>
      <c r="N1898" s="26"/>
      <c r="O1898" s="26"/>
      <c r="P1898" s="26"/>
      <c r="Q1898" s="26"/>
      <c r="R1898" s="26"/>
      <c r="S1898" s="26"/>
      <c r="T1898" s="26"/>
      <c r="U1898" s="26"/>
      <c r="V1898" s="26"/>
      <c r="W1898" s="26"/>
      <c r="X1898" s="26"/>
      <c r="Y1898" s="26"/>
      <c r="Z1898" s="26"/>
    </row>
    <row r="1899" spans="1:26" ht="17" customHeight="1">
      <c r="A1899" s="19" t="s">
        <v>3838</v>
      </c>
      <c r="B1899" s="19" t="s">
        <v>3839</v>
      </c>
      <c r="C1899" s="44" t="s">
        <v>3840</v>
      </c>
      <c r="D1899" s="19" t="s">
        <v>3841</v>
      </c>
      <c r="E1899" s="19" t="s">
        <v>3817</v>
      </c>
      <c r="F1899" s="19" t="s">
        <v>3806</v>
      </c>
      <c r="G1899" s="21"/>
      <c r="H1899" s="21"/>
      <c r="I1899" s="21"/>
      <c r="J1899" s="26"/>
      <c r="K1899" s="26"/>
      <c r="L1899" s="26"/>
      <c r="M1899" s="26"/>
      <c r="N1899" s="26"/>
      <c r="O1899" s="26"/>
      <c r="P1899" s="26"/>
      <c r="Q1899" s="26"/>
      <c r="R1899" s="26"/>
      <c r="S1899" s="26"/>
      <c r="T1899" s="26"/>
      <c r="U1899" s="26"/>
      <c r="V1899" s="26"/>
      <c r="W1899" s="26"/>
      <c r="X1899" s="26"/>
      <c r="Y1899" s="26"/>
      <c r="Z1899" s="26"/>
    </row>
    <row r="1900" spans="1:26" ht="17" customHeight="1">
      <c r="A1900" s="19" t="s">
        <v>3842</v>
      </c>
      <c r="B1900" s="19" t="s">
        <v>3843</v>
      </c>
      <c r="C1900" s="44" t="s">
        <v>3844</v>
      </c>
      <c r="D1900" s="19" t="s">
        <v>3845</v>
      </c>
      <c r="E1900" s="19" t="s">
        <v>152</v>
      </c>
      <c r="F1900" s="19" t="s">
        <v>3806</v>
      </c>
      <c r="G1900" s="21"/>
      <c r="H1900" s="21"/>
      <c r="I1900" s="21"/>
      <c r="J1900" s="26"/>
      <c r="K1900" s="26"/>
      <c r="L1900" s="26"/>
      <c r="M1900" s="26"/>
      <c r="N1900" s="26"/>
      <c r="O1900" s="26"/>
      <c r="P1900" s="26"/>
      <c r="Q1900" s="26"/>
      <c r="R1900" s="26"/>
      <c r="S1900" s="26"/>
      <c r="T1900" s="26"/>
      <c r="U1900" s="26"/>
      <c r="V1900" s="26"/>
      <c r="W1900" s="26"/>
      <c r="X1900" s="26"/>
      <c r="Y1900" s="26"/>
      <c r="Z1900" s="26"/>
    </row>
    <row r="1901" spans="1:26" ht="17" customHeight="1">
      <c r="A1901" s="19" t="s">
        <v>3846</v>
      </c>
      <c r="B1901" s="19" t="s">
        <v>2797</v>
      </c>
      <c r="C1901" s="44" t="s">
        <v>3847</v>
      </c>
      <c r="D1901" s="19" t="s">
        <v>3848</v>
      </c>
      <c r="E1901" s="19" t="s">
        <v>152</v>
      </c>
      <c r="F1901" s="19" t="s">
        <v>1261</v>
      </c>
      <c r="G1901" s="21"/>
      <c r="H1901" s="21"/>
      <c r="I1901" s="21"/>
      <c r="J1901" s="26"/>
      <c r="K1901" s="26"/>
      <c r="L1901" s="26"/>
      <c r="M1901" s="26"/>
      <c r="N1901" s="26"/>
      <c r="O1901" s="26"/>
      <c r="P1901" s="26"/>
      <c r="Q1901" s="26"/>
      <c r="R1901" s="26"/>
      <c r="S1901" s="26"/>
      <c r="T1901" s="26"/>
      <c r="U1901" s="26"/>
      <c r="V1901" s="26"/>
      <c r="W1901" s="26"/>
      <c r="X1901" s="26"/>
      <c r="Y1901" s="26"/>
      <c r="Z1901" s="26"/>
    </row>
    <row r="1902" spans="1:26" ht="17" customHeight="1">
      <c r="A1902" s="19" t="s">
        <v>3849</v>
      </c>
      <c r="B1902" s="19" t="s">
        <v>3850</v>
      </c>
      <c r="C1902" s="44" t="s">
        <v>3851</v>
      </c>
      <c r="D1902" s="19" t="s">
        <v>3852</v>
      </c>
      <c r="E1902" s="19" t="s">
        <v>152</v>
      </c>
      <c r="F1902" s="19" t="s">
        <v>3806</v>
      </c>
      <c r="G1902" s="21"/>
      <c r="H1902" s="21"/>
      <c r="I1902" s="21"/>
      <c r="J1902" s="26"/>
      <c r="K1902" s="26"/>
      <c r="L1902" s="26"/>
      <c r="M1902" s="26"/>
      <c r="N1902" s="26"/>
      <c r="O1902" s="26"/>
      <c r="P1902" s="26"/>
      <c r="Q1902" s="26"/>
      <c r="R1902" s="26"/>
      <c r="S1902" s="26"/>
      <c r="T1902" s="26"/>
      <c r="U1902" s="26"/>
      <c r="V1902" s="26"/>
      <c r="W1902" s="26"/>
      <c r="X1902" s="26"/>
      <c r="Y1902" s="26"/>
      <c r="Z1902" s="26"/>
    </row>
    <row r="1903" spans="1:26" ht="17" customHeight="1">
      <c r="A1903" s="19" t="s">
        <v>3853</v>
      </c>
      <c r="B1903" s="19" t="s">
        <v>3854</v>
      </c>
      <c r="C1903" s="44" t="s">
        <v>3855</v>
      </c>
      <c r="D1903" s="19" t="s">
        <v>3856</v>
      </c>
      <c r="E1903" s="19" t="s">
        <v>152</v>
      </c>
      <c r="F1903" s="19" t="s">
        <v>3806</v>
      </c>
      <c r="G1903" s="21"/>
      <c r="H1903" s="21"/>
      <c r="I1903" s="21"/>
      <c r="J1903" s="26"/>
      <c r="K1903" s="26"/>
      <c r="L1903" s="26"/>
      <c r="M1903" s="26"/>
      <c r="N1903" s="26"/>
      <c r="O1903" s="26"/>
      <c r="P1903" s="26"/>
      <c r="Q1903" s="26"/>
      <c r="R1903" s="26"/>
      <c r="S1903" s="26"/>
      <c r="T1903" s="26"/>
      <c r="U1903" s="26"/>
      <c r="V1903" s="26"/>
      <c r="W1903" s="26"/>
      <c r="X1903" s="26"/>
      <c r="Y1903" s="26"/>
      <c r="Z1903" s="26"/>
    </row>
    <row r="1904" spans="1:26" ht="17" customHeight="1">
      <c r="A1904" s="19" t="s">
        <v>3857</v>
      </c>
      <c r="B1904" s="19" t="s">
        <v>3858</v>
      </c>
      <c r="C1904" s="44" t="s">
        <v>3859</v>
      </c>
      <c r="D1904" s="19" t="s">
        <v>3860</v>
      </c>
      <c r="E1904" s="19" t="s">
        <v>152</v>
      </c>
      <c r="F1904" s="19" t="s">
        <v>3806</v>
      </c>
      <c r="G1904" s="21"/>
      <c r="H1904" s="21"/>
      <c r="I1904" s="21"/>
      <c r="J1904" s="26"/>
      <c r="K1904" s="26"/>
      <c r="L1904" s="26"/>
      <c r="M1904" s="26"/>
      <c r="N1904" s="26"/>
      <c r="O1904" s="26"/>
      <c r="P1904" s="26"/>
      <c r="Q1904" s="26"/>
      <c r="R1904" s="26"/>
      <c r="S1904" s="26"/>
      <c r="T1904" s="26"/>
      <c r="U1904" s="26"/>
      <c r="V1904" s="26"/>
      <c r="W1904" s="26"/>
      <c r="X1904" s="26"/>
      <c r="Y1904" s="26"/>
      <c r="Z1904" s="26"/>
    </row>
    <row r="1905" spans="1:26" ht="17" customHeight="1">
      <c r="A1905" s="19" t="s">
        <v>3861</v>
      </c>
      <c r="B1905" s="19" t="s">
        <v>3862</v>
      </c>
      <c r="C1905" s="44" t="s">
        <v>3863</v>
      </c>
      <c r="D1905" s="19" t="s">
        <v>3864</v>
      </c>
      <c r="E1905" s="19" t="s">
        <v>152</v>
      </c>
      <c r="F1905" s="19" t="s">
        <v>8</v>
      </c>
      <c r="G1905" s="21"/>
      <c r="H1905" s="21"/>
      <c r="I1905" s="21"/>
      <c r="J1905" s="26"/>
      <c r="K1905" s="26"/>
      <c r="L1905" s="26"/>
      <c r="M1905" s="26"/>
      <c r="N1905" s="26"/>
      <c r="O1905" s="26"/>
      <c r="P1905" s="26"/>
      <c r="Q1905" s="26"/>
      <c r="R1905" s="26"/>
      <c r="S1905" s="26"/>
      <c r="T1905" s="26"/>
      <c r="U1905" s="26"/>
      <c r="V1905" s="26"/>
      <c r="W1905" s="26"/>
      <c r="X1905" s="26"/>
      <c r="Y1905" s="26"/>
      <c r="Z1905" s="26"/>
    </row>
    <row r="1906" spans="1:26" ht="17" customHeight="1">
      <c r="A1906" s="19" t="s">
        <v>3865</v>
      </c>
      <c r="B1906" s="19" t="s">
        <v>3866</v>
      </c>
      <c r="C1906" s="44" t="s">
        <v>3867</v>
      </c>
      <c r="D1906" s="19" t="s">
        <v>3868</v>
      </c>
      <c r="E1906" s="19" t="s">
        <v>1158</v>
      </c>
      <c r="F1906" s="19" t="s">
        <v>3806</v>
      </c>
      <c r="G1906" s="21"/>
      <c r="H1906" s="21"/>
      <c r="I1906" s="21"/>
      <c r="J1906" s="26"/>
      <c r="K1906" s="26"/>
      <c r="L1906" s="26"/>
      <c r="M1906" s="26"/>
      <c r="N1906" s="26"/>
      <c r="O1906" s="26"/>
      <c r="P1906" s="26"/>
      <c r="Q1906" s="26"/>
      <c r="R1906" s="26"/>
      <c r="S1906" s="26"/>
      <c r="T1906" s="26"/>
      <c r="U1906" s="26"/>
      <c r="V1906" s="26"/>
      <c r="W1906" s="26"/>
      <c r="X1906" s="26"/>
      <c r="Y1906" s="26"/>
      <c r="Z1906" s="26"/>
    </row>
    <row r="1907" spans="1:26" ht="17" customHeight="1">
      <c r="A1907" s="19" t="s">
        <v>3869</v>
      </c>
      <c r="B1907" s="19" t="s">
        <v>3870</v>
      </c>
      <c r="C1907" s="44" t="s">
        <v>3871</v>
      </c>
      <c r="D1907" s="19" t="s">
        <v>3872</v>
      </c>
      <c r="E1907" s="19" t="s">
        <v>3817</v>
      </c>
      <c r="F1907" s="19" t="s">
        <v>1261</v>
      </c>
      <c r="G1907" s="21"/>
      <c r="H1907" s="21"/>
      <c r="I1907" s="21"/>
      <c r="J1907" s="26"/>
      <c r="K1907" s="26"/>
      <c r="L1907" s="26"/>
      <c r="M1907" s="26"/>
      <c r="N1907" s="26"/>
      <c r="O1907" s="26"/>
      <c r="P1907" s="26"/>
      <c r="Q1907" s="26"/>
      <c r="R1907" s="26"/>
      <c r="S1907" s="26"/>
      <c r="T1907" s="26"/>
      <c r="U1907" s="26"/>
      <c r="V1907" s="26"/>
      <c r="W1907" s="26"/>
      <c r="X1907" s="26"/>
      <c r="Y1907" s="26"/>
      <c r="Z1907" s="26"/>
    </row>
    <row r="1908" spans="1:26" ht="17" customHeight="1">
      <c r="A1908" s="19" t="s">
        <v>3873</v>
      </c>
      <c r="B1908" s="19" t="s">
        <v>3874</v>
      </c>
      <c r="C1908" s="44" t="s">
        <v>3875</v>
      </c>
      <c r="D1908" s="19" t="s">
        <v>3876</v>
      </c>
      <c r="E1908" s="19" t="s">
        <v>152</v>
      </c>
      <c r="F1908" s="19" t="s">
        <v>1261</v>
      </c>
      <c r="G1908" s="21"/>
      <c r="H1908" s="21"/>
      <c r="I1908" s="21"/>
      <c r="J1908" s="26"/>
      <c r="K1908" s="26"/>
      <c r="L1908" s="26"/>
      <c r="M1908" s="26"/>
      <c r="N1908" s="26"/>
      <c r="O1908" s="26"/>
      <c r="P1908" s="26"/>
      <c r="Q1908" s="26"/>
      <c r="R1908" s="26"/>
      <c r="S1908" s="26"/>
      <c r="T1908" s="26"/>
      <c r="U1908" s="26"/>
      <c r="V1908" s="26"/>
      <c r="W1908" s="26"/>
      <c r="X1908" s="26"/>
      <c r="Y1908" s="26"/>
      <c r="Z1908" s="26"/>
    </row>
    <row r="1909" spans="1:26" ht="17" customHeight="1">
      <c r="A1909" s="19" t="s">
        <v>3877</v>
      </c>
      <c r="B1909" s="19" t="s">
        <v>3878</v>
      </c>
      <c r="C1909" s="44" t="s">
        <v>3879</v>
      </c>
      <c r="D1909" s="19" t="s">
        <v>3880</v>
      </c>
      <c r="E1909" s="19" t="s">
        <v>152</v>
      </c>
      <c r="F1909" s="19" t="s">
        <v>3806</v>
      </c>
      <c r="G1909" s="21"/>
      <c r="H1909" s="21"/>
      <c r="I1909" s="21"/>
      <c r="J1909" s="26"/>
      <c r="K1909" s="26"/>
      <c r="L1909" s="26"/>
      <c r="M1909" s="26"/>
      <c r="N1909" s="26"/>
      <c r="O1909" s="26"/>
      <c r="P1909" s="26"/>
      <c r="Q1909" s="26"/>
      <c r="R1909" s="26"/>
      <c r="S1909" s="26"/>
      <c r="T1909" s="26"/>
      <c r="U1909" s="26"/>
      <c r="V1909" s="26"/>
      <c r="W1909" s="26"/>
      <c r="X1909" s="26"/>
      <c r="Y1909" s="26"/>
      <c r="Z1909" s="26"/>
    </row>
    <row r="1910" spans="1:26" ht="17" customHeight="1">
      <c r="A1910" s="19" t="s">
        <v>3881</v>
      </c>
      <c r="B1910" s="19" t="s">
        <v>3882</v>
      </c>
      <c r="C1910" s="44" t="s">
        <v>3883</v>
      </c>
      <c r="D1910" s="19" t="s">
        <v>3884</v>
      </c>
      <c r="E1910" s="19" t="s">
        <v>152</v>
      </c>
      <c r="F1910" s="19" t="s">
        <v>3806</v>
      </c>
      <c r="G1910" s="21"/>
      <c r="H1910" s="21"/>
      <c r="I1910" s="21"/>
      <c r="J1910" s="26"/>
      <c r="K1910" s="26"/>
      <c r="L1910" s="26"/>
      <c r="M1910" s="26"/>
      <c r="N1910" s="26"/>
      <c r="O1910" s="26"/>
      <c r="P1910" s="26"/>
      <c r="Q1910" s="26"/>
      <c r="R1910" s="26"/>
      <c r="S1910" s="26"/>
      <c r="T1910" s="26"/>
      <c r="U1910" s="26"/>
      <c r="V1910" s="26"/>
      <c r="W1910" s="26"/>
      <c r="X1910" s="26"/>
      <c r="Y1910" s="26"/>
      <c r="Z1910" s="26"/>
    </row>
    <row r="1911" spans="1:26" ht="17" customHeight="1">
      <c r="A1911" s="19" t="s">
        <v>3885</v>
      </c>
      <c r="B1911" s="19" t="s">
        <v>3886</v>
      </c>
      <c r="C1911" s="44" t="s">
        <v>3887</v>
      </c>
      <c r="D1911" s="19" t="s">
        <v>3888</v>
      </c>
      <c r="E1911" s="19" t="s">
        <v>152</v>
      </c>
      <c r="F1911" s="19" t="s">
        <v>8</v>
      </c>
      <c r="G1911" s="21"/>
      <c r="H1911" s="21"/>
      <c r="I1911" s="21"/>
      <c r="J1911" s="26"/>
      <c r="K1911" s="26"/>
      <c r="L1911" s="26"/>
      <c r="M1911" s="26"/>
      <c r="N1911" s="26"/>
      <c r="O1911" s="26"/>
      <c r="P1911" s="26"/>
      <c r="Q1911" s="26"/>
      <c r="R1911" s="26"/>
      <c r="S1911" s="26"/>
      <c r="T1911" s="26"/>
      <c r="U1911" s="26"/>
      <c r="V1911" s="26"/>
      <c r="W1911" s="26"/>
      <c r="X1911" s="26"/>
      <c r="Y1911" s="26"/>
      <c r="Z1911" s="26"/>
    </row>
    <row r="1912" spans="1:26" ht="17" customHeight="1">
      <c r="A1912" s="19" t="s">
        <v>3889</v>
      </c>
      <c r="B1912" s="19" t="s">
        <v>3890</v>
      </c>
      <c r="C1912" s="44" t="s">
        <v>3891</v>
      </c>
      <c r="D1912" s="19" t="s">
        <v>3892</v>
      </c>
      <c r="E1912" s="19" t="s">
        <v>152</v>
      </c>
      <c r="F1912" s="19" t="s">
        <v>8</v>
      </c>
      <c r="G1912" s="21"/>
      <c r="H1912" s="21"/>
      <c r="I1912" s="21"/>
      <c r="J1912" s="26"/>
      <c r="K1912" s="26"/>
      <c r="L1912" s="26"/>
      <c r="M1912" s="26"/>
      <c r="N1912" s="26"/>
      <c r="O1912" s="26"/>
      <c r="P1912" s="26"/>
      <c r="Q1912" s="26"/>
      <c r="R1912" s="26"/>
      <c r="S1912" s="26"/>
      <c r="T1912" s="26"/>
      <c r="U1912" s="26"/>
      <c r="V1912" s="26"/>
      <c r="W1912" s="26"/>
      <c r="X1912" s="26"/>
      <c r="Y1912" s="26"/>
      <c r="Z1912" s="26"/>
    </row>
    <row r="1913" spans="1:26" ht="17" customHeight="1">
      <c r="A1913" s="19" t="s">
        <v>3893</v>
      </c>
      <c r="B1913" s="19" t="s">
        <v>3894</v>
      </c>
      <c r="C1913" s="44" t="s">
        <v>3895</v>
      </c>
      <c r="D1913" s="19" t="s">
        <v>3896</v>
      </c>
      <c r="E1913" s="19" t="s">
        <v>428</v>
      </c>
      <c r="F1913" s="19" t="s">
        <v>3806</v>
      </c>
      <c r="G1913" s="21"/>
      <c r="H1913" s="21"/>
      <c r="I1913" s="21"/>
      <c r="J1913" s="26"/>
      <c r="K1913" s="26"/>
      <c r="L1913" s="26"/>
      <c r="M1913" s="26"/>
      <c r="N1913" s="26"/>
      <c r="O1913" s="26"/>
      <c r="P1913" s="26"/>
      <c r="Q1913" s="26"/>
      <c r="R1913" s="26"/>
      <c r="S1913" s="26"/>
      <c r="T1913" s="26"/>
      <c r="U1913" s="26"/>
      <c r="V1913" s="26"/>
      <c r="W1913" s="26"/>
      <c r="X1913" s="26"/>
      <c r="Y1913" s="26"/>
      <c r="Z1913" s="26"/>
    </row>
    <row r="1914" spans="1:26" ht="17" customHeight="1">
      <c r="A1914" s="19" t="s">
        <v>3842</v>
      </c>
      <c r="B1914" s="19" t="s">
        <v>3897</v>
      </c>
      <c r="C1914" s="44" t="s">
        <v>3898</v>
      </c>
      <c r="D1914" s="19" t="s">
        <v>3899</v>
      </c>
      <c r="E1914" s="19" t="s">
        <v>152</v>
      </c>
      <c r="F1914" s="19" t="s">
        <v>3806</v>
      </c>
      <c r="G1914" s="21"/>
      <c r="H1914" s="21"/>
      <c r="I1914" s="21"/>
      <c r="J1914" s="26"/>
      <c r="K1914" s="26"/>
      <c r="L1914" s="26"/>
      <c r="M1914" s="26"/>
      <c r="N1914" s="26"/>
      <c r="O1914" s="26"/>
      <c r="P1914" s="26"/>
      <c r="Q1914" s="26"/>
      <c r="R1914" s="26"/>
      <c r="S1914" s="26"/>
      <c r="T1914" s="26"/>
      <c r="U1914" s="26"/>
      <c r="V1914" s="26"/>
      <c r="W1914" s="26"/>
      <c r="X1914" s="26"/>
      <c r="Y1914" s="26"/>
      <c r="Z1914" s="26"/>
    </row>
    <row r="1915" spans="1:26" ht="17" customHeight="1">
      <c r="A1915" s="19" t="s">
        <v>3900</v>
      </c>
      <c r="B1915" s="19" t="s">
        <v>3901</v>
      </c>
      <c r="C1915" s="44" t="s">
        <v>3902</v>
      </c>
      <c r="D1915" s="19" t="s">
        <v>3903</v>
      </c>
      <c r="E1915" s="19" t="s">
        <v>152</v>
      </c>
      <c r="F1915" s="19" t="s">
        <v>8</v>
      </c>
      <c r="G1915" s="21"/>
      <c r="H1915" s="21"/>
      <c r="I1915" s="21"/>
      <c r="J1915" s="26"/>
      <c r="K1915" s="26"/>
      <c r="L1915" s="26"/>
      <c r="M1915" s="26"/>
      <c r="N1915" s="26"/>
      <c r="O1915" s="26"/>
      <c r="P1915" s="26"/>
      <c r="Q1915" s="26"/>
      <c r="R1915" s="26"/>
      <c r="S1915" s="26"/>
      <c r="T1915" s="26"/>
      <c r="U1915" s="26"/>
      <c r="V1915" s="26"/>
      <c r="W1915" s="26"/>
      <c r="X1915" s="26"/>
      <c r="Y1915" s="26"/>
      <c r="Z1915" s="26"/>
    </row>
    <row r="1916" spans="1:26" ht="17" customHeight="1">
      <c r="A1916" s="19" t="s">
        <v>3904</v>
      </c>
      <c r="B1916" s="19" t="s">
        <v>3905</v>
      </c>
      <c r="C1916" s="44" t="s">
        <v>3906</v>
      </c>
      <c r="D1916" s="19" t="s">
        <v>3907</v>
      </c>
      <c r="E1916" s="19" t="s">
        <v>152</v>
      </c>
      <c r="F1916" s="19" t="s">
        <v>1261</v>
      </c>
      <c r="G1916" s="21"/>
      <c r="H1916" s="21"/>
      <c r="I1916" s="21"/>
      <c r="J1916" s="26"/>
      <c r="K1916" s="26"/>
      <c r="L1916" s="26"/>
      <c r="M1916" s="26"/>
      <c r="N1916" s="26"/>
      <c r="O1916" s="26"/>
      <c r="P1916" s="26"/>
      <c r="Q1916" s="26"/>
      <c r="R1916" s="26"/>
      <c r="S1916" s="26"/>
      <c r="T1916" s="26"/>
      <c r="U1916" s="26"/>
      <c r="V1916" s="26"/>
      <c r="W1916" s="26"/>
      <c r="X1916" s="26"/>
      <c r="Y1916" s="26"/>
      <c r="Z1916" s="26"/>
    </row>
    <row r="1917" spans="1:26" ht="17" customHeight="1">
      <c r="A1917" s="19" t="s">
        <v>3908</v>
      </c>
      <c r="B1917" s="19" t="s">
        <v>3909</v>
      </c>
      <c r="C1917" s="44" t="s">
        <v>3910</v>
      </c>
      <c r="D1917" s="19" t="s">
        <v>3911</v>
      </c>
      <c r="E1917" s="19" t="s">
        <v>3817</v>
      </c>
      <c r="F1917" s="19" t="s">
        <v>8</v>
      </c>
      <c r="G1917" s="21"/>
      <c r="H1917" s="21"/>
      <c r="I1917" s="21"/>
      <c r="J1917" s="26"/>
      <c r="K1917" s="26"/>
      <c r="L1917" s="26"/>
      <c r="M1917" s="26"/>
      <c r="N1917" s="26"/>
      <c r="O1917" s="26"/>
      <c r="P1917" s="26"/>
      <c r="Q1917" s="26"/>
      <c r="R1917" s="26"/>
      <c r="S1917" s="26"/>
      <c r="T1917" s="26"/>
      <c r="U1917" s="26"/>
      <c r="V1917" s="26"/>
      <c r="W1917" s="26"/>
      <c r="X1917" s="26"/>
      <c r="Y1917" s="26"/>
      <c r="Z1917" s="26"/>
    </row>
    <row r="1918" spans="1:26" ht="17" customHeight="1">
      <c r="A1918" s="19" t="s">
        <v>3912</v>
      </c>
      <c r="B1918" s="19" t="s">
        <v>3913</v>
      </c>
      <c r="C1918" s="44" t="s">
        <v>3914</v>
      </c>
      <c r="D1918" s="19" t="s">
        <v>3915</v>
      </c>
      <c r="E1918" s="19" t="s">
        <v>152</v>
      </c>
      <c r="F1918" s="19" t="s">
        <v>3806</v>
      </c>
      <c r="G1918" s="21"/>
      <c r="H1918" s="21"/>
      <c r="I1918" s="21"/>
      <c r="J1918" s="26"/>
      <c r="K1918" s="26"/>
      <c r="L1918" s="26"/>
      <c r="M1918" s="26"/>
      <c r="N1918" s="26"/>
      <c r="O1918" s="26"/>
      <c r="P1918" s="26"/>
      <c r="Q1918" s="26"/>
      <c r="R1918" s="26"/>
      <c r="S1918" s="26"/>
      <c r="T1918" s="26"/>
      <c r="U1918" s="26"/>
      <c r="V1918" s="26"/>
      <c r="W1918" s="26"/>
      <c r="X1918" s="26"/>
      <c r="Y1918" s="26"/>
      <c r="Z1918" s="26"/>
    </row>
    <row r="1919" spans="1:26" ht="17" customHeight="1">
      <c r="A1919" s="19" t="s">
        <v>3916</v>
      </c>
      <c r="B1919" s="19" t="s">
        <v>3917</v>
      </c>
      <c r="C1919" s="44" t="s">
        <v>3918</v>
      </c>
      <c r="D1919" s="19" t="s">
        <v>3919</v>
      </c>
      <c r="E1919" s="19" t="s">
        <v>152</v>
      </c>
      <c r="F1919" s="19" t="s">
        <v>8</v>
      </c>
      <c r="G1919" s="21"/>
      <c r="H1919" s="21"/>
      <c r="I1919" s="21"/>
      <c r="J1919" s="26"/>
      <c r="K1919" s="26"/>
      <c r="L1919" s="26"/>
      <c r="M1919" s="26"/>
      <c r="N1919" s="26"/>
      <c r="O1919" s="26"/>
      <c r="P1919" s="26"/>
      <c r="Q1919" s="26"/>
      <c r="R1919" s="26"/>
      <c r="S1919" s="26"/>
      <c r="T1919" s="26"/>
      <c r="U1919" s="26"/>
      <c r="V1919" s="26"/>
      <c r="W1919" s="26"/>
      <c r="X1919" s="26"/>
      <c r="Y1919" s="26"/>
      <c r="Z1919" s="26"/>
    </row>
    <row r="1920" spans="1:26" ht="17" customHeight="1">
      <c r="A1920" s="19" t="s">
        <v>3920</v>
      </c>
      <c r="B1920" s="19" t="s">
        <v>3921</v>
      </c>
      <c r="C1920" s="44" t="s">
        <v>3922</v>
      </c>
      <c r="D1920" s="19" t="s">
        <v>3923</v>
      </c>
      <c r="E1920" s="19" t="s">
        <v>3924</v>
      </c>
      <c r="F1920" s="19" t="s">
        <v>3806</v>
      </c>
      <c r="G1920" s="21"/>
      <c r="H1920" s="21"/>
      <c r="I1920" s="21"/>
      <c r="J1920" s="26"/>
      <c r="K1920" s="26"/>
      <c r="L1920" s="26"/>
      <c r="M1920" s="26"/>
      <c r="N1920" s="26"/>
      <c r="O1920" s="26"/>
      <c r="P1920" s="26"/>
      <c r="Q1920" s="26"/>
      <c r="R1920" s="26"/>
      <c r="S1920" s="26"/>
      <c r="T1920" s="26"/>
      <c r="U1920" s="26"/>
      <c r="V1920" s="26"/>
      <c r="W1920" s="26"/>
      <c r="X1920" s="26"/>
      <c r="Y1920" s="26"/>
      <c r="Z1920" s="26"/>
    </row>
    <row r="1921" spans="1:26" ht="17" customHeight="1">
      <c r="A1921" s="19" t="s">
        <v>3869</v>
      </c>
      <c r="B1921" s="19" t="s">
        <v>3925</v>
      </c>
      <c r="C1921" s="44" t="s">
        <v>3926</v>
      </c>
      <c r="D1921" s="19" t="s">
        <v>3927</v>
      </c>
      <c r="E1921" s="19" t="s">
        <v>152</v>
      </c>
      <c r="F1921" s="19" t="s">
        <v>3806</v>
      </c>
      <c r="G1921" s="21"/>
      <c r="H1921" s="21"/>
      <c r="I1921" s="21"/>
      <c r="J1921" s="26"/>
      <c r="K1921" s="26"/>
      <c r="L1921" s="26"/>
      <c r="M1921" s="26"/>
      <c r="N1921" s="26"/>
      <c r="O1921" s="26"/>
      <c r="P1921" s="26"/>
      <c r="Q1921" s="26"/>
      <c r="R1921" s="26"/>
      <c r="S1921" s="26"/>
      <c r="T1921" s="26"/>
      <c r="U1921" s="26"/>
      <c r="V1921" s="26"/>
      <c r="W1921" s="26"/>
      <c r="X1921" s="26"/>
      <c r="Y1921" s="26"/>
      <c r="Z1921" s="26"/>
    </row>
    <row r="1922" spans="1:26" ht="17" customHeight="1">
      <c r="A1922" s="19" t="s">
        <v>3928</v>
      </c>
      <c r="B1922" s="19" t="s">
        <v>3929</v>
      </c>
      <c r="C1922" s="44" t="s">
        <v>3930</v>
      </c>
      <c r="D1922" s="19" t="s">
        <v>3931</v>
      </c>
      <c r="E1922" s="19" t="s">
        <v>152</v>
      </c>
      <c r="F1922" s="19" t="s">
        <v>3806</v>
      </c>
      <c r="G1922" s="21"/>
      <c r="H1922" s="21"/>
      <c r="I1922" s="21"/>
      <c r="J1922" s="26"/>
      <c r="K1922" s="26"/>
      <c r="L1922" s="26"/>
      <c r="M1922" s="26"/>
      <c r="N1922" s="26"/>
      <c r="O1922" s="26"/>
      <c r="P1922" s="26"/>
      <c r="Q1922" s="26"/>
      <c r="R1922" s="26"/>
      <c r="S1922" s="26"/>
      <c r="T1922" s="26"/>
      <c r="U1922" s="26"/>
      <c r="V1922" s="26"/>
      <c r="W1922" s="26"/>
      <c r="X1922" s="26"/>
      <c r="Y1922" s="26"/>
      <c r="Z1922" s="26"/>
    </row>
    <row r="1923" spans="1:26" ht="17" customHeight="1">
      <c r="A1923" s="19" t="s">
        <v>3932</v>
      </c>
      <c r="B1923" s="19" t="s">
        <v>3933</v>
      </c>
      <c r="C1923" s="44" t="s">
        <v>3934</v>
      </c>
      <c r="D1923" s="19" t="s">
        <v>3935</v>
      </c>
      <c r="E1923" s="19" t="s">
        <v>152</v>
      </c>
      <c r="F1923" s="19" t="s">
        <v>3806</v>
      </c>
      <c r="G1923" s="21"/>
      <c r="H1923" s="21"/>
      <c r="I1923" s="21"/>
      <c r="J1923" s="26"/>
      <c r="K1923" s="26"/>
      <c r="L1923" s="26"/>
      <c r="M1923" s="26"/>
      <c r="N1923" s="26"/>
      <c r="O1923" s="26"/>
      <c r="P1923" s="26"/>
      <c r="Q1923" s="26"/>
      <c r="R1923" s="26"/>
      <c r="S1923" s="26"/>
      <c r="T1923" s="26"/>
      <c r="U1923" s="26"/>
      <c r="V1923" s="26"/>
      <c r="W1923" s="26"/>
      <c r="X1923" s="26"/>
      <c r="Y1923" s="26"/>
      <c r="Z1923" s="26"/>
    </row>
    <row r="1924" spans="1:26" ht="17" customHeight="1">
      <c r="A1924" s="19" t="s">
        <v>3842</v>
      </c>
      <c r="B1924" s="19" t="s">
        <v>3936</v>
      </c>
      <c r="C1924" s="44" t="s">
        <v>3937</v>
      </c>
      <c r="D1924" s="19" t="s">
        <v>3938</v>
      </c>
      <c r="E1924" s="19" t="s">
        <v>3817</v>
      </c>
      <c r="F1924" s="19" t="s">
        <v>3806</v>
      </c>
      <c r="G1924" s="21"/>
      <c r="H1924" s="21"/>
      <c r="I1924" s="21"/>
      <c r="J1924" s="26"/>
      <c r="K1924" s="26"/>
      <c r="L1924" s="26"/>
      <c r="M1924" s="26"/>
      <c r="N1924" s="26"/>
      <c r="O1924" s="26"/>
      <c r="P1924" s="26"/>
      <c r="Q1924" s="26"/>
      <c r="R1924" s="26"/>
      <c r="S1924" s="26"/>
      <c r="T1924" s="26"/>
      <c r="U1924" s="26"/>
      <c r="V1924" s="26"/>
      <c r="W1924" s="26"/>
      <c r="X1924" s="26"/>
      <c r="Y1924" s="26"/>
      <c r="Z1924" s="26"/>
    </row>
    <row r="1925" spans="1:26" ht="17" customHeight="1">
      <c r="A1925" s="19" t="s">
        <v>3881</v>
      </c>
      <c r="B1925" s="19" t="s">
        <v>3939</v>
      </c>
      <c r="C1925" s="44" t="s">
        <v>3940</v>
      </c>
      <c r="D1925" s="19" t="s">
        <v>3941</v>
      </c>
      <c r="E1925" s="19" t="s">
        <v>152</v>
      </c>
      <c r="F1925" s="19" t="s">
        <v>8</v>
      </c>
      <c r="G1925" s="21"/>
      <c r="H1925" s="21"/>
      <c r="I1925" s="21"/>
      <c r="J1925" s="26"/>
      <c r="K1925" s="26"/>
      <c r="L1925" s="26"/>
      <c r="M1925" s="26"/>
      <c r="N1925" s="26"/>
      <c r="O1925" s="26"/>
      <c r="P1925" s="26"/>
      <c r="Q1925" s="26"/>
      <c r="R1925" s="26"/>
      <c r="S1925" s="26"/>
      <c r="T1925" s="26"/>
      <c r="U1925" s="26"/>
      <c r="V1925" s="26"/>
      <c r="W1925" s="26"/>
      <c r="X1925" s="26"/>
      <c r="Y1925" s="26"/>
      <c r="Z1925" s="26"/>
    </row>
    <row r="1926" spans="1:26" ht="17" customHeight="1">
      <c r="A1926" s="19" t="s">
        <v>3885</v>
      </c>
      <c r="B1926" s="19" t="s">
        <v>3942</v>
      </c>
      <c r="C1926" s="44" t="s">
        <v>3943</v>
      </c>
      <c r="D1926" s="19" t="s">
        <v>3944</v>
      </c>
      <c r="E1926" s="19" t="s">
        <v>152</v>
      </c>
      <c r="F1926" s="19" t="s">
        <v>1261</v>
      </c>
      <c r="G1926" s="21"/>
      <c r="H1926" s="21"/>
      <c r="I1926" s="21"/>
      <c r="J1926" s="26"/>
      <c r="K1926" s="26"/>
      <c r="L1926" s="26"/>
      <c r="M1926" s="26"/>
      <c r="N1926" s="26"/>
      <c r="O1926" s="26"/>
      <c r="P1926" s="26"/>
      <c r="Q1926" s="26"/>
      <c r="R1926" s="26"/>
      <c r="S1926" s="26"/>
      <c r="T1926" s="26"/>
      <c r="U1926" s="26"/>
      <c r="V1926" s="26"/>
      <c r="W1926" s="26"/>
      <c r="X1926" s="26"/>
      <c r="Y1926" s="26"/>
      <c r="Z1926" s="26"/>
    </row>
    <row r="1927" spans="1:26" ht="17" customHeight="1">
      <c r="A1927" s="19" t="s">
        <v>3945</v>
      </c>
      <c r="B1927" s="19" t="s">
        <v>3946</v>
      </c>
      <c r="C1927" s="44" t="s">
        <v>3947</v>
      </c>
      <c r="D1927" s="19" t="s">
        <v>3948</v>
      </c>
      <c r="E1927" s="19" t="s">
        <v>152</v>
      </c>
      <c r="F1927" s="19" t="s">
        <v>3806</v>
      </c>
      <c r="G1927" s="21"/>
      <c r="H1927" s="21"/>
      <c r="I1927" s="21"/>
      <c r="J1927" s="26"/>
      <c r="K1927" s="26"/>
      <c r="L1927" s="26"/>
      <c r="M1927" s="26"/>
      <c r="N1927" s="26"/>
      <c r="O1927" s="26"/>
      <c r="P1927" s="26"/>
      <c r="Q1927" s="26"/>
      <c r="R1927" s="26"/>
      <c r="S1927" s="26"/>
      <c r="T1927" s="26"/>
      <c r="U1927" s="26"/>
      <c r="V1927" s="26"/>
      <c r="W1927" s="26"/>
      <c r="X1927" s="26"/>
      <c r="Y1927" s="26"/>
      <c r="Z1927" s="26"/>
    </row>
    <row r="1928" spans="1:26" ht="17" customHeight="1">
      <c r="A1928" s="19" t="s">
        <v>3949</v>
      </c>
      <c r="B1928" s="19" t="s">
        <v>3950</v>
      </c>
      <c r="C1928" s="44" t="s">
        <v>3951</v>
      </c>
      <c r="D1928" s="19" t="s">
        <v>3952</v>
      </c>
      <c r="E1928" s="19" t="s">
        <v>152</v>
      </c>
      <c r="F1928" s="19" t="s">
        <v>8</v>
      </c>
      <c r="G1928" s="21"/>
      <c r="H1928" s="21"/>
      <c r="I1928" s="21"/>
      <c r="J1928" s="26"/>
      <c r="K1928" s="26"/>
      <c r="L1928" s="26"/>
      <c r="M1928" s="26"/>
      <c r="N1928" s="26"/>
      <c r="O1928" s="26"/>
      <c r="P1928" s="26"/>
      <c r="Q1928" s="26"/>
      <c r="R1928" s="26"/>
      <c r="S1928" s="26"/>
      <c r="T1928" s="26"/>
      <c r="U1928" s="26"/>
      <c r="V1928" s="26"/>
      <c r="W1928" s="26"/>
      <c r="X1928" s="26"/>
      <c r="Y1928" s="26"/>
      <c r="Z1928" s="26"/>
    </row>
    <row r="1929" spans="1:26" ht="17" customHeight="1">
      <c r="A1929" s="19" t="s">
        <v>3953</v>
      </c>
      <c r="B1929" s="19" t="s">
        <v>3954</v>
      </c>
      <c r="C1929" s="44" t="s">
        <v>3955</v>
      </c>
      <c r="D1929" s="19" t="s">
        <v>3956</v>
      </c>
      <c r="E1929" s="19" t="s">
        <v>152</v>
      </c>
      <c r="F1929" s="19" t="s">
        <v>3806</v>
      </c>
      <c r="G1929" s="21"/>
      <c r="H1929" s="21"/>
      <c r="I1929" s="21"/>
      <c r="J1929" s="26"/>
      <c r="K1929" s="26"/>
      <c r="L1929" s="26"/>
      <c r="M1929" s="26"/>
      <c r="N1929" s="26"/>
      <c r="O1929" s="26"/>
      <c r="P1929" s="26"/>
      <c r="Q1929" s="26"/>
      <c r="R1929" s="26"/>
      <c r="S1929" s="26"/>
      <c r="T1929" s="26"/>
      <c r="U1929" s="26"/>
      <c r="V1929" s="26"/>
      <c r="W1929" s="26"/>
      <c r="X1929" s="26"/>
      <c r="Y1929" s="26"/>
      <c r="Z1929" s="26"/>
    </row>
    <row r="1930" spans="1:26" ht="17" customHeight="1">
      <c r="A1930" s="19" t="s">
        <v>3920</v>
      </c>
      <c r="B1930" s="19" t="s">
        <v>3957</v>
      </c>
      <c r="C1930" s="44" t="s">
        <v>3958</v>
      </c>
      <c r="D1930" s="19" t="s">
        <v>3959</v>
      </c>
      <c r="E1930" s="19" t="s">
        <v>152</v>
      </c>
      <c r="F1930" s="19" t="s">
        <v>1261</v>
      </c>
      <c r="G1930" s="21"/>
      <c r="H1930" s="21"/>
      <c r="I1930" s="21"/>
      <c r="J1930" s="26"/>
      <c r="K1930" s="26"/>
      <c r="L1930" s="26"/>
      <c r="M1930" s="26"/>
      <c r="N1930" s="26"/>
      <c r="O1930" s="26"/>
      <c r="P1930" s="26"/>
      <c r="Q1930" s="26"/>
      <c r="R1930" s="26"/>
      <c r="S1930" s="26"/>
      <c r="T1930" s="26"/>
      <c r="U1930" s="26"/>
      <c r="V1930" s="26"/>
      <c r="W1930" s="26"/>
      <c r="X1930" s="26"/>
      <c r="Y1930" s="26"/>
      <c r="Z1930" s="26"/>
    </row>
    <row r="1931" spans="1:26" ht="17" customHeight="1">
      <c r="A1931" s="19" t="s">
        <v>3846</v>
      </c>
      <c r="B1931" s="19" t="s">
        <v>3960</v>
      </c>
      <c r="C1931" s="44" t="s">
        <v>3961</v>
      </c>
      <c r="D1931" s="19" t="s">
        <v>3962</v>
      </c>
      <c r="E1931" s="19" t="s">
        <v>152</v>
      </c>
      <c r="F1931" s="19" t="s">
        <v>3806</v>
      </c>
      <c r="G1931" s="21"/>
      <c r="H1931" s="21"/>
      <c r="I1931" s="21"/>
      <c r="J1931" s="26"/>
      <c r="K1931" s="26"/>
      <c r="L1931" s="26"/>
      <c r="M1931" s="26"/>
      <c r="N1931" s="26"/>
      <c r="O1931" s="26"/>
      <c r="P1931" s="26"/>
      <c r="Q1931" s="26"/>
      <c r="R1931" s="26"/>
      <c r="S1931" s="26"/>
      <c r="T1931" s="26"/>
      <c r="U1931" s="26"/>
      <c r="V1931" s="26"/>
      <c r="W1931" s="26"/>
      <c r="X1931" s="26"/>
      <c r="Y1931" s="26"/>
      <c r="Z1931" s="26"/>
    </row>
    <row r="1932" spans="1:26" ht="17" customHeight="1">
      <c r="A1932" s="19" t="s">
        <v>3963</v>
      </c>
      <c r="B1932" s="19" t="s">
        <v>3964</v>
      </c>
      <c r="C1932" s="44" t="s">
        <v>3965</v>
      </c>
      <c r="D1932" s="19" t="s">
        <v>3966</v>
      </c>
      <c r="E1932" s="19" t="s">
        <v>152</v>
      </c>
      <c r="F1932" s="19" t="s">
        <v>3806</v>
      </c>
      <c r="G1932" s="21"/>
      <c r="H1932" s="21"/>
      <c r="I1932" s="21"/>
      <c r="J1932" s="26"/>
      <c r="K1932" s="26"/>
      <c r="L1932" s="26"/>
      <c r="M1932" s="26"/>
      <c r="N1932" s="26"/>
      <c r="O1932" s="26"/>
      <c r="P1932" s="26"/>
      <c r="Q1932" s="26"/>
      <c r="R1932" s="26"/>
      <c r="S1932" s="26"/>
      <c r="T1932" s="26"/>
      <c r="U1932" s="26"/>
      <c r="V1932" s="26"/>
      <c r="W1932" s="26"/>
      <c r="X1932" s="26"/>
      <c r="Y1932" s="26"/>
      <c r="Z1932" s="26"/>
    </row>
    <row r="1933" spans="1:26" ht="17" customHeight="1">
      <c r="A1933" s="19" t="s">
        <v>3873</v>
      </c>
      <c r="B1933" s="19" t="s">
        <v>3967</v>
      </c>
      <c r="C1933" s="44" t="s">
        <v>3968</v>
      </c>
      <c r="D1933" s="19" t="s">
        <v>3969</v>
      </c>
      <c r="E1933" s="19" t="s">
        <v>428</v>
      </c>
      <c r="F1933" s="19" t="s">
        <v>3806</v>
      </c>
      <c r="G1933" s="21"/>
      <c r="H1933" s="21"/>
      <c r="I1933" s="21"/>
      <c r="J1933" s="26"/>
      <c r="K1933" s="26"/>
      <c r="L1933" s="26"/>
      <c r="M1933" s="26"/>
      <c r="N1933" s="26"/>
      <c r="O1933" s="26"/>
      <c r="P1933" s="26"/>
      <c r="Q1933" s="26"/>
      <c r="R1933" s="26"/>
      <c r="S1933" s="26"/>
      <c r="T1933" s="26"/>
      <c r="U1933" s="26"/>
      <c r="V1933" s="26"/>
      <c r="W1933" s="26"/>
      <c r="X1933" s="26"/>
      <c r="Y1933" s="26"/>
      <c r="Z1933" s="26"/>
    </row>
    <row r="1934" spans="1:26" ht="17" customHeight="1">
      <c r="A1934" s="19" t="s">
        <v>3953</v>
      </c>
      <c r="B1934" s="19" t="s">
        <v>3970</v>
      </c>
      <c r="C1934" s="44" t="s">
        <v>3971</v>
      </c>
      <c r="D1934" s="19" t="s">
        <v>3972</v>
      </c>
      <c r="E1934" s="19" t="s">
        <v>152</v>
      </c>
      <c r="F1934" s="19" t="s">
        <v>3806</v>
      </c>
      <c r="G1934" s="21"/>
      <c r="H1934" s="21"/>
      <c r="I1934" s="21"/>
      <c r="J1934" s="26"/>
      <c r="K1934" s="26"/>
      <c r="L1934" s="26"/>
      <c r="M1934" s="26"/>
      <c r="N1934" s="26"/>
      <c r="O1934" s="26"/>
      <c r="P1934" s="26"/>
      <c r="Q1934" s="26"/>
      <c r="R1934" s="26"/>
      <c r="S1934" s="26"/>
      <c r="T1934" s="26"/>
      <c r="U1934" s="26"/>
      <c r="V1934" s="26"/>
      <c r="W1934" s="26"/>
      <c r="X1934" s="26"/>
      <c r="Y1934" s="26"/>
      <c r="Z1934" s="26"/>
    </row>
    <row r="1935" spans="1:26" ht="17" customHeight="1">
      <c r="A1935" s="19" t="s">
        <v>3912</v>
      </c>
      <c r="B1935" s="19" t="s">
        <v>3973</v>
      </c>
      <c r="C1935" s="44" t="s">
        <v>3974</v>
      </c>
      <c r="D1935" s="19" t="s">
        <v>3975</v>
      </c>
      <c r="E1935" s="19" t="s">
        <v>3817</v>
      </c>
      <c r="F1935" s="19" t="s">
        <v>3806</v>
      </c>
      <c r="G1935" s="21"/>
      <c r="H1935" s="21"/>
      <c r="I1935" s="21"/>
      <c r="J1935" s="26"/>
      <c r="K1935" s="26"/>
      <c r="L1935" s="26"/>
      <c r="M1935" s="26"/>
      <c r="N1935" s="26"/>
      <c r="O1935" s="26"/>
      <c r="P1935" s="26"/>
      <c r="Q1935" s="26"/>
      <c r="R1935" s="26"/>
      <c r="S1935" s="26"/>
      <c r="T1935" s="26"/>
      <c r="U1935" s="26"/>
      <c r="V1935" s="26"/>
      <c r="W1935" s="26"/>
      <c r="X1935" s="26"/>
      <c r="Y1935" s="26"/>
      <c r="Z1935" s="26"/>
    </row>
    <row r="1936" spans="1:26" ht="17" customHeight="1">
      <c r="A1936" s="19" t="s">
        <v>3976</v>
      </c>
      <c r="B1936" s="19" t="s">
        <v>3977</v>
      </c>
      <c r="C1936" s="44" t="s">
        <v>3978</v>
      </c>
      <c r="D1936" s="19" t="s">
        <v>3979</v>
      </c>
      <c r="E1936" s="19" t="s">
        <v>152</v>
      </c>
      <c r="F1936" s="19" t="s">
        <v>8</v>
      </c>
      <c r="G1936" s="21"/>
      <c r="H1936" s="21"/>
      <c r="I1936" s="21"/>
      <c r="J1936" s="26"/>
      <c r="K1936" s="26"/>
      <c r="L1936" s="26"/>
      <c r="M1936" s="26"/>
      <c r="N1936" s="26"/>
      <c r="O1936" s="26"/>
      <c r="P1936" s="26"/>
      <c r="Q1936" s="26"/>
      <c r="R1936" s="26"/>
      <c r="S1936" s="26"/>
      <c r="T1936" s="26"/>
      <c r="U1936" s="26"/>
      <c r="V1936" s="26"/>
      <c r="W1936" s="26"/>
      <c r="X1936" s="26"/>
      <c r="Y1936" s="26"/>
      <c r="Z1936" s="26"/>
    </row>
    <row r="1937" spans="1:26" ht="17" customHeight="1">
      <c r="A1937" s="19" t="s">
        <v>3980</v>
      </c>
      <c r="B1937" s="19" t="s">
        <v>3981</v>
      </c>
      <c r="C1937" s="44" t="s">
        <v>3982</v>
      </c>
      <c r="D1937" s="19" t="s">
        <v>3983</v>
      </c>
      <c r="E1937" s="19" t="s">
        <v>428</v>
      </c>
      <c r="F1937" s="19" t="s">
        <v>3806</v>
      </c>
      <c r="G1937" s="21"/>
      <c r="H1937" s="21"/>
      <c r="I1937" s="21"/>
      <c r="J1937" s="26"/>
      <c r="K1937" s="26"/>
      <c r="L1937" s="26"/>
      <c r="M1937" s="26"/>
      <c r="N1937" s="26"/>
      <c r="O1937" s="26"/>
      <c r="P1937" s="26"/>
      <c r="Q1937" s="26"/>
      <c r="R1937" s="26"/>
      <c r="S1937" s="26"/>
      <c r="T1937" s="26"/>
      <c r="U1937" s="26"/>
      <c r="V1937" s="26"/>
      <c r="W1937" s="26"/>
      <c r="X1937" s="26"/>
      <c r="Y1937" s="26"/>
      <c r="Z1937" s="26"/>
    </row>
    <row r="1938" spans="1:26" ht="17" customHeight="1">
      <c r="A1938" s="19" t="s">
        <v>3984</v>
      </c>
      <c r="B1938" s="19" t="s">
        <v>3985</v>
      </c>
      <c r="C1938" s="44" t="s">
        <v>3986</v>
      </c>
      <c r="D1938" s="19" t="s">
        <v>3987</v>
      </c>
      <c r="E1938" s="19" t="s">
        <v>152</v>
      </c>
      <c r="F1938" s="19" t="s">
        <v>3806</v>
      </c>
      <c r="G1938" s="21"/>
      <c r="H1938" s="21"/>
      <c r="I1938" s="21"/>
      <c r="J1938" s="26"/>
      <c r="K1938" s="26"/>
      <c r="L1938" s="26"/>
      <c r="M1938" s="26"/>
      <c r="N1938" s="26"/>
      <c r="O1938" s="26"/>
      <c r="P1938" s="26"/>
      <c r="Q1938" s="26"/>
      <c r="R1938" s="26"/>
      <c r="S1938" s="26"/>
      <c r="T1938" s="26"/>
      <c r="U1938" s="26"/>
      <c r="V1938" s="26"/>
      <c r="W1938" s="26"/>
      <c r="X1938" s="26"/>
      <c r="Y1938" s="26"/>
      <c r="Z1938" s="26"/>
    </row>
    <row r="1939" spans="1:26" ht="17" customHeight="1">
      <c r="A1939" s="19" t="s">
        <v>3988</v>
      </c>
      <c r="B1939" s="19" t="s">
        <v>3989</v>
      </c>
      <c r="C1939" s="44" t="s">
        <v>3990</v>
      </c>
      <c r="D1939" s="19" t="s">
        <v>3991</v>
      </c>
      <c r="E1939" s="19" t="s">
        <v>152</v>
      </c>
      <c r="F1939" s="19" t="s">
        <v>3806</v>
      </c>
      <c r="G1939" s="21"/>
      <c r="H1939" s="21"/>
      <c r="I1939" s="21"/>
      <c r="J1939" s="26"/>
      <c r="K1939" s="26"/>
      <c r="L1939" s="26"/>
      <c r="M1939" s="26"/>
      <c r="N1939" s="26"/>
      <c r="O1939" s="26"/>
      <c r="P1939" s="26"/>
      <c r="Q1939" s="26"/>
      <c r="R1939" s="26"/>
      <c r="S1939" s="26"/>
      <c r="T1939" s="26"/>
      <c r="U1939" s="26"/>
      <c r="V1939" s="26"/>
      <c r="W1939" s="26"/>
      <c r="X1939" s="26"/>
      <c r="Y1939" s="26"/>
      <c r="Z1939" s="26"/>
    </row>
    <row r="1940" spans="1:26" ht="17" customHeight="1">
      <c r="A1940" s="19" t="s">
        <v>3988</v>
      </c>
      <c r="B1940" s="19" t="s">
        <v>3992</v>
      </c>
      <c r="C1940" s="44" t="s">
        <v>3993</v>
      </c>
      <c r="D1940" s="19" t="s">
        <v>3994</v>
      </c>
      <c r="E1940" s="19" t="s">
        <v>152</v>
      </c>
      <c r="F1940" s="19" t="s">
        <v>1261</v>
      </c>
      <c r="G1940" s="21"/>
      <c r="H1940" s="21"/>
      <c r="I1940" s="21"/>
      <c r="J1940" s="26"/>
      <c r="K1940" s="26"/>
      <c r="L1940" s="26"/>
      <c r="M1940" s="26"/>
      <c r="N1940" s="26"/>
      <c r="O1940" s="26"/>
      <c r="P1940" s="26"/>
      <c r="Q1940" s="26"/>
      <c r="R1940" s="26"/>
      <c r="S1940" s="26"/>
      <c r="T1940" s="26"/>
      <c r="U1940" s="26"/>
      <c r="V1940" s="26"/>
      <c r="W1940" s="26"/>
      <c r="X1940" s="26"/>
      <c r="Y1940" s="26"/>
      <c r="Z1940" s="26"/>
    </row>
    <row r="1941" spans="1:26" ht="17" customHeight="1">
      <c r="A1941" s="19" t="s">
        <v>3995</v>
      </c>
      <c r="B1941" s="19" t="s">
        <v>3996</v>
      </c>
      <c r="C1941" s="44" t="s">
        <v>3997</v>
      </c>
      <c r="D1941" s="19" t="s">
        <v>3998</v>
      </c>
      <c r="E1941" s="19" t="s">
        <v>152</v>
      </c>
      <c r="F1941" s="19" t="s">
        <v>3806</v>
      </c>
      <c r="G1941" s="21"/>
      <c r="H1941" s="21"/>
      <c r="I1941" s="21"/>
      <c r="J1941" s="26"/>
      <c r="K1941" s="26"/>
      <c r="L1941" s="26"/>
      <c r="M1941" s="26"/>
      <c r="N1941" s="26"/>
      <c r="O1941" s="26"/>
      <c r="P1941" s="26"/>
      <c r="Q1941" s="26"/>
      <c r="R1941" s="26"/>
      <c r="S1941" s="26"/>
      <c r="T1941" s="26"/>
      <c r="U1941" s="26"/>
      <c r="V1941" s="26"/>
      <c r="W1941" s="26"/>
      <c r="X1941" s="26"/>
      <c r="Y1941" s="26"/>
      <c r="Z1941" s="26"/>
    </row>
    <row r="1942" spans="1:26" ht="17" customHeight="1">
      <c r="A1942" s="19" t="s">
        <v>3999</v>
      </c>
      <c r="B1942" s="19" t="s">
        <v>4000</v>
      </c>
      <c r="C1942" s="44" t="s">
        <v>4001</v>
      </c>
      <c r="D1942" s="19" t="s">
        <v>4002</v>
      </c>
      <c r="E1942" s="19" t="s">
        <v>3924</v>
      </c>
      <c r="F1942" s="19" t="s">
        <v>1261</v>
      </c>
      <c r="G1942" s="21"/>
      <c r="H1942" s="21"/>
      <c r="I1942" s="21"/>
      <c r="J1942" s="26"/>
      <c r="K1942" s="26"/>
      <c r="L1942" s="26"/>
      <c r="M1942" s="26"/>
      <c r="N1942" s="26"/>
      <c r="O1942" s="26"/>
      <c r="P1942" s="26"/>
      <c r="Q1942" s="26"/>
      <c r="R1942" s="26"/>
      <c r="S1942" s="26"/>
      <c r="T1942" s="26"/>
      <c r="U1942" s="26"/>
      <c r="V1942" s="26"/>
      <c r="W1942" s="26"/>
      <c r="X1942" s="26"/>
      <c r="Y1942" s="26"/>
      <c r="Z1942" s="26"/>
    </row>
    <row r="1943" spans="1:26" ht="17" customHeight="1">
      <c r="A1943" s="19" t="s">
        <v>4003</v>
      </c>
      <c r="B1943" s="19" t="s">
        <v>4004</v>
      </c>
      <c r="C1943" s="44" t="s">
        <v>4005</v>
      </c>
      <c r="D1943" s="19" t="s">
        <v>4006</v>
      </c>
      <c r="E1943" s="19" t="s">
        <v>428</v>
      </c>
      <c r="F1943" s="19" t="s">
        <v>3806</v>
      </c>
      <c r="G1943" s="21"/>
      <c r="H1943" s="21"/>
      <c r="I1943" s="21"/>
      <c r="J1943" s="26"/>
      <c r="K1943" s="26"/>
      <c r="L1943" s="26"/>
      <c r="M1943" s="26"/>
      <c r="N1943" s="26"/>
      <c r="O1943" s="26"/>
      <c r="P1943" s="26"/>
      <c r="Q1943" s="26"/>
      <c r="R1943" s="26"/>
      <c r="S1943" s="26"/>
      <c r="T1943" s="26"/>
      <c r="U1943" s="26"/>
      <c r="V1943" s="26"/>
      <c r="W1943" s="26"/>
      <c r="X1943" s="26"/>
      <c r="Y1943" s="26"/>
      <c r="Z1943" s="26"/>
    </row>
    <row r="1944" spans="1:26" ht="17" customHeight="1">
      <c r="A1944" s="19" t="s">
        <v>4007</v>
      </c>
      <c r="B1944" s="19" t="s">
        <v>4008</v>
      </c>
      <c r="C1944" s="44" t="s">
        <v>4009</v>
      </c>
      <c r="D1944" s="19" t="s">
        <v>4010</v>
      </c>
      <c r="E1944" s="19" t="s">
        <v>428</v>
      </c>
      <c r="F1944" s="19" t="s">
        <v>3806</v>
      </c>
      <c r="G1944" s="21"/>
      <c r="H1944" s="21"/>
      <c r="I1944" s="21"/>
      <c r="J1944" s="26"/>
      <c r="K1944" s="26"/>
      <c r="L1944" s="26"/>
      <c r="M1944" s="26"/>
      <c r="N1944" s="26"/>
      <c r="O1944" s="26"/>
      <c r="P1944" s="26"/>
      <c r="Q1944" s="26"/>
      <c r="R1944" s="26"/>
      <c r="S1944" s="26"/>
      <c r="T1944" s="26"/>
      <c r="U1944" s="26"/>
      <c r="V1944" s="26"/>
      <c r="W1944" s="26"/>
      <c r="X1944" s="26"/>
      <c r="Y1944" s="26"/>
      <c r="Z1944" s="26"/>
    </row>
    <row r="1945" spans="1:26" ht="17" customHeight="1">
      <c r="A1945" s="19" t="s">
        <v>4011</v>
      </c>
      <c r="B1945" s="19" t="s">
        <v>4012</v>
      </c>
      <c r="C1945" s="44" t="s">
        <v>4013</v>
      </c>
      <c r="D1945" s="19" t="s">
        <v>4014</v>
      </c>
      <c r="E1945" s="19" t="s">
        <v>152</v>
      </c>
      <c r="F1945" s="19" t="s">
        <v>3806</v>
      </c>
      <c r="G1945" s="21"/>
      <c r="H1945" s="21"/>
      <c r="I1945" s="21"/>
      <c r="J1945" s="26"/>
      <c r="K1945" s="26"/>
      <c r="L1945" s="26"/>
      <c r="M1945" s="26"/>
      <c r="N1945" s="26"/>
      <c r="O1945" s="26"/>
      <c r="P1945" s="26"/>
      <c r="Q1945" s="26"/>
      <c r="R1945" s="26"/>
      <c r="S1945" s="26"/>
      <c r="T1945" s="26"/>
      <c r="U1945" s="26"/>
      <c r="V1945" s="26"/>
      <c r="W1945" s="26"/>
      <c r="X1945" s="26"/>
      <c r="Y1945" s="26"/>
      <c r="Z1945" s="26"/>
    </row>
    <row r="1946" spans="1:26" ht="17" customHeight="1">
      <c r="A1946" s="19" t="s">
        <v>3912</v>
      </c>
      <c r="B1946" s="19" t="s">
        <v>4015</v>
      </c>
      <c r="C1946" s="44" t="s">
        <v>4016</v>
      </c>
      <c r="D1946" s="19" t="s">
        <v>4017</v>
      </c>
      <c r="E1946" s="19" t="s">
        <v>152</v>
      </c>
      <c r="F1946" s="19" t="s">
        <v>3806</v>
      </c>
      <c r="G1946" s="21"/>
      <c r="H1946" s="21"/>
      <c r="I1946" s="21"/>
      <c r="J1946" s="26"/>
      <c r="K1946" s="26"/>
      <c r="L1946" s="26"/>
      <c r="M1946" s="26"/>
      <c r="N1946" s="26"/>
      <c r="O1946" s="26"/>
      <c r="P1946" s="26"/>
      <c r="Q1946" s="26"/>
      <c r="R1946" s="26"/>
      <c r="S1946" s="26"/>
      <c r="T1946" s="26"/>
      <c r="U1946" s="26"/>
      <c r="V1946" s="26"/>
      <c r="W1946" s="26"/>
      <c r="X1946" s="26"/>
      <c r="Y1946" s="26"/>
      <c r="Z1946" s="26"/>
    </row>
    <row r="1947" spans="1:26" ht="17" customHeight="1">
      <c r="A1947" s="19" t="s">
        <v>4018</v>
      </c>
      <c r="B1947" s="19" t="s">
        <v>4019</v>
      </c>
      <c r="C1947" s="44" t="s">
        <v>4020</v>
      </c>
      <c r="D1947" s="19" t="s">
        <v>4021</v>
      </c>
      <c r="E1947" s="19" t="s">
        <v>3817</v>
      </c>
      <c r="F1947" s="19" t="s">
        <v>3806</v>
      </c>
      <c r="G1947" s="21"/>
      <c r="H1947" s="21"/>
      <c r="I1947" s="21"/>
      <c r="J1947" s="26"/>
      <c r="K1947" s="26"/>
      <c r="L1947" s="26"/>
      <c r="M1947" s="26"/>
      <c r="N1947" s="26"/>
      <c r="O1947" s="26"/>
      <c r="P1947" s="26"/>
      <c r="Q1947" s="26"/>
      <c r="R1947" s="26"/>
      <c r="S1947" s="26"/>
      <c r="T1947" s="26"/>
      <c r="U1947" s="26"/>
      <c r="V1947" s="26"/>
      <c r="W1947" s="26"/>
      <c r="X1947" s="26"/>
      <c r="Y1947" s="26"/>
      <c r="Z1947" s="26"/>
    </row>
    <row r="1948" spans="1:26" ht="17" customHeight="1">
      <c r="A1948" s="19" t="s">
        <v>4022</v>
      </c>
      <c r="B1948" s="19" t="s">
        <v>4023</v>
      </c>
      <c r="C1948" s="44" t="s">
        <v>4024</v>
      </c>
      <c r="D1948" s="19" t="s">
        <v>4025</v>
      </c>
      <c r="E1948" s="19" t="s">
        <v>152</v>
      </c>
      <c r="F1948" s="19" t="s">
        <v>3806</v>
      </c>
      <c r="G1948" s="21"/>
      <c r="H1948" s="21"/>
      <c r="I1948" s="21"/>
      <c r="J1948" s="26"/>
      <c r="K1948" s="26"/>
      <c r="L1948" s="26"/>
      <c r="M1948" s="26"/>
      <c r="N1948" s="26"/>
      <c r="O1948" s="26"/>
      <c r="P1948" s="26"/>
      <c r="Q1948" s="26"/>
      <c r="R1948" s="26"/>
      <c r="S1948" s="26"/>
      <c r="T1948" s="26"/>
      <c r="U1948" s="26"/>
      <c r="V1948" s="26"/>
      <c r="W1948" s="26"/>
      <c r="X1948" s="26"/>
      <c r="Y1948" s="26"/>
      <c r="Z1948" s="26"/>
    </row>
    <row r="1949" spans="1:26" ht="17" customHeight="1">
      <c r="A1949" s="19" t="s">
        <v>4026</v>
      </c>
      <c r="B1949" s="19" t="s">
        <v>4027</v>
      </c>
      <c r="C1949" s="44" t="s">
        <v>4028</v>
      </c>
      <c r="D1949" s="19" t="s">
        <v>4029</v>
      </c>
      <c r="E1949" s="19" t="s">
        <v>152</v>
      </c>
      <c r="F1949" s="19" t="s">
        <v>3806</v>
      </c>
      <c r="G1949" s="21"/>
      <c r="H1949" s="21"/>
      <c r="I1949" s="21"/>
      <c r="J1949" s="26"/>
      <c r="K1949" s="26"/>
      <c r="L1949" s="26"/>
      <c r="M1949" s="26"/>
      <c r="N1949" s="26"/>
      <c r="O1949" s="26"/>
      <c r="P1949" s="26"/>
      <c r="Q1949" s="26"/>
      <c r="R1949" s="26"/>
      <c r="S1949" s="26"/>
      <c r="T1949" s="26"/>
      <c r="U1949" s="26"/>
      <c r="V1949" s="26"/>
      <c r="W1949" s="26"/>
      <c r="X1949" s="26"/>
      <c r="Y1949" s="26"/>
      <c r="Z1949" s="26"/>
    </row>
    <row r="1950" spans="1:26" ht="17" customHeight="1">
      <c r="A1950" s="19" t="s">
        <v>4030</v>
      </c>
      <c r="B1950" s="19" t="s">
        <v>4031</v>
      </c>
      <c r="C1950" s="44" t="s">
        <v>4032</v>
      </c>
      <c r="D1950" s="19" t="s">
        <v>4033</v>
      </c>
      <c r="E1950" s="19" t="s">
        <v>152</v>
      </c>
      <c r="F1950" s="19" t="s">
        <v>3806</v>
      </c>
      <c r="G1950" s="21"/>
      <c r="H1950" s="21"/>
      <c r="I1950" s="21"/>
      <c r="J1950" s="26"/>
      <c r="K1950" s="26"/>
      <c r="L1950" s="26"/>
      <c r="M1950" s="26"/>
      <c r="N1950" s="26"/>
      <c r="O1950" s="26"/>
      <c r="P1950" s="26"/>
      <c r="Q1950" s="26"/>
      <c r="R1950" s="26"/>
      <c r="S1950" s="26"/>
      <c r="T1950" s="26"/>
      <c r="U1950" s="26"/>
      <c r="V1950" s="26"/>
      <c r="W1950" s="26"/>
      <c r="X1950" s="26"/>
      <c r="Y1950" s="26"/>
      <c r="Z1950" s="26"/>
    </row>
    <row r="1951" spans="1:26" ht="17" customHeight="1">
      <c r="A1951" s="19" t="s">
        <v>4034</v>
      </c>
      <c r="B1951" s="19" t="s">
        <v>4035</v>
      </c>
      <c r="C1951" s="44" t="s">
        <v>4036</v>
      </c>
      <c r="D1951" s="19" t="s">
        <v>4037</v>
      </c>
      <c r="E1951" s="19" t="s">
        <v>3817</v>
      </c>
      <c r="F1951" s="19" t="s">
        <v>3806</v>
      </c>
      <c r="G1951" s="21"/>
      <c r="H1951" s="21"/>
      <c r="I1951" s="21"/>
      <c r="J1951" s="26"/>
      <c r="K1951" s="26"/>
      <c r="L1951" s="26"/>
      <c r="M1951" s="26"/>
      <c r="N1951" s="26"/>
      <c r="O1951" s="26"/>
      <c r="P1951" s="26"/>
      <c r="Q1951" s="26"/>
      <c r="R1951" s="26"/>
      <c r="S1951" s="26"/>
      <c r="T1951" s="26"/>
      <c r="U1951" s="26"/>
      <c r="V1951" s="26"/>
      <c r="W1951" s="26"/>
      <c r="X1951" s="26"/>
      <c r="Y1951" s="26"/>
      <c r="Z1951" s="26"/>
    </row>
    <row r="1952" spans="1:26" ht="17" customHeight="1">
      <c r="A1952" s="19" t="s">
        <v>4038</v>
      </c>
      <c r="B1952" s="19" t="s">
        <v>4039</v>
      </c>
      <c r="C1952" s="44" t="s">
        <v>4040</v>
      </c>
      <c r="D1952" s="19" t="s">
        <v>4041</v>
      </c>
      <c r="E1952" s="19" t="s">
        <v>428</v>
      </c>
      <c r="F1952" s="19" t="s">
        <v>3806</v>
      </c>
      <c r="G1952" s="21"/>
      <c r="H1952" s="21"/>
      <c r="I1952" s="21"/>
      <c r="J1952" s="26"/>
      <c r="K1952" s="26"/>
      <c r="L1952" s="26"/>
      <c r="M1952" s="26"/>
      <c r="N1952" s="26"/>
      <c r="O1952" s="26"/>
      <c r="P1952" s="26"/>
      <c r="Q1952" s="26"/>
      <c r="R1952" s="26"/>
      <c r="S1952" s="26"/>
      <c r="T1952" s="26"/>
      <c r="U1952" s="26"/>
      <c r="V1952" s="26"/>
      <c r="W1952" s="26"/>
      <c r="X1952" s="26"/>
      <c r="Y1952" s="26"/>
      <c r="Z1952" s="26"/>
    </row>
    <row r="1953" spans="1:26" ht="17" customHeight="1">
      <c r="A1953" s="19" t="s">
        <v>4042</v>
      </c>
      <c r="B1953" s="19" t="s">
        <v>1138</v>
      </c>
      <c r="C1953" s="44" t="s">
        <v>4043</v>
      </c>
      <c r="D1953" s="19" t="s">
        <v>4044</v>
      </c>
      <c r="E1953" s="19" t="s">
        <v>152</v>
      </c>
      <c r="F1953" s="19" t="s">
        <v>3806</v>
      </c>
      <c r="G1953" s="21"/>
      <c r="H1953" s="21"/>
      <c r="I1953" s="21"/>
      <c r="J1953" s="26"/>
      <c r="K1953" s="26"/>
      <c r="L1953" s="26"/>
      <c r="M1953" s="26"/>
      <c r="N1953" s="26"/>
      <c r="O1953" s="26"/>
      <c r="P1953" s="26"/>
      <c r="Q1953" s="26"/>
      <c r="R1953" s="26"/>
      <c r="S1953" s="26"/>
      <c r="T1953" s="26"/>
      <c r="U1953" s="26"/>
      <c r="V1953" s="26"/>
      <c r="W1953" s="26"/>
      <c r="X1953" s="26"/>
      <c r="Y1953" s="26"/>
      <c r="Z1953" s="26"/>
    </row>
    <row r="1954" spans="1:26" ht="17" customHeight="1">
      <c r="A1954" s="19" t="s">
        <v>3908</v>
      </c>
      <c r="B1954" s="19" t="s">
        <v>4045</v>
      </c>
      <c r="C1954" s="44" t="s">
        <v>4046</v>
      </c>
      <c r="D1954" s="19" t="s">
        <v>4047</v>
      </c>
      <c r="E1954" s="19" t="s">
        <v>4048</v>
      </c>
      <c r="F1954" s="19" t="s">
        <v>3806</v>
      </c>
      <c r="G1954" s="21"/>
      <c r="H1954" s="21"/>
      <c r="I1954" s="21"/>
      <c r="J1954" s="26"/>
      <c r="K1954" s="26"/>
      <c r="L1954" s="26"/>
      <c r="M1954" s="26"/>
      <c r="N1954" s="26"/>
      <c r="O1954" s="26"/>
      <c r="P1954" s="26"/>
      <c r="Q1954" s="26"/>
      <c r="R1954" s="26"/>
      <c r="S1954" s="26"/>
      <c r="T1954" s="26"/>
      <c r="U1954" s="26"/>
      <c r="V1954" s="26"/>
      <c r="W1954" s="26"/>
      <c r="X1954" s="26"/>
      <c r="Y1954" s="26"/>
      <c r="Z1954" s="26"/>
    </row>
    <row r="1955" spans="1:26" ht="17" customHeight="1">
      <c r="A1955" s="19" t="s">
        <v>4049</v>
      </c>
      <c r="B1955" s="19" t="s">
        <v>4050</v>
      </c>
      <c r="C1955" s="44" t="s">
        <v>4051</v>
      </c>
      <c r="D1955" s="19" t="s">
        <v>4052</v>
      </c>
      <c r="E1955" s="19" t="s">
        <v>428</v>
      </c>
      <c r="F1955" s="19" t="s">
        <v>3806</v>
      </c>
      <c r="G1955" s="21"/>
      <c r="H1955" s="21"/>
      <c r="I1955" s="21"/>
      <c r="J1955" s="26"/>
      <c r="K1955" s="26"/>
      <c r="L1955" s="26"/>
      <c r="M1955" s="26"/>
      <c r="N1955" s="26"/>
      <c r="O1955" s="26"/>
      <c r="P1955" s="26"/>
      <c r="Q1955" s="26"/>
      <c r="R1955" s="26"/>
      <c r="S1955" s="26"/>
      <c r="T1955" s="26"/>
      <c r="U1955" s="26"/>
      <c r="V1955" s="26"/>
      <c r="W1955" s="26"/>
      <c r="X1955" s="26"/>
      <c r="Y1955" s="26"/>
      <c r="Z1955" s="26"/>
    </row>
    <row r="1956" spans="1:26" ht="17" customHeight="1">
      <c r="A1956" s="19" t="s">
        <v>4053</v>
      </c>
      <c r="B1956" s="19" t="s">
        <v>4054</v>
      </c>
      <c r="C1956" s="44" t="s">
        <v>4055</v>
      </c>
      <c r="D1956" s="19" t="s">
        <v>4056</v>
      </c>
      <c r="E1956" s="19" t="s">
        <v>428</v>
      </c>
      <c r="F1956" s="19" t="s">
        <v>3806</v>
      </c>
      <c r="G1956" s="21"/>
      <c r="H1956" s="21"/>
      <c r="I1956" s="21"/>
      <c r="J1956" s="26"/>
      <c r="K1956" s="26"/>
      <c r="L1956" s="26"/>
      <c r="M1956" s="26"/>
      <c r="N1956" s="26"/>
      <c r="O1956" s="26"/>
      <c r="P1956" s="26"/>
      <c r="Q1956" s="26"/>
      <c r="R1956" s="26"/>
      <c r="S1956" s="26"/>
      <c r="T1956" s="26"/>
      <c r="U1956" s="26"/>
      <c r="V1956" s="26"/>
      <c r="W1956" s="26"/>
      <c r="X1956" s="26"/>
      <c r="Y1956" s="26"/>
      <c r="Z1956" s="26"/>
    </row>
    <row r="1957" spans="1:26" ht="17" customHeight="1">
      <c r="A1957" s="19" t="s">
        <v>4057</v>
      </c>
      <c r="B1957" s="19" t="s">
        <v>4058</v>
      </c>
      <c r="C1957" s="44" t="s">
        <v>4059</v>
      </c>
      <c r="D1957" s="19" t="s">
        <v>4060</v>
      </c>
      <c r="E1957" s="19" t="s">
        <v>152</v>
      </c>
      <c r="F1957" s="19" t="s">
        <v>3806</v>
      </c>
      <c r="G1957" s="21"/>
      <c r="H1957" s="21"/>
      <c r="I1957" s="21"/>
      <c r="J1957" s="26"/>
      <c r="K1957" s="26"/>
      <c r="L1957" s="26"/>
      <c r="M1957" s="26"/>
      <c r="N1957" s="26"/>
      <c r="O1957" s="26"/>
      <c r="P1957" s="26"/>
      <c r="Q1957" s="26"/>
      <c r="R1957" s="26"/>
      <c r="S1957" s="26"/>
      <c r="T1957" s="26"/>
      <c r="U1957" s="26"/>
      <c r="V1957" s="26"/>
      <c r="W1957" s="26"/>
      <c r="X1957" s="26"/>
      <c r="Y1957" s="26"/>
      <c r="Z1957" s="26"/>
    </row>
    <row r="1958" spans="1:26" ht="17" customHeight="1">
      <c r="A1958" s="19" t="s">
        <v>3842</v>
      </c>
      <c r="B1958" s="19" t="s">
        <v>4061</v>
      </c>
      <c r="C1958" s="44" t="s">
        <v>4062</v>
      </c>
      <c r="D1958" s="19" t="s">
        <v>4063</v>
      </c>
      <c r="E1958" s="19" t="s">
        <v>152</v>
      </c>
      <c r="F1958" s="19" t="s">
        <v>3806</v>
      </c>
      <c r="G1958" s="21"/>
      <c r="H1958" s="21"/>
      <c r="I1958" s="21"/>
      <c r="J1958" s="26"/>
      <c r="K1958" s="26"/>
      <c r="L1958" s="26"/>
      <c r="M1958" s="26"/>
      <c r="N1958" s="26"/>
      <c r="O1958" s="26"/>
      <c r="P1958" s="26"/>
      <c r="Q1958" s="26"/>
      <c r="R1958" s="26"/>
      <c r="S1958" s="26"/>
      <c r="T1958" s="26"/>
      <c r="U1958" s="26"/>
      <c r="V1958" s="26"/>
      <c r="W1958" s="26"/>
      <c r="X1958" s="26"/>
      <c r="Y1958" s="26"/>
      <c r="Z1958" s="26"/>
    </row>
    <row r="1959" spans="1:26" ht="17" customHeight="1">
      <c r="A1959" s="19" t="s">
        <v>4064</v>
      </c>
      <c r="B1959" s="19" t="s">
        <v>4065</v>
      </c>
      <c r="C1959" s="44" t="s">
        <v>4066</v>
      </c>
      <c r="D1959" s="19" t="s">
        <v>4067</v>
      </c>
      <c r="E1959" s="19" t="s">
        <v>152</v>
      </c>
      <c r="F1959" s="19" t="s">
        <v>3806</v>
      </c>
      <c r="G1959" s="21"/>
      <c r="H1959" s="21"/>
      <c r="I1959" s="21"/>
      <c r="J1959" s="26"/>
      <c r="K1959" s="26"/>
      <c r="L1959" s="26"/>
      <c r="M1959" s="26"/>
      <c r="N1959" s="26"/>
      <c r="O1959" s="26"/>
      <c r="P1959" s="26"/>
      <c r="Q1959" s="26"/>
      <c r="R1959" s="26"/>
      <c r="S1959" s="26"/>
      <c r="T1959" s="26"/>
      <c r="U1959" s="26"/>
      <c r="V1959" s="26"/>
      <c r="W1959" s="26"/>
      <c r="X1959" s="26"/>
      <c r="Y1959" s="26"/>
      <c r="Z1959" s="26"/>
    </row>
    <row r="1960" spans="1:26" ht="17" customHeight="1">
      <c r="A1960" s="19" t="s">
        <v>4068</v>
      </c>
      <c r="B1960" s="19" t="s">
        <v>4069</v>
      </c>
      <c r="C1960" s="44" t="s">
        <v>4070</v>
      </c>
      <c r="D1960" s="19" t="s">
        <v>4071</v>
      </c>
      <c r="E1960" s="19" t="s">
        <v>3924</v>
      </c>
      <c r="F1960" s="19" t="s">
        <v>3806</v>
      </c>
      <c r="G1960" s="21"/>
      <c r="H1960" s="21"/>
      <c r="I1960" s="21"/>
      <c r="J1960" s="26"/>
      <c r="K1960" s="26"/>
      <c r="L1960" s="26"/>
      <c r="M1960" s="26"/>
      <c r="N1960" s="26"/>
      <c r="O1960" s="26"/>
      <c r="P1960" s="26"/>
      <c r="Q1960" s="26"/>
      <c r="R1960" s="26"/>
      <c r="S1960" s="26"/>
      <c r="T1960" s="26"/>
      <c r="U1960" s="26"/>
      <c r="V1960" s="26"/>
      <c r="W1960" s="26"/>
      <c r="X1960" s="26"/>
      <c r="Y1960" s="26"/>
      <c r="Z1960" s="26"/>
    </row>
    <row r="1961" spans="1:26" ht="17" customHeight="1">
      <c r="A1961" s="19" t="s">
        <v>4072</v>
      </c>
      <c r="B1961" s="19" t="s">
        <v>4073</v>
      </c>
      <c r="C1961" s="44" t="s">
        <v>4074</v>
      </c>
      <c r="D1961" s="19" t="s">
        <v>4075</v>
      </c>
      <c r="E1961" s="19" t="s">
        <v>152</v>
      </c>
      <c r="F1961" s="19" t="s">
        <v>3806</v>
      </c>
      <c r="G1961" s="21"/>
      <c r="H1961" s="21"/>
      <c r="I1961" s="21"/>
      <c r="J1961" s="26"/>
      <c r="K1961" s="26"/>
      <c r="L1961" s="26"/>
      <c r="M1961" s="26"/>
      <c r="N1961" s="26"/>
      <c r="O1961" s="26"/>
      <c r="P1961" s="26"/>
      <c r="Q1961" s="26"/>
      <c r="R1961" s="26"/>
      <c r="S1961" s="26"/>
      <c r="T1961" s="26"/>
      <c r="U1961" s="26"/>
      <c r="V1961" s="26"/>
      <c r="W1961" s="26"/>
      <c r="X1961" s="26"/>
      <c r="Y1961" s="26"/>
      <c r="Z1961" s="26"/>
    </row>
    <row r="1962" spans="1:26" ht="17" customHeight="1">
      <c r="A1962" s="19" t="s">
        <v>3869</v>
      </c>
      <c r="B1962" s="19" t="s">
        <v>4076</v>
      </c>
      <c r="C1962" s="44" t="s">
        <v>4077</v>
      </c>
      <c r="D1962" s="19" t="s">
        <v>4078</v>
      </c>
      <c r="E1962" s="19" t="s">
        <v>3817</v>
      </c>
      <c r="F1962" s="19" t="s">
        <v>3806</v>
      </c>
      <c r="G1962" s="21"/>
      <c r="H1962" s="21"/>
      <c r="I1962" s="21"/>
      <c r="J1962" s="26"/>
      <c r="K1962" s="26"/>
      <c r="L1962" s="26"/>
      <c r="M1962" s="26"/>
      <c r="N1962" s="26"/>
      <c r="O1962" s="26"/>
      <c r="P1962" s="26"/>
      <c r="Q1962" s="26"/>
      <c r="R1962" s="26"/>
      <c r="S1962" s="26"/>
      <c r="T1962" s="26"/>
      <c r="U1962" s="26"/>
      <c r="V1962" s="26"/>
      <c r="W1962" s="26"/>
      <c r="X1962" s="26"/>
      <c r="Y1962" s="26"/>
      <c r="Z1962" s="26"/>
    </row>
    <row r="1963" spans="1:26" ht="17" customHeight="1">
      <c r="A1963" s="19" t="s">
        <v>4049</v>
      </c>
      <c r="B1963" s="19" t="s">
        <v>4079</v>
      </c>
      <c r="C1963" s="44" t="s">
        <v>4080</v>
      </c>
      <c r="D1963" s="19" t="s">
        <v>4081</v>
      </c>
      <c r="E1963" s="19" t="s">
        <v>152</v>
      </c>
      <c r="F1963" s="19" t="s">
        <v>3806</v>
      </c>
      <c r="G1963" s="21"/>
      <c r="H1963" s="21"/>
      <c r="I1963" s="21"/>
      <c r="J1963" s="26"/>
      <c r="K1963" s="26"/>
      <c r="L1963" s="26"/>
      <c r="M1963" s="26"/>
      <c r="N1963" s="26"/>
      <c r="O1963" s="26"/>
      <c r="P1963" s="26"/>
      <c r="Q1963" s="26"/>
      <c r="R1963" s="26"/>
      <c r="S1963" s="26"/>
      <c r="T1963" s="26"/>
      <c r="U1963" s="26"/>
      <c r="V1963" s="26"/>
      <c r="W1963" s="26"/>
      <c r="X1963" s="26"/>
      <c r="Y1963" s="26"/>
      <c r="Z1963" s="26"/>
    </row>
    <row r="1964" spans="1:26" ht="17" customHeight="1">
      <c r="A1964" s="19" t="s">
        <v>4082</v>
      </c>
      <c r="B1964" s="19" t="s">
        <v>4083</v>
      </c>
      <c r="C1964" s="44" t="s">
        <v>4084</v>
      </c>
      <c r="D1964" s="19" t="s">
        <v>4085</v>
      </c>
      <c r="E1964" s="19" t="s">
        <v>152</v>
      </c>
      <c r="F1964" s="19" t="s">
        <v>3806</v>
      </c>
      <c r="G1964" s="21"/>
      <c r="H1964" s="21"/>
      <c r="I1964" s="21"/>
      <c r="J1964" s="26"/>
      <c r="K1964" s="26"/>
      <c r="L1964" s="26"/>
      <c r="M1964" s="26"/>
      <c r="N1964" s="26"/>
      <c r="O1964" s="26"/>
      <c r="P1964" s="26"/>
      <c r="Q1964" s="26"/>
      <c r="R1964" s="26"/>
      <c r="S1964" s="26"/>
      <c r="T1964" s="26"/>
      <c r="U1964" s="26"/>
      <c r="V1964" s="26"/>
      <c r="W1964" s="26"/>
      <c r="X1964" s="26"/>
      <c r="Y1964" s="26"/>
      <c r="Z1964" s="26"/>
    </row>
    <row r="1965" spans="1:26" ht="17" customHeight="1">
      <c r="A1965" s="19" t="s">
        <v>4086</v>
      </c>
      <c r="B1965" s="19" t="s">
        <v>4087</v>
      </c>
      <c r="C1965" s="44" t="s">
        <v>4088</v>
      </c>
      <c r="D1965" s="19" t="s">
        <v>4089</v>
      </c>
      <c r="E1965" s="19" t="s">
        <v>3924</v>
      </c>
      <c r="F1965" s="19" t="s">
        <v>3806</v>
      </c>
      <c r="G1965" s="21"/>
      <c r="H1965" s="21"/>
      <c r="I1965" s="21"/>
      <c r="J1965" s="26"/>
      <c r="K1965" s="26"/>
      <c r="L1965" s="26"/>
      <c r="M1965" s="26"/>
      <c r="N1965" s="26"/>
      <c r="O1965" s="26"/>
      <c r="P1965" s="26"/>
      <c r="Q1965" s="26"/>
      <c r="R1965" s="26"/>
      <c r="S1965" s="26"/>
      <c r="T1965" s="26"/>
      <c r="U1965" s="26"/>
      <c r="V1965" s="26"/>
      <c r="W1965" s="26"/>
      <c r="X1965" s="26"/>
      <c r="Y1965" s="26"/>
      <c r="Z1965" s="26"/>
    </row>
    <row r="1966" spans="1:26" ht="17" customHeight="1">
      <c r="A1966" s="19" t="s">
        <v>3842</v>
      </c>
      <c r="B1966" s="19" t="s">
        <v>4090</v>
      </c>
      <c r="C1966" s="44" t="s">
        <v>4091</v>
      </c>
      <c r="D1966" s="19" t="s">
        <v>4092</v>
      </c>
      <c r="E1966" s="19" t="s">
        <v>152</v>
      </c>
      <c r="F1966" s="19" t="s">
        <v>8</v>
      </c>
      <c r="G1966" s="21"/>
      <c r="H1966" s="21"/>
      <c r="I1966" s="21"/>
      <c r="J1966" s="26"/>
      <c r="K1966" s="26"/>
      <c r="L1966" s="26"/>
      <c r="M1966" s="26"/>
      <c r="N1966" s="26"/>
      <c r="O1966" s="26"/>
      <c r="P1966" s="26"/>
      <c r="Q1966" s="26"/>
      <c r="R1966" s="26"/>
      <c r="S1966" s="26"/>
      <c r="T1966" s="26"/>
      <c r="U1966" s="26"/>
      <c r="V1966" s="26"/>
      <c r="W1966" s="26"/>
      <c r="X1966" s="26"/>
      <c r="Y1966" s="26"/>
      <c r="Z1966" s="26"/>
    </row>
    <row r="1967" spans="1:26" ht="17" customHeight="1">
      <c r="A1967" s="19" t="s">
        <v>4086</v>
      </c>
      <c r="B1967" s="19" t="s">
        <v>4093</v>
      </c>
      <c r="C1967" s="44" t="s">
        <v>4094</v>
      </c>
      <c r="D1967" s="19" t="s">
        <v>4095</v>
      </c>
      <c r="E1967" s="19" t="s">
        <v>3817</v>
      </c>
      <c r="F1967" s="19" t="s">
        <v>3806</v>
      </c>
      <c r="G1967" s="21"/>
      <c r="H1967" s="21"/>
      <c r="I1967" s="21"/>
      <c r="J1967" s="26"/>
      <c r="K1967" s="26"/>
      <c r="L1967" s="26"/>
      <c r="M1967" s="26"/>
      <c r="N1967" s="26"/>
      <c r="O1967" s="26"/>
      <c r="P1967" s="26"/>
      <c r="Q1967" s="26"/>
      <c r="R1967" s="26"/>
      <c r="S1967" s="26"/>
      <c r="T1967" s="26"/>
      <c r="U1967" s="26"/>
      <c r="V1967" s="26"/>
      <c r="W1967" s="26"/>
      <c r="X1967" s="26"/>
      <c r="Y1967" s="26"/>
      <c r="Z1967" s="26"/>
    </row>
    <row r="1968" spans="1:26" ht="17" customHeight="1">
      <c r="A1968" s="19" t="s">
        <v>3842</v>
      </c>
      <c r="B1968" s="19" t="s">
        <v>4096</v>
      </c>
      <c r="C1968" s="44" t="s">
        <v>4097</v>
      </c>
      <c r="D1968" s="19" t="s">
        <v>4098</v>
      </c>
      <c r="E1968" s="19" t="s">
        <v>152</v>
      </c>
      <c r="F1968" s="19" t="s">
        <v>3806</v>
      </c>
      <c r="G1968" s="21"/>
      <c r="H1968" s="21"/>
      <c r="I1968" s="21"/>
      <c r="J1968" s="26"/>
      <c r="K1968" s="26"/>
      <c r="L1968" s="26"/>
      <c r="M1968" s="26"/>
      <c r="N1968" s="26"/>
      <c r="O1968" s="26"/>
      <c r="P1968" s="26"/>
      <c r="Q1968" s="26"/>
      <c r="R1968" s="26"/>
      <c r="S1968" s="26"/>
      <c r="T1968" s="26"/>
      <c r="U1968" s="26"/>
      <c r="V1968" s="26"/>
      <c r="W1968" s="26"/>
      <c r="X1968" s="26"/>
      <c r="Y1968" s="26"/>
      <c r="Z1968" s="26"/>
    </row>
    <row r="1969" spans="1:26" ht="17" customHeight="1">
      <c r="A1969" s="19" t="s">
        <v>3881</v>
      </c>
      <c r="B1969" s="19" t="s">
        <v>4099</v>
      </c>
      <c r="C1969" s="44" t="s">
        <v>4100</v>
      </c>
      <c r="D1969" s="19" t="s">
        <v>4101</v>
      </c>
      <c r="E1969" s="19" t="s">
        <v>152</v>
      </c>
      <c r="F1969" s="19" t="s">
        <v>3806</v>
      </c>
      <c r="G1969" s="21"/>
      <c r="H1969" s="21"/>
      <c r="I1969" s="21"/>
      <c r="J1969" s="26"/>
      <c r="K1969" s="26"/>
      <c r="L1969" s="26"/>
      <c r="M1969" s="26"/>
      <c r="N1969" s="26"/>
      <c r="O1969" s="26"/>
      <c r="P1969" s="26"/>
      <c r="Q1969" s="26"/>
      <c r="R1969" s="26"/>
      <c r="S1969" s="26"/>
      <c r="T1969" s="26"/>
      <c r="U1969" s="26"/>
      <c r="V1969" s="26"/>
      <c r="W1969" s="26"/>
      <c r="X1969" s="26"/>
      <c r="Y1969" s="26"/>
      <c r="Z1969" s="26"/>
    </row>
    <row r="1970" spans="1:26" ht="17" customHeight="1">
      <c r="A1970" s="19" t="s">
        <v>3949</v>
      </c>
      <c r="B1970" s="19" t="s">
        <v>4102</v>
      </c>
      <c r="C1970" s="44" t="s">
        <v>4103</v>
      </c>
      <c r="D1970" s="19" t="s">
        <v>4104</v>
      </c>
      <c r="E1970" s="19" t="s">
        <v>152</v>
      </c>
      <c r="F1970" s="19" t="s">
        <v>3806</v>
      </c>
      <c r="G1970" s="21"/>
      <c r="H1970" s="21"/>
      <c r="I1970" s="21"/>
      <c r="J1970" s="26"/>
      <c r="K1970" s="26"/>
      <c r="L1970" s="26"/>
      <c r="M1970" s="26"/>
      <c r="N1970" s="26"/>
      <c r="O1970" s="26"/>
      <c r="P1970" s="26"/>
      <c r="Q1970" s="26"/>
      <c r="R1970" s="26"/>
      <c r="S1970" s="26"/>
      <c r="T1970" s="26"/>
      <c r="U1970" s="26"/>
      <c r="V1970" s="26"/>
      <c r="W1970" s="26"/>
      <c r="X1970" s="26"/>
      <c r="Y1970" s="26"/>
      <c r="Z1970" s="26"/>
    </row>
    <row r="1971" spans="1:26" ht="17" customHeight="1">
      <c r="A1971" s="19" t="s">
        <v>4053</v>
      </c>
      <c r="B1971" s="19" t="s">
        <v>4105</v>
      </c>
      <c r="C1971" s="44" t="s">
        <v>4106</v>
      </c>
      <c r="D1971" s="19" t="s">
        <v>4107</v>
      </c>
      <c r="E1971" s="19" t="s">
        <v>3924</v>
      </c>
      <c r="F1971" s="19" t="s">
        <v>3806</v>
      </c>
      <c r="G1971" s="21"/>
      <c r="H1971" s="21"/>
      <c r="I1971" s="21"/>
      <c r="J1971" s="26"/>
      <c r="K1971" s="26"/>
      <c r="L1971" s="26"/>
      <c r="M1971" s="26"/>
      <c r="N1971" s="26"/>
      <c r="O1971" s="26"/>
      <c r="P1971" s="26"/>
      <c r="Q1971" s="26"/>
      <c r="R1971" s="26"/>
      <c r="S1971" s="26"/>
      <c r="T1971" s="26"/>
      <c r="U1971" s="26"/>
      <c r="V1971" s="26"/>
      <c r="W1971" s="26"/>
      <c r="X1971" s="26"/>
      <c r="Y1971" s="26"/>
      <c r="Z1971" s="26"/>
    </row>
    <row r="1972" spans="1:26" ht="17" customHeight="1">
      <c r="A1972" s="19" t="s">
        <v>4108</v>
      </c>
      <c r="B1972" s="19" t="s">
        <v>4109</v>
      </c>
      <c r="C1972" s="44" t="s">
        <v>4110</v>
      </c>
      <c r="D1972" s="19" t="s">
        <v>4111</v>
      </c>
      <c r="E1972" s="19" t="s">
        <v>152</v>
      </c>
      <c r="F1972" s="19" t="s">
        <v>3806</v>
      </c>
      <c r="G1972" s="21"/>
      <c r="H1972" s="21"/>
      <c r="I1972" s="21"/>
      <c r="J1972" s="26"/>
      <c r="K1972" s="26"/>
      <c r="L1972" s="26"/>
      <c r="M1972" s="26"/>
      <c r="N1972" s="26"/>
      <c r="O1972" s="26"/>
      <c r="P1972" s="26"/>
      <c r="Q1972" s="26"/>
      <c r="R1972" s="26"/>
      <c r="S1972" s="26"/>
      <c r="T1972" s="26"/>
      <c r="U1972" s="26"/>
      <c r="V1972" s="26"/>
      <c r="W1972" s="26"/>
      <c r="X1972" s="26"/>
      <c r="Y1972" s="26"/>
      <c r="Z1972" s="26"/>
    </row>
    <row r="1973" spans="1:26" ht="17" customHeight="1">
      <c r="A1973" s="19" t="s">
        <v>4112</v>
      </c>
      <c r="B1973" s="19" t="s">
        <v>4113</v>
      </c>
      <c r="C1973" s="44" t="s">
        <v>4114</v>
      </c>
      <c r="D1973" s="19" t="s">
        <v>4115</v>
      </c>
      <c r="E1973" s="19" t="s">
        <v>152</v>
      </c>
      <c r="F1973" s="19" t="s">
        <v>1261</v>
      </c>
      <c r="G1973" s="21"/>
      <c r="H1973" s="21"/>
      <c r="I1973" s="21"/>
      <c r="J1973" s="26"/>
      <c r="K1973" s="26"/>
      <c r="L1973" s="26"/>
      <c r="M1973" s="26"/>
      <c r="N1973" s="26"/>
      <c r="O1973" s="26"/>
      <c r="P1973" s="26"/>
      <c r="Q1973" s="26"/>
      <c r="R1973" s="26"/>
      <c r="S1973" s="26"/>
      <c r="T1973" s="26"/>
      <c r="U1973" s="26"/>
      <c r="V1973" s="26"/>
      <c r="W1973" s="26"/>
      <c r="X1973" s="26"/>
      <c r="Y1973" s="26"/>
      <c r="Z1973" s="26"/>
    </row>
    <row r="1974" spans="1:26" ht="17" customHeight="1">
      <c r="A1974" s="19" t="s">
        <v>3873</v>
      </c>
      <c r="B1974" s="19" t="s">
        <v>4116</v>
      </c>
      <c r="C1974" s="44" t="s">
        <v>4117</v>
      </c>
      <c r="D1974" s="19" t="s">
        <v>4118</v>
      </c>
      <c r="E1974" s="19" t="s">
        <v>152</v>
      </c>
      <c r="F1974" s="19" t="s">
        <v>3806</v>
      </c>
      <c r="G1974" s="21"/>
      <c r="H1974" s="21"/>
      <c r="I1974" s="21"/>
      <c r="J1974" s="26"/>
      <c r="K1974" s="26"/>
      <c r="L1974" s="26"/>
      <c r="M1974" s="26"/>
      <c r="N1974" s="26"/>
      <c r="O1974" s="26"/>
      <c r="P1974" s="26"/>
      <c r="Q1974" s="26"/>
      <c r="R1974" s="26"/>
      <c r="S1974" s="26"/>
      <c r="T1974" s="26"/>
      <c r="U1974" s="26"/>
      <c r="V1974" s="26"/>
      <c r="W1974" s="26"/>
      <c r="X1974" s="26"/>
      <c r="Y1974" s="26"/>
      <c r="Z1974" s="26"/>
    </row>
    <row r="1975" spans="1:26" ht="17" customHeight="1">
      <c r="A1975" s="19" t="s">
        <v>4119</v>
      </c>
      <c r="B1975" s="19" t="s">
        <v>4120</v>
      </c>
      <c r="C1975" s="44" t="s">
        <v>4121</v>
      </c>
      <c r="D1975" s="19" t="s">
        <v>4122</v>
      </c>
      <c r="E1975" s="19" t="s">
        <v>3817</v>
      </c>
      <c r="F1975" s="19" t="s">
        <v>3806</v>
      </c>
      <c r="G1975" s="21"/>
      <c r="H1975" s="21"/>
      <c r="I1975" s="21"/>
      <c r="J1975" s="26"/>
      <c r="K1975" s="26"/>
      <c r="L1975" s="26"/>
      <c r="M1975" s="26"/>
      <c r="N1975" s="26"/>
      <c r="O1975" s="26"/>
      <c r="P1975" s="26"/>
      <c r="Q1975" s="26"/>
      <c r="R1975" s="26"/>
      <c r="S1975" s="26"/>
      <c r="T1975" s="26"/>
      <c r="U1975" s="26"/>
      <c r="V1975" s="26"/>
      <c r="W1975" s="26"/>
      <c r="X1975" s="26"/>
      <c r="Y1975" s="26"/>
      <c r="Z1975" s="26"/>
    </row>
    <row r="1976" spans="1:26" ht="17" customHeight="1">
      <c r="A1976" s="19" t="s">
        <v>4018</v>
      </c>
      <c r="B1976" s="19" t="s">
        <v>4123</v>
      </c>
      <c r="C1976" s="44" t="s">
        <v>4124</v>
      </c>
      <c r="D1976" s="19" t="s">
        <v>4125</v>
      </c>
      <c r="E1976" s="19" t="s">
        <v>152</v>
      </c>
      <c r="F1976" s="19" t="s">
        <v>3806</v>
      </c>
      <c r="G1976" s="21"/>
      <c r="H1976" s="21"/>
      <c r="I1976" s="21"/>
      <c r="J1976" s="26"/>
      <c r="K1976" s="26"/>
      <c r="L1976" s="26"/>
      <c r="M1976" s="26"/>
      <c r="N1976" s="26"/>
      <c r="O1976" s="26"/>
      <c r="P1976" s="26"/>
      <c r="Q1976" s="26"/>
      <c r="R1976" s="26"/>
      <c r="S1976" s="26"/>
      <c r="T1976" s="26"/>
      <c r="U1976" s="26"/>
      <c r="V1976" s="26"/>
      <c r="W1976" s="26"/>
      <c r="X1976" s="26"/>
      <c r="Y1976" s="26"/>
      <c r="Z1976" s="26"/>
    </row>
    <row r="1977" spans="1:26" ht="17" customHeight="1">
      <c r="A1977" s="19" t="s">
        <v>4126</v>
      </c>
      <c r="B1977" s="19" t="s">
        <v>4127</v>
      </c>
      <c r="C1977" s="44" t="s">
        <v>4128</v>
      </c>
      <c r="D1977" s="19" t="s">
        <v>4129</v>
      </c>
      <c r="E1977" s="19" t="s">
        <v>152</v>
      </c>
      <c r="F1977" s="19" t="s">
        <v>3806</v>
      </c>
      <c r="G1977" s="21"/>
      <c r="H1977" s="21"/>
      <c r="I1977" s="21"/>
      <c r="J1977" s="26"/>
      <c r="K1977" s="26"/>
      <c r="L1977" s="26"/>
      <c r="M1977" s="26"/>
      <c r="N1977" s="26"/>
      <c r="O1977" s="26"/>
      <c r="P1977" s="26"/>
      <c r="Q1977" s="26"/>
      <c r="R1977" s="26"/>
      <c r="S1977" s="26"/>
      <c r="T1977" s="26"/>
      <c r="U1977" s="26"/>
      <c r="V1977" s="26"/>
      <c r="W1977" s="26"/>
      <c r="X1977" s="26"/>
      <c r="Y1977" s="26"/>
      <c r="Z1977" s="26"/>
    </row>
    <row r="1978" spans="1:26" ht="17" customHeight="1">
      <c r="A1978" s="19" t="s">
        <v>4130</v>
      </c>
      <c r="B1978" s="19" t="s">
        <v>4131</v>
      </c>
      <c r="C1978" s="44" t="s">
        <v>4132</v>
      </c>
      <c r="D1978" s="19" t="s">
        <v>4133</v>
      </c>
      <c r="E1978" s="19" t="s">
        <v>3817</v>
      </c>
      <c r="F1978" s="19" t="s">
        <v>3806</v>
      </c>
      <c r="G1978" s="21"/>
      <c r="H1978" s="21"/>
      <c r="I1978" s="21"/>
      <c r="J1978" s="26"/>
      <c r="K1978" s="26"/>
      <c r="L1978" s="26"/>
      <c r="M1978" s="26"/>
      <c r="N1978" s="26"/>
      <c r="O1978" s="26"/>
      <c r="P1978" s="26"/>
      <c r="Q1978" s="26"/>
      <c r="R1978" s="26"/>
      <c r="S1978" s="26"/>
      <c r="T1978" s="26"/>
      <c r="U1978" s="26"/>
      <c r="V1978" s="26"/>
      <c r="W1978" s="26"/>
      <c r="X1978" s="26"/>
      <c r="Y1978" s="26"/>
      <c r="Z1978" s="26"/>
    </row>
    <row r="1979" spans="1:26" ht="17" customHeight="1">
      <c r="A1979" s="19" t="s">
        <v>3949</v>
      </c>
      <c r="B1979" s="19" t="s">
        <v>4134</v>
      </c>
      <c r="C1979" s="44" t="s">
        <v>4135</v>
      </c>
      <c r="D1979" s="19" t="s">
        <v>4136</v>
      </c>
      <c r="E1979" s="19" t="s">
        <v>428</v>
      </c>
      <c r="F1979" s="19" t="s">
        <v>3806</v>
      </c>
      <c r="G1979" s="21"/>
      <c r="H1979" s="21"/>
      <c r="I1979" s="21"/>
      <c r="J1979" s="26"/>
      <c r="K1979" s="26"/>
      <c r="L1979" s="26"/>
      <c r="M1979" s="26"/>
      <c r="N1979" s="26"/>
      <c r="O1979" s="26"/>
      <c r="P1979" s="26"/>
      <c r="Q1979" s="26"/>
      <c r="R1979" s="26"/>
      <c r="S1979" s="26"/>
      <c r="T1979" s="26"/>
      <c r="U1979" s="26"/>
      <c r="V1979" s="26"/>
      <c r="W1979" s="26"/>
      <c r="X1979" s="26"/>
      <c r="Y1979" s="26"/>
      <c r="Z1979" s="26"/>
    </row>
    <row r="1980" spans="1:26" ht="17" customHeight="1">
      <c r="A1980" s="19" t="s">
        <v>4068</v>
      </c>
      <c r="B1980" s="19" t="s">
        <v>4137</v>
      </c>
      <c r="C1980" s="44" t="s">
        <v>4138</v>
      </c>
      <c r="D1980" s="19" t="s">
        <v>4139</v>
      </c>
      <c r="E1980" s="19" t="s">
        <v>152</v>
      </c>
      <c r="F1980" s="19" t="s">
        <v>8</v>
      </c>
      <c r="G1980" s="21"/>
      <c r="H1980" s="21"/>
      <c r="I1980" s="21"/>
      <c r="J1980" s="26"/>
      <c r="K1980" s="26"/>
      <c r="L1980" s="26"/>
      <c r="M1980" s="26"/>
      <c r="N1980" s="26"/>
      <c r="O1980" s="26"/>
      <c r="P1980" s="26"/>
      <c r="Q1980" s="26"/>
      <c r="R1980" s="26"/>
      <c r="S1980" s="26"/>
      <c r="T1980" s="26"/>
      <c r="U1980" s="26"/>
      <c r="V1980" s="26"/>
      <c r="W1980" s="26"/>
      <c r="X1980" s="26"/>
      <c r="Y1980" s="26"/>
      <c r="Z1980" s="26"/>
    </row>
    <row r="1981" spans="1:26" ht="17" customHeight="1">
      <c r="A1981" s="19" t="s">
        <v>4140</v>
      </c>
      <c r="B1981" s="19" t="s">
        <v>4141</v>
      </c>
      <c r="C1981" s="44" t="s">
        <v>4142</v>
      </c>
      <c r="D1981" s="19" t="s">
        <v>4143</v>
      </c>
      <c r="E1981" s="19" t="s">
        <v>3817</v>
      </c>
      <c r="F1981" s="19" t="s">
        <v>3806</v>
      </c>
      <c r="G1981" s="21"/>
      <c r="H1981" s="21"/>
      <c r="I1981" s="21"/>
      <c r="J1981" s="26"/>
      <c r="K1981" s="26"/>
      <c r="L1981" s="26"/>
      <c r="M1981" s="26"/>
      <c r="N1981" s="26"/>
      <c r="O1981" s="26"/>
      <c r="P1981" s="26"/>
      <c r="Q1981" s="26"/>
      <c r="R1981" s="26"/>
      <c r="S1981" s="26"/>
      <c r="T1981" s="26"/>
      <c r="U1981" s="26"/>
      <c r="V1981" s="26"/>
      <c r="W1981" s="26"/>
      <c r="X1981" s="26"/>
      <c r="Y1981" s="26"/>
      <c r="Z1981" s="26"/>
    </row>
    <row r="1982" spans="1:26" ht="17" customHeight="1">
      <c r="A1982" s="19" t="s">
        <v>4144</v>
      </c>
      <c r="B1982" s="19" t="s">
        <v>4145</v>
      </c>
      <c r="C1982" s="44" t="s">
        <v>4146</v>
      </c>
      <c r="D1982" s="19" t="s">
        <v>4147</v>
      </c>
      <c r="E1982" s="19" t="s">
        <v>152</v>
      </c>
      <c r="F1982" s="19" t="s">
        <v>3806</v>
      </c>
      <c r="G1982" s="21"/>
      <c r="H1982" s="21"/>
      <c r="I1982" s="21"/>
      <c r="J1982" s="26"/>
      <c r="K1982" s="26"/>
      <c r="L1982" s="26"/>
      <c r="M1982" s="26"/>
      <c r="N1982" s="26"/>
      <c r="O1982" s="26"/>
      <c r="P1982" s="26"/>
      <c r="Q1982" s="26"/>
      <c r="R1982" s="26"/>
      <c r="S1982" s="26"/>
      <c r="T1982" s="26"/>
      <c r="U1982" s="26"/>
      <c r="V1982" s="26"/>
      <c r="W1982" s="26"/>
      <c r="X1982" s="26"/>
      <c r="Y1982" s="26"/>
      <c r="Z1982" s="26"/>
    </row>
    <row r="1983" spans="1:26" ht="17" customHeight="1">
      <c r="A1983" s="19" t="s">
        <v>4144</v>
      </c>
      <c r="B1983" s="19" t="s">
        <v>4148</v>
      </c>
      <c r="C1983" s="44" t="s">
        <v>4149</v>
      </c>
      <c r="D1983" s="19" t="s">
        <v>4150</v>
      </c>
      <c r="E1983" s="19" t="s">
        <v>3924</v>
      </c>
      <c r="F1983" s="19" t="s">
        <v>3806</v>
      </c>
      <c r="G1983" s="21"/>
      <c r="H1983" s="21"/>
      <c r="I1983" s="21"/>
      <c r="J1983" s="26"/>
      <c r="K1983" s="26"/>
      <c r="L1983" s="26"/>
      <c r="M1983" s="26"/>
      <c r="N1983" s="26"/>
      <c r="O1983" s="26"/>
      <c r="P1983" s="26"/>
      <c r="Q1983" s="26"/>
      <c r="R1983" s="26"/>
      <c r="S1983" s="26"/>
      <c r="T1983" s="26"/>
      <c r="U1983" s="26"/>
      <c r="V1983" s="26"/>
      <c r="W1983" s="26"/>
      <c r="X1983" s="26"/>
      <c r="Y1983" s="26"/>
      <c r="Z1983" s="26"/>
    </row>
    <row r="1984" spans="1:26" ht="17" customHeight="1">
      <c r="A1984" s="19" t="s">
        <v>4057</v>
      </c>
      <c r="B1984" s="19" t="s">
        <v>4151</v>
      </c>
      <c r="C1984" s="44" t="s">
        <v>4152</v>
      </c>
      <c r="D1984" s="19" t="s">
        <v>4153</v>
      </c>
      <c r="E1984" s="19" t="s">
        <v>152</v>
      </c>
      <c r="F1984" s="19" t="s">
        <v>3806</v>
      </c>
      <c r="G1984" s="21"/>
      <c r="H1984" s="21"/>
      <c r="I1984" s="21"/>
      <c r="J1984" s="26"/>
      <c r="K1984" s="26"/>
      <c r="L1984" s="26"/>
      <c r="M1984" s="26"/>
      <c r="N1984" s="26"/>
      <c r="O1984" s="26"/>
      <c r="P1984" s="26"/>
      <c r="Q1984" s="26"/>
      <c r="R1984" s="26"/>
      <c r="S1984" s="26"/>
      <c r="T1984" s="26"/>
      <c r="U1984" s="26"/>
      <c r="V1984" s="26"/>
      <c r="W1984" s="26"/>
      <c r="X1984" s="26"/>
      <c r="Y1984" s="26"/>
      <c r="Z1984" s="26"/>
    </row>
    <row r="1985" spans="1:26" ht="17" customHeight="1">
      <c r="A1985" s="19" t="s">
        <v>3912</v>
      </c>
      <c r="B1985" s="19" t="s">
        <v>4154</v>
      </c>
      <c r="C1985" s="44" t="s">
        <v>4155</v>
      </c>
      <c r="D1985" s="19" t="s">
        <v>4156</v>
      </c>
      <c r="E1985" s="19" t="s">
        <v>3817</v>
      </c>
      <c r="F1985" s="19" t="s">
        <v>3806</v>
      </c>
      <c r="G1985" s="21"/>
      <c r="H1985" s="21"/>
      <c r="I1985" s="21"/>
      <c r="J1985" s="26"/>
      <c r="K1985" s="26"/>
      <c r="L1985" s="26"/>
      <c r="M1985" s="26"/>
      <c r="N1985" s="26"/>
      <c r="O1985" s="26"/>
      <c r="P1985" s="26"/>
      <c r="Q1985" s="26"/>
      <c r="R1985" s="26"/>
      <c r="S1985" s="26"/>
      <c r="T1985" s="26"/>
      <c r="U1985" s="26"/>
      <c r="V1985" s="26"/>
      <c r="W1985" s="26"/>
      <c r="X1985" s="26"/>
      <c r="Y1985" s="26"/>
      <c r="Z1985" s="26"/>
    </row>
    <row r="1986" spans="1:26" ht="17" customHeight="1">
      <c r="A1986" s="19" t="s">
        <v>3953</v>
      </c>
      <c r="B1986" s="19" t="s">
        <v>4157</v>
      </c>
      <c r="C1986" s="44" t="s">
        <v>4158</v>
      </c>
      <c r="D1986" s="19" t="s">
        <v>4159</v>
      </c>
      <c r="E1986" s="19" t="s">
        <v>3924</v>
      </c>
      <c r="F1986" s="19" t="s">
        <v>3806</v>
      </c>
      <c r="G1986" s="21"/>
      <c r="H1986" s="21"/>
      <c r="I1986" s="21"/>
      <c r="J1986" s="26"/>
      <c r="K1986" s="26"/>
      <c r="L1986" s="26"/>
      <c r="M1986" s="26"/>
      <c r="N1986" s="26"/>
      <c r="O1986" s="26"/>
      <c r="P1986" s="26"/>
      <c r="Q1986" s="26"/>
      <c r="R1986" s="26"/>
      <c r="S1986" s="26"/>
      <c r="T1986" s="26"/>
      <c r="U1986" s="26"/>
      <c r="V1986" s="26"/>
      <c r="W1986" s="26"/>
      <c r="X1986" s="26"/>
      <c r="Y1986" s="26"/>
      <c r="Z1986" s="26"/>
    </row>
    <row r="1987" spans="1:26" ht="17" customHeight="1">
      <c r="A1987" s="19" t="s">
        <v>4160</v>
      </c>
      <c r="B1987" s="19" t="s">
        <v>4161</v>
      </c>
      <c r="C1987" s="44" t="s">
        <v>4162</v>
      </c>
      <c r="D1987" s="19" t="s">
        <v>4163</v>
      </c>
      <c r="E1987" s="19" t="s">
        <v>428</v>
      </c>
      <c r="F1987" s="19" t="s">
        <v>3806</v>
      </c>
      <c r="G1987" s="21"/>
      <c r="H1987" s="21"/>
      <c r="I1987" s="21"/>
      <c r="J1987" s="26"/>
      <c r="K1987" s="26"/>
      <c r="L1987" s="26"/>
      <c r="M1987" s="26"/>
      <c r="N1987" s="26"/>
      <c r="O1987" s="26"/>
      <c r="P1987" s="26"/>
      <c r="Q1987" s="26"/>
      <c r="R1987" s="26"/>
      <c r="S1987" s="26"/>
      <c r="T1987" s="26"/>
      <c r="U1987" s="26"/>
      <c r="V1987" s="26"/>
      <c r="W1987" s="26"/>
      <c r="X1987" s="26"/>
      <c r="Y1987" s="26"/>
      <c r="Z1987" s="26"/>
    </row>
    <row r="1988" spans="1:26" ht="17" customHeight="1">
      <c r="A1988" s="19" t="s">
        <v>4112</v>
      </c>
      <c r="B1988" s="19" t="s">
        <v>4164</v>
      </c>
      <c r="C1988" s="44" t="s">
        <v>4165</v>
      </c>
      <c r="D1988" s="19" t="s">
        <v>4166</v>
      </c>
      <c r="E1988" s="19" t="s">
        <v>152</v>
      </c>
      <c r="F1988" s="19" t="s">
        <v>3806</v>
      </c>
      <c r="G1988" s="21"/>
      <c r="H1988" s="21"/>
      <c r="I1988" s="21"/>
      <c r="J1988" s="26"/>
      <c r="K1988" s="26"/>
      <c r="L1988" s="26"/>
      <c r="M1988" s="26"/>
      <c r="N1988" s="26"/>
      <c r="O1988" s="26"/>
      <c r="P1988" s="26"/>
      <c r="Q1988" s="26"/>
      <c r="R1988" s="26"/>
      <c r="S1988" s="26"/>
      <c r="T1988" s="26"/>
      <c r="U1988" s="26"/>
      <c r="V1988" s="26"/>
      <c r="W1988" s="26"/>
      <c r="X1988" s="26"/>
      <c r="Y1988" s="26"/>
      <c r="Z1988" s="26"/>
    </row>
    <row r="1989" spans="1:26" ht="17" customHeight="1">
      <c r="A1989" s="19" t="s">
        <v>4030</v>
      </c>
      <c r="B1989" s="19" t="s">
        <v>4167</v>
      </c>
      <c r="C1989" s="44" t="s">
        <v>4168</v>
      </c>
      <c r="D1989" s="19" t="s">
        <v>4169</v>
      </c>
      <c r="E1989" s="19" t="s">
        <v>3924</v>
      </c>
      <c r="F1989" s="19" t="s">
        <v>3806</v>
      </c>
      <c r="G1989" s="21"/>
      <c r="H1989" s="21"/>
      <c r="I1989" s="21"/>
      <c r="J1989" s="26"/>
      <c r="K1989" s="26"/>
      <c r="L1989" s="26"/>
      <c r="M1989" s="26"/>
      <c r="N1989" s="26"/>
      <c r="O1989" s="26"/>
      <c r="P1989" s="26"/>
      <c r="Q1989" s="26"/>
      <c r="R1989" s="26"/>
      <c r="S1989" s="26"/>
      <c r="T1989" s="26"/>
      <c r="U1989" s="26"/>
      <c r="V1989" s="26"/>
      <c r="W1989" s="26"/>
      <c r="X1989" s="26"/>
      <c r="Y1989" s="26"/>
      <c r="Z1989" s="26"/>
    </row>
    <row r="1990" spans="1:26" ht="17" customHeight="1">
      <c r="A1990" s="19" t="s">
        <v>4170</v>
      </c>
      <c r="B1990" s="19" t="s">
        <v>4171</v>
      </c>
      <c r="C1990" s="44" t="s">
        <v>4172</v>
      </c>
      <c r="D1990" s="19" t="s">
        <v>4173</v>
      </c>
      <c r="E1990" s="19" t="s">
        <v>152</v>
      </c>
      <c r="F1990" s="19" t="s">
        <v>3806</v>
      </c>
      <c r="G1990" s="21"/>
      <c r="H1990" s="21"/>
      <c r="I1990" s="21"/>
      <c r="J1990" s="26"/>
      <c r="K1990" s="26"/>
      <c r="L1990" s="26"/>
      <c r="M1990" s="26"/>
      <c r="N1990" s="26"/>
      <c r="O1990" s="26"/>
      <c r="P1990" s="26"/>
      <c r="Q1990" s="26"/>
      <c r="R1990" s="26"/>
      <c r="S1990" s="26"/>
      <c r="T1990" s="26"/>
      <c r="U1990" s="26"/>
      <c r="V1990" s="26"/>
      <c r="W1990" s="26"/>
      <c r="X1990" s="26"/>
      <c r="Y1990" s="26"/>
      <c r="Z1990" s="26"/>
    </row>
    <row r="1991" spans="1:26" ht="17" customHeight="1">
      <c r="A1991" s="19" t="s">
        <v>4174</v>
      </c>
      <c r="B1991" s="19" t="s">
        <v>4175</v>
      </c>
      <c r="C1991" s="44" t="s">
        <v>4176</v>
      </c>
      <c r="D1991" s="19" t="s">
        <v>4177</v>
      </c>
      <c r="E1991" s="19" t="s">
        <v>428</v>
      </c>
      <c r="F1991" s="19" t="s">
        <v>3806</v>
      </c>
      <c r="G1991" s="21"/>
      <c r="H1991" s="21"/>
      <c r="I1991" s="21"/>
      <c r="J1991" s="26"/>
      <c r="K1991" s="26"/>
      <c r="L1991" s="26"/>
      <c r="M1991" s="26"/>
      <c r="N1991" s="26"/>
      <c r="O1991" s="26"/>
      <c r="P1991" s="26"/>
      <c r="Q1991" s="26"/>
      <c r="R1991" s="26"/>
      <c r="S1991" s="26"/>
      <c r="T1991" s="26"/>
      <c r="U1991" s="26"/>
      <c r="V1991" s="26"/>
      <c r="W1991" s="26"/>
      <c r="X1991" s="26"/>
      <c r="Y1991" s="26"/>
      <c r="Z1991" s="26"/>
    </row>
    <row r="1992" spans="1:26" ht="17" customHeight="1">
      <c r="A1992" s="19" t="s">
        <v>4178</v>
      </c>
      <c r="B1992" s="19" t="s">
        <v>4179</v>
      </c>
      <c r="C1992" s="44" t="s">
        <v>4180</v>
      </c>
      <c r="D1992" s="19" t="s">
        <v>4181</v>
      </c>
      <c r="E1992" s="19" t="s">
        <v>3924</v>
      </c>
      <c r="F1992" s="19" t="s">
        <v>3806</v>
      </c>
      <c r="G1992" s="21"/>
      <c r="H1992" s="21"/>
      <c r="I1992" s="21"/>
      <c r="J1992" s="26"/>
      <c r="K1992" s="26"/>
      <c r="L1992" s="26"/>
      <c r="M1992" s="26"/>
      <c r="N1992" s="26"/>
      <c r="O1992" s="26"/>
      <c r="P1992" s="26"/>
      <c r="Q1992" s="26"/>
      <c r="R1992" s="26"/>
      <c r="S1992" s="26"/>
      <c r="T1992" s="26"/>
      <c r="U1992" s="26"/>
      <c r="V1992" s="26"/>
      <c r="W1992" s="26"/>
      <c r="X1992" s="26"/>
      <c r="Y1992" s="26"/>
      <c r="Z1992" s="26"/>
    </row>
    <row r="1993" spans="1:26" ht="17" customHeight="1">
      <c r="A1993" s="19" t="s">
        <v>3869</v>
      </c>
      <c r="B1993" s="19" t="s">
        <v>4182</v>
      </c>
      <c r="C1993" s="44" t="s">
        <v>4183</v>
      </c>
      <c r="D1993" s="19" t="s">
        <v>4184</v>
      </c>
      <c r="E1993" s="19" t="s">
        <v>428</v>
      </c>
      <c r="F1993" s="19" t="s">
        <v>3806</v>
      </c>
      <c r="G1993" s="21"/>
      <c r="H1993" s="21"/>
      <c r="I1993" s="21"/>
      <c r="J1993" s="26"/>
      <c r="K1993" s="26"/>
      <c r="L1993" s="26"/>
      <c r="M1993" s="26"/>
      <c r="N1993" s="26"/>
      <c r="O1993" s="26"/>
      <c r="P1993" s="26"/>
      <c r="Q1993" s="26"/>
      <c r="R1993" s="26"/>
      <c r="S1993" s="26"/>
      <c r="T1993" s="26"/>
      <c r="U1993" s="26"/>
      <c r="V1993" s="26"/>
      <c r="W1993" s="26"/>
      <c r="X1993" s="26"/>
      <c r="Y1993" s="26"/>
      <c r="Z1993" s="26"/>
    </row>
    <row r="1994" spans="1:26" ht="17" customHeight="1">
      <c r="A1994" s="19" t="s">
        <v>4185</v>
      </c>
      <c r="B1994" s="19" t="s">
        <v>4186</v>
      </c>
      <c r="C1994" s="44" t="s">
        <v>4187</v>
      </c>
      <c r="D1994" s="19" t="s">
        <v>4188</v>
      </c>
      <c r="E1994" s="19" t="s">
        <v>152</v>
      </c>
      <c r="F1994" s="19" t="s">
        <v>3806</v>
      </c>
      <c r="G1994" s="21"/>
      <c r="H1994" s="21"/>
      <c r="I1994" s="21"/>
      <c r="J1994" s="26"/>
      <c r="K1994" s="26"/>
      <c r="L1994" s="26"/>
      <c r="M1994" s="26"/>
      <c r="N1994" s="26"/>
      <c r="O1994" s="26"/>
      <c r="P1994" s="26"/>
      <c r="Q1994" s="26"/>
      <c r="R1994" s="26"/>
      <c r="S1994" s="26"/>
      <c r="T1994" s="26"/>
      <c r="U1994" s="26"/>
      <c r="V1994" s="26"/>
      <c r="W1994" s="26"/>
      <c r="X1994" s="26"/>
      <c r="Y1994" s="26"/>
      <c r="Z1994" s="26"/>
    </row>
    <row r="1995" spans="1:26" ht="17" customHeight="1">
      <c r="A1995" s="19" t="s">
        <v>4189</v>
      </c>
      <c r="B1995" s="19" t="s">
        <v>3526</v>
      </c>
      <c r="C1995" s="44" t="s">
        <v>4190</v>
      </c>
      <c r="D1995" s="19" t="s">
        <v>4191</v>
      </c>
      <c r="E1995" s="19" t="s">
        <v>152</v>
      </c>
      <c r="F1995" s="19" t="s">
        <v>3806</v>
      </c>
      <c r="G1995" s="21"/>
      <c r="H1995" s="21"/>
      <c r="I1995" s="21"/>
      <c r="J1995" s="26"/>
      <c r="K1995" s="26"/>
      <c r="L1995" s="26"/>
      <c r="M1995" s="26"/>
      <c r="N1995" s="26"/>
      <c r="O1995" s="26"/>
      <c r="P1995" s="26"/>
      <c r="Q1995" s="26"/>
      <c r="R1995" s="26"/>
      <c r="S1995" s="26"/>
      <c r="T1995" s="26"/>
      <c r="U1995" s="26"/>
      <c r="V1995" s="26"/>
      <c r="W1995" s="26"/>
      <c r="X1995" s="26"/>
      <c r="Y1995" s="26"/>
      <c r="Z1995" s="26"/>
    </row>
    <row r="1996" spans="1:26" ht="17" customHeight="1">
      <c r="A1996" s="19" t="s">
        <v>3885</v>
      </c>
      <c r="B1996" s="19" t="s">
        <v>4192</v>
      </c>
      <c r="C1996" s="44" t="s">
        <v>4193</v>
      </c>
      <c r="D1996" s="19" t="s">
        <v>4194</v>
      </c>
      <c r="E1996" s="19" t="s">
        <v>152</v>
      </c>
      <c r="F1996" s="19" t="s">
        <v>3806</v>
      </c>
      <c r="G1996" s="21"/>
      <c r="H1996" s="21"/>
      <c r="I1996" s="21"/>
      <c r="J1996" s="26"/>
      <c r="K1996" s="26"/>
      <c r="L1996" s="26"/>
      <c r="M1996" s="26"/>
      <c r="N1996" s="26"/>
      <c r="O1996" s="26"/>
      <c r="P1996" s="26"/>
      <c r="Q1996" s="26"/>
      <c r="R1996" s="26"/>
      <c r="S1996" s="26"/>
      <c r="T1996" s="26"/>
      <c r="U1996" s="26"/>
      <c r="V1996" s="26"/>
      <c r="W1996" s="26"/>
      <c r="X1996" s="26"/>
      <c r="Y1996" s="26"/>
      <c r="Z1996" s="26"/>
    </row>
    <row r="1997" spans="1:26" ht="17" customHeight="1">
      <c r="A1997" s="19" t="s">
        <v>4195</v>
      </c>
      <c r="B1997" s="19" t="s">
        <v>4196</v>
      </c>
      <c r="C1997" s="44" t="s">
        <v>4197</v>
      </c>
      <c r="D1997" s="19" t="s">
        <v>4198</v>
      </c>
      <c r="E1997" s="19" t="s">
        <v>152</v>
      </c>
      <c r="F1997" s="19" t="s">
        <v>3806</v>
      </c>
      <c r="G1997" s="21"/>
      <c r="H1997" s="21"/>
      <c r="I1997" s="21"/>
      <c r="J1997" s="26"/>
      <c r="K1997" s="26"/>
      <c r="L1997" s="26"/>
      <c r="M1997" s="26"/>
      <c r="N1997" s="26"/>
      <c r="O1997" s="26"/>
      <c r="P1997" s="26"/>
      <c r="Q1997" s="26"/>
      <c r="R1997" s="26"/>
      <c r="S1997" s="26"/>
      <c r="T1997" s="26"/>
      <c r="U1997" s="26"/>
      <c r="V1997" s="26"/>
      <c r="W1997" s="26"/>
      <c r="X1997" s="26"/>
      <c r="Y1997" s="26"/>
      <c r="Z1997" s="26"/>
    </row>
    <row r="1998" spans="1:26" ht="17" customHeight="1">
      <c r="A1998" s="19" t="s">
        <v>4199</v>
      </c>
      <c r="B1998" s="19" t="s">
        <v>4200</v>
      </c>
      <c r="C1998" s="44" t="s">
        <v>4201</v>
      </c>
      <c r="D1998" s="19" t="s">
        <v>4202</v>
      </c>
      <c r="E1998" s="19" t="s">
        <v>152</v>
      </c>
      <c r="F1998" s="19" t="s">
        <v>3806</v>
      </c>
      <c r="G1998" s="21"/>
      <c r="H1998" s="21"/>
      <c r="I1998" s="21"/>
      <c r="J1998" s="26"/>
      <c r="K1998" s="26"/>
      <c r="L1998" s="26"/>
      <c r="M1998" s="26"/>
      <c r="N1998" s="26"/>
      <c r="O1998" s="26"/>
      <c r="P1998" s="26"/>
      <c r="Q1998" s="26"/>
      <c r="R1998" s="26"/>
      <c r="S1998" s="26"/>
      <c r="T1998" s="26"/>
      <c r="U1998" s="26"/>
      <c r="V1998" s="26"/>
      <c r="W1998" s="26"/>
      <c r="X1998" s="26"/>
      <c r="Y1998" s="26"/>
      <c r="Z1998" s="26"/>
    </row>
    <row r="1999" spans="1:26" ht="17" customHeight="1">
      <c r="A1999" s="19" t="s">
        <v>3846</v>
      </c>
      <c r="B1999" s="19" t="s">
        <v>4203</v>
      </c>
      <c r="C1999" s="44" t="s">
        <v>4204</v>
      </c>
      <c r="D1999" s="19" t="s">
        <v>4205</v>
      </c>
      <c r="E1999" s="19" t="s">
        <v>3924</v>
      </c>
      <c r="F1999" s="19" t="s">
        <v>3806</v>
      </c>
      <c r="G1999" s="21"/>
      <c r="H1999" s="21"/>
      <c r="I1999" s="21"/>
      <c r="J1999" s="26"/>
      <c r="K1999" s="26"/>
      <c r="L1999" s="26"/>
      <c r="M1999" s="26"/>
      <c r="N1999" s="26"/>
      <c r="O1999" s="26"/>
      <c r="P1999" s="26"/>
      <c r="Q1999" s="26"/>
      <c r="R1999" s="26"/>
      <c r="S1999" s="26"/>
      <c r="T1999" s="26"/>
      <c r="U1999" s="26"/>
      <c r="V1999" s="26"/>
      <c r="W1999" s="26"/>
      <c r="X1999" s="26"/>
      <c r="Y1999" s="26"/>
      <c r="Z1999" s="26"/>
    </row>
    <row r="2000" spans="1:26" ht="17" customHeight="1">
      <c r="A2000" s="19" t="s">
        <v>4206</v>
      </c>
      <c r="B2000" s="19" t="s">
        <v>4207</v>
      </c>
      <c r="C2000" s="44" t="s">
        <v>4208</v>
      </c>
      <c r="D2000" s="19" t="s">
        <v>4209</v>
      </c>
      <c r="E2000" s="19" t="s">
        <v>4048</v>
      </c>
      <c r="F2000" s="19" t="s">
        <v>3806</v>
      </c>
      <c r="G2000" s="21"/>
      <c r="H2000" s="21"/>
      <c r="I2000" s="21"/>
      <c r="J2000" s="26"/>
      <c r="K2000" s="26"/>
      <c r="L2000" s="26"/>
      <c r="M2000" s="26"/>
      <c r="N2000" s="26"/>
      <c r="O2000" s="26"/>
      <c r="P2000" s="26"/>
      <c r="Q2000" s="26"/>
      <c r="R2000" s="26"/>
      <c r="S2000" s="26"/>
      <c r="T2000" s="26"/>
      <c r="U2000" s="26"/>
      <c r="V2000" s="26"/>
      <c r="W2000" s="26"/>
      <c r="X2000" s="26"/>
      <c r="Y2000" s="26"/>
      <c r="Z2000" s="26"/>
    </row>
    <row r="2001" spans="1:26" ht="17" customHeight="1">
      <c r="A2001" s="19" t="s">
        <v>4210</v>
      </c>
      <c r="B2001" s="19" t="s">
        <v>4211</v>
      </c>
      <c r="C2001" s="44" t="s">
        <v>4212</v>
      </c>
      <c r="D2001" s="19" t="s">
        <v>4213</v>
      </c>
      <c r="E2001" s="19" t="s">
        <v>152</v>
      </c>
      <c r="F2001" s="19" t="s">
        <v>3806</v>
      </c>
      <c r="G2001" s="21"/>
      <c r="H2001" s="21"/>
      <c r="I2001" s="21"/>
      <c r="J2001" s="26"/>
      <c r="K2001" s="26"/>
      <c r="L2001" s="26"/>
      <c r="M2001" s="26"/>
      <c r="N2001" s="26"/>
      <c r="O2001" s="26"/>
      <c r="P2001" s="26"/>
      <c r="Q2001" s="26"/>
      <c r="R2001" s="26"/>
      <c r="S2001" s="26"/>
      <c r="T2001" s="26"/>
      <c r="U2001" s="26"/>
      <c r="V2001" s="26"/>
      <c r="W2001" s="26"/>
      <c r="X2001" s="26"/>
      <c r="Y2001" s="26"/>
      <c r="Z2001" s="26"/>
    </row>
    <row r="2002" spans="1:26" ht="17" customHeight="1">
      <c r="A2002" s="19" t="s">
        <v>3995</v>
      </c>
      <c r="B2002" s="19" t="s">
        <v>4214</v>
      </c>
      <c r="C2002" s="44" t="s">
        <v>4215</v>
      </c>
      <c r="D2002" s="19" t="s">
        <v>4216</v>
      </c>
      <c r="E2002" s="19" t="s">
        <v>152</v>
      </c>
      <c r="F2002" s="19" t="s">
        <v>3806</v>
      </c>
      <c r="G2002" s="21"/>
      <c r="H2002" s="21"/>
      <c r="I2002" s="21"/>
      <c r="J2002" s="26"/>
      <c r="K2002" s="26"/>
      <c r="L2002" s="26"/>
      <c r="M2002" s="26"/>
      <c r="N2002" s="26"/>
      <c r="O2002" s="26"/>
      <c r="P2002" s="26"/>
      <c r="Q2002" s="26"/>
      <c r="R2002" s="26"/>
      <c r="S2002" s="26"/>
      <c r="T2002" s="26"/>
      <c r="U2002" s="26"/>
      <c r="V2002" s="26"/>
      <c r="W2002" s="26"/>
      <c r="X2002" s="26"/>
      <c r="Y2002" s="26"/>
      <c r="Z2002" s="26"/>
    </row>
    <row r="2003" spans="1:26" ht="17" customHeight="1">
      <c r="A2003" s="19" t="s">
        <v>4217</v>
      </c>
      <c r="B2003" s="19" t="s">
        <v>4218</v>
      </c>
      <c r="C2003" s="44" t="s">
        <v>4219</v>
      </c>
      <c r="D2003" s="19" t="s">
        <v>4220</v>
      </c>
      <c r="E2003" s="19" t="s">
        <v>3924</v>
      </c>
      <c r="F2003" s="19" t="s">
        <v>3806</v>
      </c>
      <c r="G2003" s="21"/>
      <c r="H2003" s="21"/>
      <c r="I2003" s="21"/>
      <c r="J2003" s="26"/>
      <c r="K2003" s="26"/>
      <c r="L2003" s="26"/>
      <c r="M2003" s="26"/>
      <c r="N2003" s="26"/>
      <c r="O2003" s="26"/>
      <c r="P2003" s="26"/>
      <c r="Q2003" s="26"/>
      <c r="R2003" s="26"/>
      <c r="S2003" s="26"/>
      <c r="T2003" s="26"/>
      <c r="U2003" s="26"/>
      <c r="V2003" s="26"/>
      <c r="W2003" s="26"/>
      <c r="X2003" s="26"/>
      <c r="Y2003" s="26"/>
      <c r="Z2003" s="26"/>
    </row>
    <row r="2004" spans="1:26" ht="17" customHeight="1">
      <c r="A2004" s="19" t="s">
        <v>4030</v>
      </c>
      <c r="B2004" s="19" t="s">
        <v>4221</v>
      </c>
      <c r="C2004" s="44" t="s">
        <v>4222</v>
      </c>
      <c r="D2004" s="19" t="s">
        <v>4223</v>
      </c>
      <c r="E2004" s="19" t="s">
        <v>152</v>
      </c>
      <c r="F2004" s="19" t="s">
        <v>3806</v>
      </c>
      <c r="G2004" s="21"/>
      <c r="H2004" s="21"/>
      <c r="I2004" s="21"/>
      <c r="J2004" s="26"/>
      <c r="K2004" s="26"/>
      <c r="L2004" s="26"/>
      <c r="M2004" s="26"/>
      <c r="N2004" s="26"/>
      <c r="O2004" s="26"/>
      <c r="P2004" s="26"/>
      <c r="Q2004" s="26"/>
      <c r="R2004" s="26"/>
      <c r="S2004" s="26"/>
      <c r="T2004" s="26"/>
      <c r="U2004" s="26"/>
      <c r="V2004" s="26"/>
      <c r="W2004" s="26"/>
      <c r="X2004" s="26"/>
      <c r="Y2004" s="26"/>
      <c r="Z2004" s="26"/>
    </row>
    <row r="2005" spans="1:26" ht="17" customHeight="1">
      <c r="A2005" s="19" t="s">
        <v>4022</v>
      </c>
      <c r="B2005" s="19" t="s">
        <v>4224</v>
      </c>
      <c r="C2005" s="44" t="s">
        <v>4225</v>
      </c>
      <c r="D2005" s="19" t="s">
        <v>4226</v>
      </c>
      <c r="E2005" s="19" t="s">
        <v>152</v>
      </c>
      <c r="F2005" s="19" t="s">
        <v>3806</v>
      </c>
      <c r="G2005" s="21"/>
      <c r="H2005" s="21"/>
      <c r="I2005" s="21"/>
      <c r="J2005" s="26"/>
      <c r="K2005" s="26"/>
      <c r="L2005" s="26"/>
      <c r="M2005" s="26"/>
      <c r="N2005" s="26"/>
      <c r="O2005" s="26"/>
      <c r="P2005" s="26"/>
      <c r="Q2005" s="26"/>
      <c r="R2005" s="26"/>
      <c r="S2005" s="26"/>
      <c r="T2005" s="26"/>
      <c r="U2005" s="26"/>
      <c r="V2005" s="26"/>
      <c r="W2005" s="26"/>
      <c r="X2005" s="26"/>
      <c r="Y2005" s="26"/>
      <c r="Z2005" s="26"/>
    </row>
    <row r="2006" spans="1:26" ht="17" customHeight="1">
      <c r="A2006" s="19" t="s">
        <v>4227</v>
      </c>
      <c r="B2006" s="19" t="s">
        <v>4228</v>
      </c>
      <c r="C2006" s="44" t="s">
        <v>4229</v>
      </c>
      <c r="D2006" s="19" t="s">
        <v>4230</v>
      </c>
      <c r="E2006" s="19" t="s">
        <v>152</v>
      </c>
      <c r="F2006" s="19" t="s">
        <v>8</v>
      </c>
      <c r="G2006" s="21"/>
      <c r="H2006" s="21"/>
      <c r="I2006" s="21"/>
      <c r="J2006" s="26"/>
      <c r="K2006" s="26"/>
      <c r="L2006" s="26"/>
      <c r="M2006" s="26"/>
      <c r="N2006" s="26"/>
      <c r="O2006" s="26"/>
      <c r="P2006" s="26"/>
      <c r="Q2006" s="26"/>
      <c r="R2006" s="26"/>
      <c r="S2006" s="26"/>
      <c r="T2006" s="26"/>
      <c r="U2006" s="26"/>
      <c r="V2006" s="26"/>
      <c r="W2006" s="26"/>
      <c r="X2006" s="26"/>
      <c r="Y2006" s="26"/>
      <c r="Z2006" s="26"/>
    </row>
    <row r="2007" spans="1:26" ht="17" customHeight="1">
      <c r="A2007" s="19" t="s">
        <v>4231</v>
      </c>
      <c r="B2007" s="19" t="s">
        <v>4232</v>
      </c>
      <c r="C2007" s="44" t="s">
        <v>4233</v>
      </c>
      <c r="D2007" s="19" t="s">
        <v>4234</v>
      </c>
      <c r="E2007" s="19" t="s">
        <v>152</v>
      </c>
      <c r="F2007" s="19" t="s">
        <v>8</v>
      </c>
      <c r="G2007" s="21"/>
      <c r="H2007" s="21"/>
      <c r="I2007" s="21"/>
      <c r="J2007" s="26"/>
      <c r="K2007" s="26"/>
      <c r="L2007" s="26"/>
      <c r="M2007" s="26"/>
      <c r="N2007" s="26"/>
      <c r="O2007" s="26"/>
      <c r="P2007" s="26"/>
      <c r="Q2007" s="26"/>
      <c r="R2007" s="26"/>
      <c r="S2007" s="26"/>
      <c r="T2007" s="26"/>
      <c r="U2007" s="26"/>
      <c r="V2007" s="26"/>
      <c r="W2007" s="26"/>
      <c r="X2007" s="26"/>
      <c r="Y2007" s="26"/>
      <c r="Z2007" s="26"/>
    </row>
    <row r="2008" spans="1:26" ht="17" customHeight="1">
      <c r="A2008" s="19" t="s">
        <v>4235</v>
      </c>
      <c r="B2008" s="19" t="s">
        <v>4236</v>
      </c>
      <c r="C2008" s="44" t="s">
        <v>4237</v>
      </c>
      <c r="D2008" s="19" t="s">
        <v>4238</v>
      </c>
      <c r="E2008" s="19" t="s">
        <v>152</v>
      </c>
      <c r="F2008" s="19" t="s">
        <v>3806</v>
      </c>
      <c r="G2008" s="21"/>
      <c r="H2008" s="21"/>
      <c r="I2008" s="21"/>
      <c r="J2008" s="26"/>
      <c r="K2008" s="26"/>
      <c r="L2008" s="26"/>
      <c r="M2008" s="26"/>
      <c r="N2008" s="26"/>
      <c r="O2008" s="26"/>
      <c r="P2008" s="26"/>
      <c r="Q2008" s="26"/>
      <c r="R2008" s="26"/>
      <c r="S2008" s="26"/>
      <c r="T2008" s="26"/>
      <c r="U2008" s="26"/>
      <c r="V2008" s="26"/>
      <c r="W2008" s="26"/>
      <c r="X2008" s="26"/>
      <c r="Y2008" s="26"/>
      <c r="Z2008" s="26"/>
    </row>
    <row r="2009" spans="1:26" ht="17" customHeight="1">
      <c r="A2009" s="19" t="s">
        <v>4239</v>
      </c>
      <c r="B2009" s="19" t="s">
        <v>4240</v>
      </c>
      <c r="C2009" s="44" t="s">
        <v>4241</v>
      </c>
      <c r="D2009" s="19" t="s">
        <v>4242</v>
      </c>
      <c r="E2009" s="19" t="s">
        <v>152</v>
      </c>
      <c r="F2009" s="19" t="s">
        <v>3806</v>
      </c>
      <c r="G2009" s="21"/>
      <c r="H2009" s="21"/>
      <c r="I2009" s="21"/>
      <c r="J2009" s="26"/>
      <c r="K2009" s="26"/>
      <c r="L2009" s="26"/>
      <c r="M2009" s="26"/>
      <c r="N2009" s="26"/>
      <c r="O2009" s="26"/>
      <c r="P2009" s="26"/>
      <c r="Q2009" s="26"/>
      <c r="R2009" s="26"/>
      <c r="S2009" s="26"/>
      <c r="T2009" s="26"/>
      <c r="U2009" s="26"/>
      <c r="V2009" s="26"/>
      <c r="W2009" s="26"/>
      <c r="X2009" s="26"/>
      <c r="Y2009" s="26"/>
      <c r="Z2009" s="26"/>
    </row>
    <row r="2010" spans="1:26" ht="17" customHeight="1">
      <c r="A2010" s="19" t="s">
        <v>4243</v>
      </c>
      <c r="B2010" s="19" t="s">
        <v>4244</v>
      </c>
      <c r="C2010" s="44" t="s">
        <v>4245</v>
      </c>
      <c r="D2010" s="19" t="s">
        <v>4246</v>
      </c>
      <c r="E2010" s="19" t="s">
        <v>152</v>
      </c>
      <c r="F2010" s="19" t="s">
        <v>3806</v>
      </c>
      <c r="G2010" s="21"/>
      <c r="H2010" s="21"/>
      <c r="I2010" s="21"/>
      <c r="J2010" s="26"/>
      <c r="K2010" s="26"/>
      <c r="L2010" s="26"/>
      <c r="M2010" s="26"/>
      <c r="N2010" s="26"/>
      <c r="O2010" s="26"/>
      <c r="P2010" s="26"/>
      <c r="Q2010" s="26"/>
      <c r="R2010" s="26"/>
      <c r="S2010" s="26"/>
      <c r="T2010" s="26"/>
      <c r="U2010" s="26"/>
      <c r="V2010" s="26"/>
      <c r="W2010" s="26"/>
      <c r="X2010" s="26"/>
      <c r="Y2010" s="26"/>
      <c r="Z2010" s="26"/>
    </row>
    <row r="2011" spans="1:26" ht="17" customHeight="1">
      <c r="A2011" s="19" t="s">
        <v>4247</v>
      </c>
      <c r="B2011" s="19" t="s">
        <v>4248</v>
      </c>
      <c r="C2011" s="44" t="s">
        <v>4249</v>
      </c>
      <c r="D2011" s="19" t="s">
        <v>4250</v>
      </c>
      <c r="E2011" s="19" t="s">
        <v>428</v>
      </c>
      <c r="F2011" s="19" t="s">
        <v>3806</v>
      </c>
      <c r="G2011" s="21"/>
      <c r="H2011" s="21"/>
      <c r="I2011" s="21"/>
      <c r="J2011" s="26"/>
      <c r="K2011" s="26"/>
      <c r="L2011" s="26"/>
      <c r="M2011" s="26"/>
      <c r="N2011" s="26"/>
      <c r="O2011" s="26"/>
      <c r="P2011" s="26"/>
      <c r="Q2011" s="26"/>
      <c r="R2011" s="26"/>
      <c r="S2011" s="26"/>
      <c r="T2011" s="26"/>
      <c r="U2011" s="26"/>
      <c r="V2011" s="26"/>
      <c r="W2011" s="26"/>
      <c r="X2011" s="26"/>
      <c r="Y2011" s="26"/>
      <c r="Z2011" s="26"/>
    </row>
    <row r="2012" spans="1:26" ht="17" customHeight="1">
      <c r="A2012" s="19" t="s">
        <v>4251</v>
      </c>
      <c r="B2012" s="19" t="s">
        <v>4252</v>
      </c>
      <c r="C2012" s="44" t="s">
        <v>4253</v>
      </c>
      <c r="D2012" s="19" t="s">
        <v>4254</v>
      </c>
      <c r="E2012" s="19" t="s">
        <v>152</v>
      </c>
      <c r="F2012" s="19" t="s">
        <v>3806</v>
      </c>
      <c r="G2012" s="21"/>
      <c r="H2012" s="21"/>
      <c r="I2012" s="21"/>
      <c r="J2012" s="26"/>
      <c r="K2012" s="26"/>
      <c r="L2012" s="26"/>
      <c r="M2012" s="26"/>
      <c r="N2012" s="26"/>
      <c r="O2012" s="26"/>
      <c r="P2012" s="26"/>
      <c r="Q2012" s="26"/>
      <c r="R2012" s="26"/>
      <c r="S2012" s="26"/>
      <c r="T2012" s="26"/>
      <c r="U2012" s="26"/>
      <c r="V2012" s="26"/>
      <c r="W2012" s="26"/>
      <c r="X2012" s="26"/>
      <c r="Y2012" s="26"/>
      <c r="Z2012" s="26"/>
    </row>
    <row r="2013" spans="1:26" ht="17" customHeight="1">
      <c r="A2013" s="19" t="s">
        <v>4130</v>
      </c>
      <c r="B2013" s="19" t="s">
        <v>4255</v>
      </c>
      <c r="C2013" s="44" t="s">
        <v>4256</v>
      </c>
      <c r="D2013" s="19" t="s">
        <v>4257</v>
      </c>
      <c r="E2013" s="19" t="s">
        <v>428</v>
      </c>
      <c r="F2013" s="19" t="s">
        <v>3806</v>
      </c>
      <c r="G2013" s="21"/>
      <c r="H2013" s="21"/>
      <c r="I2013" s="21"/>
      <c r="J2013" s="26"/>
      <c r="K2013" s="26"/>
      <c r="L2013" s="26"/>
      <c r="M2013" s="26"/>
      <c r="N2013" s="26"/>
      <c r="O2013" s="26"/>
      <c r="P2013" s="26"/>
      <c r="Q2013" s="26"/>
      <c r="R2013" s="26"/>
      <c r="S2013" s="26"/>
      <c r="T2013" s="26"/>
      <c r="U2013" s="26"/>
      <c r="V2013" s="26"/>
      <c r="W2013" s="26"/>
      <c r="X2013" s="26"/>
      <c r="Y2013" s="26"/>
      <c r="Z2013" s="26"/>
    </row>
    <row r="2014" spans="1:26" ht="17" customHeight="1">
      <c r="A2014" s="19" t="s">
        <v>4258</v>
      </c>
      <c r="B2014" s="19" t="s">
        <v>4259</v>
      </c>
      <c r="C2014" s="44" t="s">
        <v>4260</v>
      </c>
      <c r="D2014" s="19" t="s">
        <v>4261</v>
      </c>
      <c r="E2014" s="19" t="s">
        <v>3817</v>
      </c>
      <c r="F2014" s="19" t="s">
        <v>3806</v>
      </c>
      <c r="G2014" s="21"/>
      <c r="H2014" s="21"/>
      <c r="I2014" s="21"/>
      <c r="J2014" s="26"/>
      <c r="K2014" s="26"/>
      <c r="L2014" s="26"/>
      <c r="M2014" s="26"/>
      <c r="N2014" s="26"/>
      <c r="O2014" s="26"/>
      <c r="P2014" s="26"/>
      <c r="Q2014" s="26"/>
      <c r="R2014" s="26"/>
      <c r="S2014" s="26"/>
      <c r="T2014" s="26"/>
      <c r="U2014" s="26"/>
      <c r="V2014" s="26"/>
      <c r="W2014" s="26"/>
      <c r="X2014" s="26"/>
      <c r="Y2014" s="26"/>
      <c r="Z2014" s="26"/>
    </row>
    <row r="2015" spans="1:26" ht="17" customHeight="1">
      <c r="A2015" s="19" t="s">
        <v>4108</v>
      </c>
      <c r="B2015" s="19" t="s">
        <v>4262</v>
      </c>
      <c r="C2015" s="44" t="s">
        <v>4263</v>
      </c>
      <c r="D2015" s="19" t="s">
        <v>4264</v>
      </c>
      <c r="E2015" s="19" t="s">
        <v>152</v>
      </c>
      <c r="F2015" s="19" t="s">
        <v>8</v>
      </c>
      <c r="G2015" s="21"/>
      <c r="H2015" s="21"/>
      <c r="I2015" s="21"/>
      <c r="J2015" s="26"/>
      <c r="K2015" s="26"/>
      <c r="L2015" s="26"/>
      <c r="M2015" s="26"/>
      <c r="N2015" s="26"/>
      <c r="O2015" s="26"/>
      <c r="P2015" s="26"/>
      <c r="Q2015" s="26"/>
      <c r="R2015" s="26"/>
      <c r="S2015" s="26"/>
      <c r="T2015" s="26"/>
      <c r="U2015" s="26"/>
      <c r="V2015" s="26"/>
      <c r="W2015" s="26"/>
      <c r="X2015" s="26"/>
      <c r="Y2015" s="26"/>
      <c r="Z2015" s="26"/>
    </row>
    <row r="2016" spans="1:26" ht="17" customHeight="1">
      <c r="A2016" s="19" t="s">
        <v>4195</v>
      </c>
      <c r="B2016" s="19" t="s">
        <v>4265</v>
      </c>
      <c r="C2016" s="44" t="s">
        <v>4266</v>
      </c>
      <c r="D2016" s="19" t="s">
        <v>4267</v>
      </c>
      <c r="E2016" s="19" t="s">
        <v>152</v>
      </c>
      <c r="F2016" s="19" t="s">
        <v>1261</v>
      </c>
      <c r="G2016" s="21"/>
      <c r="H2016" s="21"/>
      <c r="I2016" s="21"/>
      <c r="J2016" s="26"/>
      <c r="K2016" s="26"/>
      <c r="L2016" s="26"/>
      <c r="M2016" s="26"/>
      <c r="N2016" s="26"/>
      <c r="O2016" s="26"/>
      <c r="P2016" s="26"/>
      <c r="Q2016" s="26"/>
      <c r="R2016" s="26"/>
      <c r="S2016" s="26"/>
      <c r="T2016" s="26"/>
      <c r="U2016" s="26"/>
      <c r="V2016" s="26"/>
      <c r="W2016" s="26"/>
      <c r="X2016" s="26"/>
      <c r="Y2016" s="26"/>
      <c r="Z2016" s="26"/>
    </row>
    <row r="2017" spans="1:26" ht="17" customHeight="1">
      <c r="A2017" s="19" t="s">
        <v>4268</v>
      </c>
      <c r="B2017" s="19" t="s">
        <v>4269</v>
      </c>
      <c r="C2017" s="44" t="s">
        <v>4270</v>
      </c>
      <c r="D2017" s="19" t="s">
        <v>4271</v>
      </c>
      <c r="E2017" s="19" t="s">
        <v>152</v>
      </c>
      <c r="F2017" s="19" t="s">
        <v>3806</v>
      </c>
      <c r="G2017" s="21"/>
      <c r="H2017" s="21"/>
      <c r="I2017" s="21"/>
      <c r="J2017" s="26"/>
      <c r="K2017" s="26"/>
      <c r="L2017" s="26"/>
      <c r="M2017" s="26"/>
      <c r="N2017" s="26"/>
      <c r="O2017" s="26"/>
      <c r="P2017" s="26"/>
      <c r="Q2017" s="26"/>
      <c r="R2017" s="26"/>
      <c r="S2017" s="26"/>
      <c r="T2017" s="26"/>
      <c r="U2017" s="26"/>
      <c r="V2017" s="26"/>
      <c r="W2017" s="26"/>
      <c r="X2017" s="26"/>
      <c r="Y2017" s="26"/>
      <c r="Z2017" s="26"/>
    </row>
    <row r="2018" spans="1:26" ht="17" customHeight="1">
      <c r="A2018" s="19" t="s">
        <v>4272</v>
      </c>
      <c r="B2018" s="19" t="s">
        <v>4273</v>
      </c>
      <c r="C2018" s="44" t="s">
        <v>4274</v>
      </c>
      <c r="D2018" s="19" t="s">
        <v>4275</v>
      </c>
      <c r="E2018" s="19" t="s">
        <v>152</v>
      </c>
      <c r="F2018" s="19" t="s">
        <v>3806</v>
      </c>
      <c r="G2018" s="21"/>
      <c r="H2018" s="21"/>
      <c r="I2018" s="21"/>
      <c r="J2018" s="26"/>
      <c r="K2018" s="26"/>
      <c r="L2018" s="26"/>
      <c r="M2018" s="26"/>
      <c r="N2018" s="26"/>
      <c r="O2018" s="26"/>
      <c r="P2018" s="26"/>
      <c r="Q2018" s="26"/>
      <c r="R2018" s="26"/>
      <c r="S2018" s="26"/>
      <c r="T2018" s="26"/>
      <c r="U2018" s="26"/>
      <c r="V2018" s="26"/>
      <c r="W2018" s="26"/>
      <c r="X2018" s="26"/>
      <c r="Y2018" s="26"/>
      <c r="Z2018" s="26"/>
    </row>
    <row r="2019" spans="1:26" ht="17" customHeight="1">
      <c r="A2019" s="19" t="s">
        <v>4276</v>
      </c>
      <c r="B2019" s="19" t="s">
        <v>4277</v>
      </c>
      <c r="C2019" s="44" t="s">
        <v>4278</v>
      </c>
      <c r="D2019" s="19" t="s">
        <v>4279</v>
      </c>
      <c r="E2019" s="19" t="s">
        <v>152</v>
      </c>
      <c r="F2019" s="19" t="s">
        <v>3806</v>
      </c>
      <c r="G2019" s="21"/>
      <c r="H2019" s="21"/>
      <c r="I2019" s="21"/>
      <c r="J2019" s="26"/>
      <c r="K2019" s="26"/>
      <c r="L2019" s="26"/>
      <c r="M2019" s="26"/>
      <c r="N2019" s="26"/>
      <c r="O2019" s="26"/>
      <c r="P2019" s="26"/>
      <c r="Q2019" s="26"/>
      <c r="R2019" s="26"/>
      <c r="S2019" s="26"/>
      <c r="T2019" s="26"/>
      <c r="U2019" s="26"/>
      <c r="V2019" s="26"/>
      <c r="W2019" s="26"/>
      <c r="X2019" s="26"/>
      <c r="Y2019" s="26"/>
      <c r="Z2019" s="26"/>
    </row>
    <row r="2020" spans="1:26" ht="17" customHeight="1">
      <c r="A2020" s="19" t="s">
        <v>3945</v>
      </c>
      <c r="B2020" s="19" t="s">
        <v>4280</v>
      </c>
      <c r="C2020" s="44" t="s">
        <v>4281</v>
      </c>
      <c r="D2020" s="19" t="s">
        <v>4282</v>
      </c>
      <c r="E2020" s="19" t="s">
        <v>152</v>
      </c>
      <c r="F2020" s="19" t="s">
        <v>3806</v>
      </c>
      <c r="G2020" s="21"/>
      <c r="H2020" s="21"/>
      <c r="I2020" s="21"/>
      <c r="J2020" s="26"/>
      <c r="K2020" s="26"/>
      <c r="L2020" s="26"/>
      <c r="M2020" s="26"/>
      <c r="N2020" s="26"/>
      <c r="O2020" s="26"/>
      <c r="P2020" s="26"/>
      <c r="Q2020" s="26"/>
      <c r="R2020" s="26"/>
      <c r="S2020" s="26"/>
      <c r="T2020" s="26"/>
      <c r="U2020" s="26"/>
      <c r="V2020" s="26"/>
      <c r="W2020" s="26"/>
      <c r="X2020" s="26"/>
      <c r="Y2020" s="26"/>
      <c r="Z2020" s="26"/>
    </row>
    <row r="2021" spans="1:26" ht="17" customHeight="1">
      <c r="A2021" s="19" t="s">
        <v>3904</v>
      </c>
      <c r="B2021" s="19" t="s">
        <v>4283</v>
      </c>
      <c r="C2021" s="44" t="s">
        <v>4284</v>
      </c>
      <c r="D2021" s="19" t="s">
        <v>4285</v>
      </c>
      <c r="E2021" s="19" t="s">
        <v>152</v>
      </c>
      <c r="F2021" s="19" t="s">
        <v>3806</v>
      </c>
      <c r="G2021" s="21"/>
      <c r="H2021" s="21"/>
      <c r="I2021" s="21"/>
      <c r="J2021" s="26"/>
      <c r="K2021" s="26"/>
      <c r="L2021" s="26"/>
      <c r="M2021" s="26"/>
      <c r="N2021" s="26"/>
      <c r="O2021" s="26"/>
      <c r="P2021" s="26"/>
      <c r="Q2021" s="26"/>
      <c r="R2021" s="26"/>
      <c r="S2021" s="26"/>
      <c r="T2021" s="26"/>
      <c r="U2021" s="26"/>
      <c r="V2021" s="26"/>
      <c r="W2021" s="26"/>
      <c r="X2021" s="26"/>
      <c r="Y2021" s="26"/>
      <c r="Z2021" s="26"/>
    </row>
    <row r="2022" spans="1:26" ht="17" customHeight="1">
      <c r="A2022" s="19" t="s">
        <v>4286</v>
      </c>
      <c r="B2022" s="19" t="s">
        <v>4287</v>
      </c>
      <c r="C2022" s="44" t="s">
        <v>4288</v>
      </c>
      <c r="D2022" s="19" t="s">
        <v>4289</v>
      </c>
      <c r="E2022" s="19" t="s">
        <v>152</v>
      </c>
      <c r="F2022" s="19" t="s">
        <v>3806</v>
      </c>
      <c r="G2022" s="21"/>
      <c r="H2022" s="21"/>
      <c r="I2022" s="21"/>
      <c r="J2022" s="26"/>
      <c r="K2022" s="26"/>
      <c r="L2022" s="26"/>
      <c r="M2022" s="26"/>
      <c r="N2022" s="26"/>
      <c r="O2022" s="26"/>
      <c r="P2022" s="26"/>
      <c r="Q2022" s="26"/>
      <c r="R2022" s="26"/>
      <c r="S2022" s="26"/>
      <c r="T2022" s="26"/>
      <c r="U2022" s="26"/>
      <c r="V2022" s="26"/>
      <c r="W2022" s="26"/>
      <c r="X2022" s="26"/>
      <c r="Y2022" s="26"/>
      <c r="Z2022" s="26"/>
    </row>
    <row r="2023" spans="1:26" ht="17" customHeight="1">
      <c r="A2023" s="19" t="s">
        <v>4217</v>
      </c>
      <c r="B2023" s="19" t="s">
        <v>4290</v>
      </c>
      <c r="C2023" s="44" t="s">
        <v>4291</v>
      </c>
      <c r="D2023" s="19" t="s">
        <v>4292</v>
      </c>
      <c r="E2023" s="19" t="s">
        <v>152</v>
      </c>
      <c r="F2023" s="19" t="s">
        <v>3806</v>
      </c>
      <c r="G2023" s="21"/>
      <c r="H2023" s="21"/>
      <c r="I2023" s="21"/>
      <c r="J2023" s="26"/>
      <c r="K2023" s="26"/>
      <c r="L2023" s="26"/>
      <c r="M2023" s="26"/>
      <c r="N2023" s="26"/>
      <c r="O2023" s="26"/>
      <c r="P2023" s="26"/>
      <c r="Q2023" s="26"/>
      <c r="R2023" s="26"/>
      <c r="S2023" s="26"/>
      <c r="T2023" s="26"/>
      <c r="U2023" s="26"/>
      <c r="V2023" s="26"/>
      <c r="W2023" s="26"/>
      <c r="X2023" s="26"/>
      <c r="Y2023" s="26"/>
      <c r="Z2023" s="26"/>
    </row>
    <row r="2024" spans="1:26" ht="17" customHeight="1">
      <c r="A2024" s="19" t="s">
        <v>3885</v>
      </c>
      <c r="B2024" s="19" t="s">
        <v>4293</v>
      </c>
      <c r="C2024" s="44" t="s">
        <v>4294</v>
      </c>
      <c r="D2024" s="19" t="s">
        <v>4295</v>
      </c>
      <c r="E2024" s="19" t="s">
        <v>152</v>
      </c>
      <c r="F2024" s="19" t="s">
        <v>3806</v>
      </c>
      <c r="G2024" s="21"/>
      <c r="H2024" s="21"/>
      <c r="I2024" s="21"/>
      <c r="J2024" s="26"/>
      <c r="K2024" s="26"/>
      <c r="L2024" s="26"/>
      <c r="M2024" s="26"/>
      <c r="N2024" s="26"/>
      <c r="O2024" s="26"/>
      <c r="P2024" s="26"/>
      <c r="Q2024" s="26"/>
      <c r="R2024" s="26"/>
      <c r="S2024" s="26"/>
      <c r="T2024" s="26"/>
      <c r="U2024" s="26"/>
      <c r="V2024" s="26"/>
      <c r="W2024" s="26"/>
      <c r="X2024" s="26"/>
      <c r="Y2024" s="26"/>
      <c r="Z2024" s="26"/>
    </row>
    <row r="2025" spans="1:26" ht="17" customHeight="1">
      <c r="A2025" s="19" t="s">
        <v>3853</v>
      </c>
      <c r="B2025" s="19" t="s">
        <v>4296</v>
      </c>
      <c r="C2025" s="44" t="s">
        <v>4297</v>
      </c>
      <c r="D2025" s="19" t="s">
        <v>4298</v>
      </c>
      <c r="E2025" s="19" t="s">
        <v>4299</v>
      </c>
      <c r="F2025" s="19" t="s">
        <v>3806</v>
      </c>
      <c r="G2025" s="21"/>
      <c r="H2025" s="21"/>
      <c r="I2025" s="21"/>
      <c r="J2025" s="26"/>
      <c r="K2025" s="26"/>
      <c r="L2025" s="26"/>
      <c r="M2025" s="26"/>
      <c r="N2025" s="26"/>
      <c r="O2025" s="26"/>
      <c r="P2025" s="26"/>
      <c r="Q2025" s="26"/>
      <c r="R2025" s="26"/>
      <c r="S2025" s="26"/>
      <c r="T2025" s="26"/>
      <c r="U2025" s="26"/>
      <c r="V2025" s="26"/>
      <c r="W2025" s="26"/>
      <c r="X2025" s="26"/>
      <c r="Y2025" s="26"/>
      <c r="Z2025" s="26"/>
    </row>
    <row r="2026" spans="1:26" ht="17" customHeight="1">
      <c r="A2026" s="19" t="s">
        <v>3885</v>
      </c>
      <c r="B2026" s="19" t="s">
        <v>4300</v>
      </c>
      <c r="C2026" s="44" t="s">
        <v>4301</v>
      </c>
      <c r="D2026" s="19" t="s">
        <v>4302</v>
      </c>
      <c r="E2026" s="19" t="s">
        <v>1158</v>
      </c>
      <c r="F2026" s="19" t="s">
        <v>3806</v>
      </c>
      <c r="G2026" s="21"/>
      <c r="H2026" s="21"/>
      <c r="I2026" s="21"/>
      <c r="J2026" s="26"/>
      <c r="K2026" s="26"/>
      <c r="L2026" s="26"/>
      <c r="M2026" s="26"/>
      <c r="N2026" s="26"/>
      <c r="O2026" s="26"/>
      <c r="P2026" s="26"/>
      <c r="Q2026" s="26"/>
      <c r="R2026" s="26"/>
      <c r="S2026" s="26"/>
      <c r="T2026" s="26"/>
      <c r="U2026" s="26"/>
      <c r="V2026" s="26"/>
      <c r="W2026" s="26"/>
      <c r="X2026" s="26"/>
      <c r="Y2026" s="26"/>
      <c r="Z2026" s="26"/>
    </row>
    <row r="2027" spans="1:26" ht="17" customHeight="1">
      <c r="A2027" s="19" t="s">
        <v>4210</v>
      </c>
      <c r="B2027" s="19" t="s">
        <v>4303</v>
      </c>
      <c r="C2027" s="44" t="s">
        <v>4304</v>
      </c>
      <c r="D2027" s="19" t="s">
        <v>4305</v>
      </c>
      <c r="E2027" s="19" t="s">
        <v>152</v>
      </c>
      <c r="F2027" s="19" t="s">
        <v>3806</v>
      </c>
      <c r="G2027" s="21"/>
      <c r="H2027" s="21"/>
      <c r="I2027" s="21"/>
      <c r="J2027" s="26"/>
      <c r="K2027" s="26"/>
      <c r="L2027" s="26"/>
      <c r="M2027" s="26"/>
      <c r="N2027" s="26"/>
      <c r="O2027" s="26"/>
      <c r="P2027" s="26"/>
      <c r="Q2027" s="26"/>
      <c r="R2027" s="26"/>
      <c r="S2027" s="26"/>
      <c r="T2027" s="26"/>
      <c r="U2027" s="26"/>
      <c r="V2027" s="26"/>
      <c r="W2027" s="26"/>
      <c r="X2027" s="26"/>
      <c r="Y2027" s="26"/>
      <c r="Z2027" s="26"/>
    </row>
    <row r="2028" spans="1:26" ht="17" customHeight="1">
      <c r="A2028" s="19" t="s">
        <v>4306</v>
      </c>
      <c r="B2028" s="19" t="s">
        <v>4307</v>
      </c>
      <c r="C2028" s="44" t="s">
        <v>4308</v>
      </c>
      <c r="D2028" s="19" t="s">
        <v>4309</v>
      </c>
      <c r="E2028" s="19" t="s">
        <v>152</v>
      </c>
      <c r="F2028" s="19" t="s">
        <v>3806</v>
      </c>
      <c r="G2028" s="21"/>
      <c r="H2028" s="21"/>
      <c r="I2028" s="21"/>
      <c r="J2028" s="26"/>
      <c r="K2028" s="26"/>
      <c r="L2028" s="26"/>
      <c r="M2028" s="26"/>
      <c r="N2028" s="26"/>
      <c r="O2028" s="26"/>
      <c r="P2028" s="26"/>
      <c r="Q2028" s="26"/>
      <c r="R2028" s="26"/>
      <c r="S2028" s="26"/>
      <c r="T2028" s="26"/>
      <c r="U2028" s="26"/>
      <c r="V2028" s="26"/>
      <c r="W2028" s="26"/>
      <c r="X2028" s="26"/>
      <c r="Y2028" s="26"/>
      <c r="Z2028" s="26"/>
    </row>
    <row r="2029" spans="1:26" ht="17" customHeight="1">
      <c r="A2029" s="19" t="s">
        <v>4310</v>
      </c>
      <c r="B2029" s="19" t="s">
        <v>4311</v>
      </c>
      <c r="C2029" s="44" t="s">
        <v>4312</v>
      </c>
      <c r="D2029" s="19" t="s">
        <v>4313</v>
      </c>
      <c r="E2029" s="19" t="s">
        <v>428</v>
      </c>
      <c r="F2029" s="19" t="s">
        <v>3806</v>
      </c>
      <c r="G2029" s="21"/>
      <c r="H2029" s="21"/>
      <c r="I2029" s="21"/>
      <c r="J2029" s="26"/>
      <c r="K2029" s="26"/>
      <c r="L2029" s="26"/>
      <c r="M2029" s="26"/>
      <c r="N2029" s="26"/>
      <c r="O2029" s="26"/>
      <c r="P2029" s="26"/>
      <c r="Q2029" s="26"/>
      <c r="R2029" s="26"/>
      <c r="S2029" s="26"/>
      <c r="T2029" s="26"/>
      <c r="U2029" s="26"/>
      <c r="V2029" s="26"/>
      <c r="W2029" s="26"/>
      <c r="X2029" s="26"/>
      <c r="Y2029" s="26"/>
      <c r="Z2029" s="26"/>
    </row>
    <row r="2030" spans="1:26" ht="17" customHeight="1">
      <c r="A2030" s="19" t="s">
        <v>4314</v>
      </c>
      <c r="B2030" s="19" t="s">
        <v>4315</v>
      </c>
      <c r="C2030" s="44" t="s">
        <v>4316</v>
      </c>
      <c r="D2030" s="19" t="s">
        <v>4317</v>
      </c>
      <c r="E2030" s="19" t="s">
        <v>152</v>
      </c>
      <c r="F2030" s="19" t="s">
        <v>3806</v>
      </c>
      <c r="G2030" s="21"/>
      <c r="H2030" s="21"/>
      <c r="I2030" s="21"/>
      <c r="J2030" s="26"/>
      <c r="K2030" s="26"/>
      <c r="L2030" s="26"/>
      <c r="M2030" s="26"/>
      <c r="N2030" s="26"/>
      <c r="O2030" s="26"/>
      <c r="P2030" s="26"/>
      <c r="Q2030" s="26"/>
      <c r="R2030" s="26"/>
      <c r="S2030" s="26"/>
      <c r="T2030" s="26"/>
      <c r="U2030" s="26"/>
      <c r="V2030" s="26"/>
      <c r="W2030" s="26"/>
      <c r="X2030" s="26"/>
      <c r="Y2030" s="26"/>
      <c r="Z2030" s="26"/>
    </row>
    <row r="2031" spans="1:26" ht="17" customHeight="1">
      <c r="A2031" s="19" t="s">
        <v>4318</v>
      </c>
      <c r="B2031" s="19" t="s">
        <v>4319</v>
      </c>
      <c r="C2031" s="44" t="s">
        <v>4320</v>
      </c>
      <c r="D2031" s="19" t="s">
        <v>4321</v>
      </c>
      <c r="E2031" s="19" t="s">
        <v>428</v>
      </c>
      <c r="F2031" s="19" t="s">
        <v>3806</v>
      </c>
      <c r="G2031" s="21"/>
      <c r="H2031" s="21"/>
      <c r="I2031" s="21"/>
      <c r="J2031" s="26"/>
      <c r="K2031" s="26"/>
      <c r="L2031" s="26"/>
      <c r="M2031" s="26"/>
      <c r="N2031" s="26"/>
      <c r="O2031" s="26"/>
      <c r="P2031" s="26"/>
      <c r="Q2031" s="26"/>
      <c r="R2031" s="26"/>
      <c r="S2031" s="26"/>
      <c r="T2031" s="26"/>
      <c r="U2031" s="26"/>
      <c r="V2031" s="26"/>
      <c r="W2031" s="26"/>
      <c r="X2031" s="26"/>
      <c r="Y2031" s="26"/>
      <c r="Z2031" s="26"/>
    </row>
    <row r="2032" spans="1:26" ht="17" customHeight="1">
      <c r="A2032" s="19" t="s">
        <v>4310</v>
      </c>
      <c r="B2032" s="19" t="s">
        <v>4322</v>
      </c>
      <c r="C2032" s="44" t="s">
        <v>4323</v>
      </c>
      <c r="D2032" s="19" t="s">
        <v>4324</v>
      </c>
      <c r="E2032" s="19" t="s">
        <v>428</v>
      </c>
      <c r="F2032" s="19" t="s">
        <v>3806</v>
      </c>
      <c r="G2032" s="21"/>
      <c r="H2032" s="21"/>
      <c r="I2032" s="21"/>
      <c r="J2032" s="26"/>
      <c r="K2032" s="26"/>
      <c r="L2032" s="26"/>
      <c r="M2032" s="26"/>
      <c r="N2032" s="26"/>
      <c r="O2032" s="26"/>
      <c r="P2032" s="26"/>
      <c r="Q2032" s="26"/>
      <c r="R2032" s="26"/>
      <c r="S2032" s="26"/>
      <c r="T2032" s="26"/>
      <c r="U2032" s="26"/>
      <c r="V2032" s="26"/>
      <c r="W2032" s="26"/>
      <c r="X2032" s="26"/>
      <c r="Y2032" s="26"/>
      <c r="Z2032" s="26"/>
    </row>
    <row r="2033" spans="1:26" ht="17" customHeight="1">
      <c r="A2033" s="19" t="s">
        <v>4011</v>
      </c>
      <c r="B2033" s="19" t="s">
        <v>4325</v>
      </c>
      <c r="C2033" s="44" t="s">
        <v>4326</v>
      </c>
      <c r="D2033" s="19" t="s">
        <v>4327</v>
      </c>
      <c r="E2033" s="19" t="s">
        <v>428</v>
      </c>
      <c r="F2033" s="19" t="s">
        <v>3806</v>
      </c>
      <c r="G2033" s="21"/>
      <c r="H2033" s="21"/>
      <c r="I2033" s="21"/>
      <c r="J2033" s="26"/>
      <c r="K2033" s="26"/>
      <c r="L2033" s="26"/>
      <c r="M2033" s="26"/>
      <c r="N2033" s="26"/>
      <c r="O2033" s="26"/>
      <c r="P2033" s="26"/>
      <c r="Q2033" s="26"/>
      <c r="R2033" s="26"/>
      <c r="S2033" s="26"/>
      <c r="T2033" s="26"/>
      <c r="U2033" s="26"/>
      <c r="V2033" s="26"/>
      <c r="W2033" s="26"/>
      <c r="X2033" s="26"/>
      <c r="Y2033" s="26"/>
      <c r="Z2033" s="26"/>
    </row>
    <row r="2034" spans="1:26" ht="17" customHeight="1">
      <c r="A2034" s="19" t="s">
        <v>4217</v>
      </c>
      <c r="B2034" s="19" t="s">
        <v>4328</v>
      </c>
      <c r="C2034" s="44" t="s">
        <v>4329</v>
      </c>
      <c r="D2034" s="19" t="s">
        <v>4330</v>
      </c>
      <c r="E2034" s="19" t="s">
        <v>152</v>
      </c>
      <c r="F2034" s="19" t="s">
        <v>8</v>
      </c>
      <c r="G2034" s="21"/>
      <c r="H2034" s="21"/>
      <c r="I2034" s="21"/>
      <c r="J2034" s="26"/>
      <c r="K2034" s="26"/>
      <c r="L2034" s="26"/>
      <c r="M2034" s="26"/>
      <c r="N2034" s="26"/>
      <c r="O2034" s="26"/>
      <c r="P2034" s="26"/>
      <c r="Q2034" s="26"/>
      <c r="R2034" s="26"/>
      <c r="S2034" s="26"/>
      <c r="T2034" s="26"/>
      <c r="U2034" s="26"/>
      <c r="V2034" s="26"/>
      <c r="W2034" s="26"/>
      <c r="X2034" s="26"/>
      <c r="Y2034" s="26"/>
      <c r="Z2034" s="26"/>
    </row>
    <row r="2035" spans="1:26" ht="17" customHeight="1">
      <c r="A2035" s="19" t="s">
        <v>4331</v>
      </c>
      <c r="B2035" s="19" t="s">
        <v>4332</v>
      </c>
      <c r="C2035" s="44" t="s">
        <v>4333</v>
      </c>
      <c r="D2035" s="19" t="s">
        <v>4334</v>
      </c>
      <c r="E2035" s="19" t="s">
        <v>152</v>
      </c>
      <c r="F2035" s="19" t="s">
        <v>3806</v>
      </c>
      <c r="G2035" s="21"/>
      <c r="H2035" s="21"/>
      <c r="I2035" s="21"/>
      <c r="J2035" s="26"/>
      <c r="K2035" s="26"/>
      <c r="L2035" s="26"/>
      <c r="M2035" s="26"/>
      <c r="N2035" s="26"/>
      <c r="O2035" s="26"/>
      <c r="P2035" s="26"/>
      <c r="Q2035" s="26"/>
      <c r="R2035" s="26"/>
      <c r="S2035" s="26"/>
      <c r="T2035" s="26"/>
      <c r="U2035" s="26"/>
      <c r="V2035" s="26"/>
      <c r="W2035" s="26"/>
      <c r="X2035" s="26"/>
      <c r="Y2035" s="26"/>
      <c r="Z2035" s="26"/>
    </row>
    <row r="2036" spans="1:26" ht="17" customHeight="1">
      <c r="A2036" s="19" t="s">
        <v>3932</v>
      </c>
      <c r="B2036" s="19" t="s">
        <v>4335</v>
      </c>
      <c r="C2036" s="44" t="s">
        <v>4336</v>
      </c>
      <c r="D2036" s="19" t="s">
        <v>4337</v>
      </c>
      <c r="E2036" s="19" t="s">
        <v>4048</v>
      </c>
      <c r="F2036" s="19" t="s">
        <v>8</v>
      </c>
      <c r="G2036" s="21"/>
      <c r="H2036" s="21"/>
      <c r="I2036" s="21"/>
      <c r="J2036" s="26"/>
      <c r="K2036" s="26"/>
      <c r="L2036" s="26"/>
      <c r="M2036" s="26"/>
      <c r="N2036" s="26"/>
      <c r="O2036" s="26"/>
      <c r="P2036" s="26"/>
      <c r="Q2036" s="26"/>
      <c r="R2036" s="26"/>
      <c r="S2036" s="26"/>
      <c r="T2036" s="26"/>
      <c r="U2036" s="26"/>
      <c r="V2036" s="26"/>
      <c r="W2036" s="26"/>
      <c r="X2036" s="26"/>
      <c r="Y2036" s="26"/>
      <c r="Z2036" s="26"/>
    </row>
    <row r="2037" spans="1:26" ht="17" customHeight="1">
      <c r="A2037" s="19" t="s">
        <v>4338</v>
      </c>
      <c r="B2037" s="19" t="s">
        <v>4339</v>
      </c>
      <c r="C2037" s="44" t="s">
        <v>4340</v>
      </c>
      <c r="D2037" s="19" t="s">
        <v>4341</v>
      </c>
      <c r="E2037" s="19" t="s">
        <v>152</v>
      </c>
      <c r="F2037" s="19" t="s">
        <v>3806</v>
      </c>
      <c r="G2037" s="21"/>
      <c r="H2037" s="21"/>
      <c r="I2037" s="21"/>
      <c r="J2037" s="26"/>
      <c r="K2037" s="26"/>
      <c r="L2037" s="26"/>
      <c r="M2037" s="26"/>
      <c r="N2037" s="26"/>
      <c r="O2037" s="26"/>
      <c r="P2037" s="26"/>
      <c r="Q2037" s="26"/>
      <c r="R2037" s="26"/>
      <c r="S2037" s="26"/>
      <c r="T2037" s="26"/>
      <c r="U2037" s="26"/>
      <c r="V2037" s="26"/>
      <c r="W2037" s="26"/>
      <c r="X2037" s="26"/>
      <c r="Y2037" s="26"/>
      <c r="Z2037" s="26"/>
    </row>
    <row r="2038" spans="1:26" ht="17" customHeight="1">
      <c r="A2038" s="19" t="s">
        <v>4030</v>
      </c>
      <c r="B2038" s="19" t="s">
        <v>4342</v>
      </c>
      <c r="C2038" s="44" t="s">
        <v>4343</v>
      </c>
      <c r="D2038" s="19" t="s">
        <v>4344</v>
      </c>
      <c r="E2038" s="19" t="s">
        <v>152</v>
      </c>
      <c r="F2038" s="19" t="s">
        <v>3806</v>
      </c>
      <c r="G2038" s="21"/>
      <c r="H2038" s="21"/>
      <c r="I2038" s="21"/>
      <c r="J2038" s="26"/>
      <c r="K2038" s="26"/>
      <c r="L2038" s="26"/>
      <c r="M2038" s="26"/>
      <c r="N2038" s="26"/>
      <c r="O2038" s="26"/>
      <c r="P2038" s="26"/>
      <c r="Q2038" s="26"/>
      <c r="R2038" s="26"/>
      <c r="S2038" s="26"/>
      <c r="T2038" s="26"/>
      <c r="U2038" s="26"/>
      <c r="V2038" s="26"/>
      <c r="W2038" s="26"/>
      <c r="X2038" s="26"/>
      <c r="Y2038" s="26"/>
      <c r="Z2038" s="26"/>
    </row>
    <row r="2039" spans="1:26" ht="17" customHeight="1">
      <c r="A2039" s="19" t="s">
        <v>4082</v>
      </c>
      <c r="B2039" s="19" t="s">
        <v>4345</v>
      </c>
      <c r="C2039" s="44" t="s">
        <v>4346</v>
      </c>
      <c r="D2039" s="19" t="s">
        <v>4347</v>
      </c>
      <c r="E2039" s="19" t="s">
        <v>152</v>
      </c>
      <c r="F2039" s="19" t="s">
        <v>3806</v>
      </c>
      <c r="G2039" s="21"/>
      <c r="H2039" s="21"/>
      <c r="I2039" s="21"/>
      <c r="J2039" s="26"/>
      <c r="K2039" s="26"/>
      <c r="L2039" s="26"/>
      <c r="M2039" s="26"/>
      <c r="N2039" s="26"/>
      <c r="O2039" s="26"/>
      <c r="P2039" s="26"/>
      <c r="Q2039" s="26"/>
      <c r="R2039" s="26"/>
      <c r="S2039" s="26"/>
      <c r="T2039" s="26"/>
      <c r="U2039" s="26"/>
      <c r="V2039" s="26"/>
      <c r="W2039" s="26"/>
      <c r="X2039" s="26"/>
      <c r="Y2039" s="26"/>
      <c r="Z2039" s="26"/>
    </row>
    <row r="2040" spans="1:26" ht="17" customHeight="1">
      <c r="A2040" s="19" t="s">
        <v>4348</v>
      </c>
      <c r="B2040" s="19" t="s">
        <v>4349</v>
      </c>
      <c r="C2040" s="44" t="s">
        <v>4350</v>
      </c>
      <c r="D2040" s="19" t="s">
        <v>4351</v>
      </c>
      <c r="E2040" s="19" t="s">
        <v>152</v>
      </c>
      <c r="F2040" s="19" t="s">
        <v>1261</v>
      </c>
      <c r="G2040" s="21"/>
      <c r="H2040" s="21"/>
      <c r="I2040" s="21"/>
      <c r="J2040" s="26"/>
      <c r="K2040" s="26"/>
      <c r="L2040" s="26"/>
      <c r="M2040" s="26"/>
      <c r="N2040" s="26"/>
      <c r="O2040" s="26"/>
      <c r="P2040" s="26"/>
      <c r="Q2040" s="26"/>
      <c r="R2040" s="26"/>
      <c r="S2040" s="26"/>
      <c r="T2040" s="26"/>
      <c r="U2040" s="26"/>
      <c r="V2040" s="26"/>
      <c r="W2040" s="26"/>
      <c r="X2040" s="26"/>
      <c r="Y2040" s="26"/>
      <c r="Z2040" s="26"/>
    </row>
    <row r="2041" spans="1:26" ht="17" customHeight="1">
      <c r="A2041" s="19" t="s">
        <v>4206</v>
      </c>
      <c r="B2041" s="19" t="s">
        <v>4352</v>
      </c>
      <c r="C2041" s="44" t="s">
        <v>4353</v>
      </c>
      <c r="D2041" s="19" t="s">
        <v>4354</v>
      </c>
      <c r="E2041" s="19" t="s">
        <v>152</v>
      </c>
      <c r="F2041" s="19" t="s">
        <v>3806</v>
      </c>
      <c r="G2041" s="21"/>
      <c r="H2041" s="21"/>
      <c r="I2041" s="21"/>
      <c r="J2041" s="26"/>
      <c r="K2041" s="26"/>
      <c r="L2041" s="26"/>
      <c r="M2041" s="26"/>
      <c r="N2041" s="26"/>
      <c r="O2041" s="26"/>
      <c r="P2041" s="26"/>
      <c r="Q2041" s="26"/>
      <c r="R2041" s="26"/>
      <c r="S2041" s="26"/>
      <c r="T2041" s="26"/>
      <c r="U2041" s="26"/>
      <c r="V2041" s="26"/>
      <c r="W2041" s="26"/>
      <c r="X2041" s="26"/>
      <c r="Y2041" s="26"/>
      <c r="Z2041" s="26"/>
    </row>
    <row r="2042" spans="1:26" ht="17" customHeight="1">
      <c r="A2042" s="19" t="s">
        <v>3885</v>
      </c>
      <c r="B2042" s="19" t="s">
        <v>4355</v>
      </c>
      <c r="C2042" s="44" t="s">
        <v>4355</v>
      </c>
      <c r="D2042" s="19" t="s">
        <v>4356</v>
      </c>
      <c r="E2042" s="19" t="s">
        <v>152</v>
      </c>
      <c r="F2042" s="19" t="s">
        <v>1261</v>
      </c>
      <c r="G2042" s="21"/>
      <c r="H2042" s="21"/>
      <c r="I2042" s="21"/>
      <c r="J2042" s="26"/>
      <c r="K2042" s="26"/>
      <c r="L2042" s="26"/>
      <c r="M2042" s="26"/>
      <c r="N2042" s="26"/>
      <c r="O2042" s="26"/>
      <c r="P2042" s="26"/>
      <c r="Q2042" s="26"/>
      <c r="R2042" s="26"/>
      <c r="S2042" s="26"/>
      <c r="T2042" s="26"/>
      <c r="U2042" s="26"/>
      <c r="V2042" s="26"/>
      <c r="W2042" s="26"/>
      <c r="X2042" s="26"/>
      <c r="Y2042" s="26"/>
      <c r="Z2042" s="26"/>
    </row>
    <row r="2043" spans="1:26" ht="17" customHeight="1">
      <c r="A2043" s="19" t="s">
        <v>4072</v>
      </c>
      <c r="B2043" s="19" t="s">
        <v>4357</v>
      </c>
      <c r="C2043" s="44" t="s">
        <v>4358</v>
      </c>
      <c r="D2043" s="19" t="s">
        <v>4359</v>
      </c>
      <c r="E2043" s="19" t="s">
        <v>152</v>
      </c>
      <c r="F2043" s="19" t="s">
        <v>3806</v>
      </c>
      <c r="G2043" s="21"/>
      <c r="H2043" s="21"/>
      <c r="I2043" s="21"/>
      <c r="J2043" s="26"/>
      <c r="K2043" s="26"/>
      <c r="L2043" s="26"/>
      <c r="M2043" s="26"/>
      <c r="N2043" s="26"/>
      <c r="O2043" s="26"/>
      <c r="P2043" s="26"/>
      <c r="Q2043" s="26"/>
      <c r="R2043" s="26"/>
      <c r="S2043" s="26"/>
      <c r="T2043" s="26"/>
      <c r="U2043" s="26"/>
      <c r="V2043" s="26"/>
      <c r="W2043" s="26"/>
      <c r="X2043" s="26"/>
      <c r="Y2043" s="26"/>
      <c r="Z2043" s="26"/>
    </row>
    <row r="2044" spans="1:26" ht="17" customHeight="1">
      <c r="A2044" s="19" t="s">
        <v>4007</v>
      </c>
      <c r="B2044" s="19" t="s">
        <v>4360</v>
      </c>
      <c r="C2044" s="44" t="s">
        <v>4361</v>
      </c>
      <c r="D2044" s="19" t="s">
        <v>4362</v>
      </c>
      <c r="E2044" s="19" t="s">
        <v>152</v>
      </c>
      <c r="F2044" s="19" t="s">
        <v>3806</v>
      </c>
      <c r="G2044" s="21"/>
      <c r="H2044" s="21"/>
      <c r="I2044" s="21"/>
      <c r="J2044" s="26"/>
      <c r="K2044" s="26"/>
      <c r="L2044" s="26"/>
      <c r="M2044" s="26"/>
      <c r="N2044" s="26"/>
      <c r="O2044" s="26"/>
      <c r="P2044" s="26"/>
      <c r="Q2044" s="26"/>
      <c r="R2044" s="26"/>
      <c r="S2044" s="26"/>
      <c r="T2044" s="26"/>
      <c r="U2044" s="26"/>
      <c r="V2044" s="26"/>
      <c r="W2044" s="26"/>
      <c r="X2044" s="26"/>
      <c r="Y2044" s="26"/>
      <c r="Z2044" s="26"/>
    </row>
    <row r="2045" spans="1:26" ht="17" customHeight="1">
      <c r="A2045" s="19" t="s">
        <v>4331</v>
      </c>
      <c r="B2045" s="19" t="s">
        <v>4363</v>
      </c>
      <c r="C2045" s="44" t="s">
        <v>4364</v>
      </c>
      <c r="D2045" s="19" t="s">
        <v>4365</v>
      </c>
      <c r="E2045" s="19" t="s">
        <v>152</v>
      </c>
      <c r="F2045" s="19" t="s">
        <v>3806</v>
      </c>
      <c r="G2045" s="21"/>
      <c r="H2045" s="21"/>
      <c r="I2045" s="21"/>
      <c r="J2045" s="26"/>
      <c r="K2045" s="26"/>
      <c r="L2045" s="26"/>
      <c r="M2045" s="26"/>
      <c r="N2045" s="26"/>
      <c r="O2045" s="26"/>
      <c r="P2045" s="26"/>
      <c r="Q2045" s="26"/>
      <c r="R2045" s="26"/>
      <c r="S2045" s="26"/>
      <c r="T2045" s="26"/>
      <c r="U2045" s="26"/>
      <c r="V2045" s="26"/>
      <c r="W2045" s="26"/>
      <c r="X2045" s="26"/>
      <c r="Y2045" s="26"/>
      <c r="Z2045" s="26"/>
    </row>
    <row r="2046" spans="1:26" ht="17" customHeight="1">
      <c r="A2046" s="19" t="s">
        <v>3912</v>
      </c>
      <c r="B2046" s="19" t="s">
        <v>4366</v>
      </c>
      <c r="C2046" s="44" t="s">
        <v>4367</v>
      </c>
      <c r="D2046" s="19" t="s">
        <v>4368</v>
      </c>
      <c r="E2046" s="19" t="s">
        <v>3924</v>
      </c>
      <c r="F2046" s="19" t="s">
        <v>3806</v>
      </c>
      <c r="G2046" s="21"/>
      <c r="H2046" s="21"/>
      <c r="I2046" s="21"/>
      <c r="J2046" s="26"/>
      <c r="K2046" s="26"/>
      <c r="L2046" s="26"/>
      <c r="M2046" s="26"/>
      <c r="N2046" s="26"/>
      <c r="O2046" s="26"/>
      <c r="P2046" s="26"/>
      <c r="Q2046" s="26"/>
      <c r="R2046" s="26"/>
      <c r="S2046" s="26"/>
      <c r="T2046" s="26"/>
      <c r="U2046" s="26"/>
      <c r="V2046" s="26"/>
      <c r="W2046" s="26"/>
      <c r="X2046" s="26"/>
      <c r="Y2046" s="26"/>
      <c r="Z2046" s="26"/>
    </row>
    <row r="2047" spans="1:26" ht="17" customHeight="1">
      <c r="A2047" s="19" t="s">
        <v>3885</v>
      </c>
      <c r="B2047" s="19" t="s">
        <v>4369</v>
      </c>
      <c r="C2047" s="44" t="s">
        <v>4370</v>
      </c>
      <c r="D2047" s="19" t="s">
        <v>4371</v>
      </c>
      <c r="E2047" s="19" t="s">
        <v>152</v>
      </c>
      <c r="F2047" s="19" t="s">
        <v>3806</v>
      </c>
      <c r="G2047" s="21"/>
      <c r="H2047" s="21"/>
      <c r="I2047" s="21"/>
      <c r="J2047" s="26"/>
      <c r="K2047" s="26"/>
      <c r="L2047" s="26"/>
      <c r="M2047" s="26"/>
      <c r="N2047" s="26"/>
      <c r="O2047" s="26"/>
      <c r="P2047" s="26"/>
      <c r="Q2047" s="26"/>
      <c r="R2047" s="26"/>
      <c r="S2047" s="26"/>
      <c r="T2047" s="26"/>
      <c r="U2047" s="26"/>
      <c r="V2047" s="26"/>
      <c r="W2047" s="26"/>
      <c r="X2047" s="26"/>
      <c r="Y2047" s="26"/>
      <c r="Z2047" s="26"/>
    </row>
    <row r="2048" spans="1:26" ht="17" customHeight="1">
      <c r="A2048" s="19" t="s">
        <v>4372</v>
      </c>
      <c r="B2048" s="19" t="s">
        <v>4373</v>
      </c>
      <c r="C2048" s="44" t="s">
        <v>4374</v>
      </c>
      <c r="D2048" s="19" t="s">
        <v>4375</v>
      </c>
      <c r="E2048" s="19" t="s">
        <v>152</v>
      </c>
      <c r="F2048" s="19" t="s">
        <v>3806</v>
      </c>
      <c r="G2048" s="21"/>
      <c r="H2048" s="21"/>
      <c r="I2048" s="21"/>
      <c r="J2048" s="26"/>
      <c r="K2048" s="26"/>
      <c r="L2048" s="26"/>
      <c r="M2048" s="26"/>
      <c r="N2048" s="26"/>
      <c r="O2048" s="26"/>
      <c r="P2048" s="26"/>
      <c r="Q2048" s="26"/>
      <c r="R2048" s="26"/>
      <c r="S2048" s="26"/>
      <c r="T2048" s="26"/>
      <c r="U2048" s="26"/>
      <c r="V2048" s="26"/>
      <c r="W2048" s="26"/>
      <c r="X2048" s="26"/>
      <c r="Y2048" s="26"/>
      <c r="Z2048" s="26"/>
    </row>
    <row r="2049" spans="1:26" ht="17" customHeight="1">
      <c r="A2049" s="19" t="s">
        <v>4376</v>
      </c>
      <c r="B2049" s="19" t="s">
        <v>4113</v>
      </c>
      <c r="C2049" s="44" t="s">
        <v>4377</v>
      </c>
      <c r="D2049" s="19" t="s">
        <v>4378</v>
      </c>
      <c r="E2049" s="19" t="s">
        <v>152</v>
      </c>
      <c r="F2049" s="19" t="s">
        <v>8</v>
      </c>
      <c r="G2049" s="21"/>
      <c r="H2049" s="21"/>
      <c r="I2049" s="21"/>
      <c r="J2049" s="26"/>
      <c r="K2049" s="26"/>
      <c r="L2049" s="26"/>
      <c r="M2049" s="26"/>
      <c r="N2049" s="26"/>
      <c r="O2049" s="26"/>
      <c r="P2049" s="26"/>
      <c r="Q2049" s="26"/>
      <c r="R2049" s="26"/>
      <c r="S2049" s="26"/>
      <c r="T2049" s="26"/>
      <c r="U2049" s="26"/>
      <c r="V2049" s="26"/>
      <c r="W2049" s="26"/>
      <c r="X2049" s="26"/>
      <c r="Y2049" s="26"/>
      <c r="Z2049" s="26"/>
    </row>
    <row r="2050" spans="1:26" ht="17" customHeight="1">
      <c r="A2050" s="19" t="s">
        <v>4379</v>
      </c>
      <c r="B2050" s="19" t="s">
        <v>2793</v>
      </c>
      <c r="C2050" s="44" t="s">
        <v>4380</v>
      </c>
      <c r="D2050" s="19" t="s">
        <v>4381</v>
      </c>
      <c r="E2050" s="19" t="s">
        <v>152</v>
      </c>
      <c r="F2050" s="19" t="s">
        <v>8</v>
      </c>
      <c r="G2050" s="21"/>
      <c r="H2050" s="21"/>
      <c r="I2050" s="21"/>
      <c r="J2050" s="26"/>
      <c r="K2050" s="26"/>
      <c r="L2050" s="26"/>
      <c r="M2050" s="26"/>
      <c r="N2050" s="26"/>
      <c r="O2050" s="26"/>
      <c r="P2050" s="26"/>
      <c r="Q2050" s="26"/>
      <c r="R2050" s="26"/>
      <c r="S2050" s="26"/>
      <c r="T2050" s="26"/>
      <c r="U2050" s="26"/>
      <c r="V2050" s="26"/>
      <c r="W2050" s="26"/>
      <c r="X2050" s="26"/>
      <c r="Y2050" s="26"/>
      <c r="Z2050" s="26"/>
    </row>
    <row r="2051" spans="1:26" ht="17" customHeight="1">
      <c r="A2051" s="43">
        <v>45630</v>
      </c>
      <c r="B2051" s="19" t="s">
        <v>4382</v>
      </c>
      <c r="C2051" s="44" t="s">
        <v>4383</v>
      </c>
      <c r="D2051" s="19" t="s">
        <v>4384</v>
      </c>
      <c r="E2051" s="19" t="s">
        <v>32</v>
      </c>
      <c r="F2051" s="19" t="s">
        <v>8</v>
      </c>
      <c r="G2051" s="21"/>
      <c r="H2051" s="21"/>
      <c r="I2051" s="21"/>
      <c r="J2051" s="26"/>
      <c r="K2051" s="26"/>
      <c r="L2051" s="26"/>
      <c r="M2051" s="26"/>
      <c r="N2051" s="26"/>
      <c r="O2051" s="26"/>
      <c r="P2051" s="26"/>
      <c r="Q2051" s="26"/>
      <c r="R2051" s="26"/>
      <c r="S2051" s="26"/>
      <c r="T2051" s="26"/>
      <c r="U2051" s="26"/>
      <c r="V2051" s="26"/>
      <c r="W2051" s="26"/>
      <c r="X2051" s="26"/>
      <c r="Y2051" s="26"/>
      <c r="Z2051" s="26"/>
    </row>
    <row r="2052" spans="1:26" ht="17" customHeight="1">
      <c r="A2052" s="43">
        <v>45674</v>
      </c>
      <c r="B2052" s="19" t="s">
        <v>4385</v>
      </c>
      <c r="C2052" s="44" t="s">
        <v>4386</v>
      </c>
      <c r="D2052" s="19" t="s">
        <v>4387</v>
      </c>
      <c r="E2052" s="19" t="s">
        <v>7</v>
      </c>
      <c r="F2052" s="19" t="s">
        <v>1261</v>
      </c>
      <c r="G2052" s="21"/>
      <c r="H2052" s="21"/>
      <c r="I2052" s="21"/>
      <c r="J2052" s="26"/>
      <c r="K2052" s="26"/>
      <c r="L2052" s="26"/>
      <c r="M2052" s="26"/>
      <c r="N2052" s="26"/>
      <c r="O2052" s="26"/>
      <c r="P2052" s="26"/>
      <c r="Q2052" s="26"/>
      <c r="R2052" s="26"/>
      <c r="S2052" s="26"/>
      <c r="T2052" s="26"/>
      <c r="U2052" s="26"/>
      <c r="V2052" s="26"/>
      <c r="W2052" s="26"/>
      <c r="X2052" s="26"/>
      <c r="Y2052" s="26"/>
      <c r="Z2052" s="26"/>
    </row>
    <row r="2053" spans="1:26" ht="17" customHeight="1">
      <c r="A2053" s="43">
        <v>45623</v>
      </c>
      <c r="B2053" s="19" t="s">
        <v>4388</v>
      </c>
      <c r="C2053" s="44" t="s">
        <v>4389</v>
      </c>
      <c r="D2053" s="19" t="s">
        <v>4390</v>
      </c>
      <c r="E2053" s="19" t="s">
        <v>32</v>
      </c>
      <c r="F2053" s="19" t="s">
        <v>1261</v>
      </c>
      <c r="G2053" s="21"/>
      <c r="H2053" s="21"/>
      <c r="I2053" s="21"/>
      <c r="J2053" s="26"/>
      <c r="K2053" s="26"/>
      <c r="L2053" s="26"/>
      <c r="M2053" s="26"/>
      <c r="N2053" s="26"/>
      <c r="O2053" s="26"/>
      <c r="P2053" s="26"/>
      <c r="Q2053" s="26"/>
      <c r="R2053" s="26"/>
      <c r="S2053" s="26"/>
      <c r="T2053" s="26"/>
      <c r="U2053" s="26"/>
      <c r="V2053" s="26"/>
      <c r="W2053" s="26"/>
      <c r="X2053" s="26"/>
      <c r="Y2053" s="26"/>
      <c r="Z2053" s="26"/>
    </row>
    <row r="2054" spans="1:26" ht="17" customHeight="1">
      <c r="A2054" s="43">
        <v>45622</v>
      </c>
      <c r="B2054" s="19" t="s">
        <v>4391</v>
      </c>
      <c r="C2054" s="44" t="s">
        <v>4392</v>
      </c>
      <c r="D2054" s="19" t="s">
        <v>4393</v>
      </c>
      <c r="E2054" s="19" t="s">
        <v>7</v>
      </c>
      <c r="F2054" s="19" t="s">
        <v>3806</v>
      </c>
      <c r="G2054" s="21"/>
      <c r="H2054" s="21"/>
      <c r="I2054" s="21"/>
      <c r="J2054" s="26"/>
      <c r="K2054" s="26"/>
      <c r="L2054" s="26"/>
      <c r="M2054" s="26"/>
      <c r="N2054" s="26"/>
      <c r="O2054" s="26"/>
      <c r="P2054" s="26"/>
      <c r="Q2054" s="26"/>
      <c r="R2054" s="26"/>
      <c r="S2054" s="26"/>
      <c r="T2054" s="26"/>
      <c r="U2054" s="26"/>
      <c r="V2054" s="26"/>
      <c r="W2054" s="26"/>
      <c r="X2054" s="26"/>
      <c r="Y2054" s="26"/>
      <c r="Z2054" s="26"/>
    </row>
    <row r="2055" spans="1:26" ht="17" customHeight="1">
      <c r="A2055" s="43">
        <v>45638</v>
      </c>
      <c r="B2055" s="19" t="s">
        <v>4394</v>
      </c>
      <c r="C2055" s="44" t="s">
        <v>4395</v>
      </c>
      <c r="D2055" s="19" t="s">
        <v>4396</v>
      </c>
      <c r="E2055" s="19" t="s">
        <v>32</v>
      </c>
      <c r="F2055" s="19" t="s">
        <v>8</v>
      </c>
      <c r="G2055" s="21"/>
      <c r="H2055" s="21"/>
      <c r="I2055" s="21"/>
      <c r="J2055" s="26"/>
      <c r="K2055" s="26"/>
      <c r="L2055" s="26"/>
      <c r="M2055" s="26"/>
      <c r="N2055" s="26"/>
      <c r="O2055" s="26"/>
      <c r="P2055" s="26"/>
      <c r="Q2055" s="26"/>
      <c r="R2055" s="26"/>
      <c r="S2055" s="26"/>
      <c r="T2055" s="26"/>
      <c r="U2055" s="26"/>
      <c r="V2055" s="26"/>
      <c r="W2055" s="26"/>
      <c r="X2055" s="26"/>
      <c r="Y2055" s="26"/>
      <c r="Z2055" s="26"/>
    </row>
    <row r="2056" spans="1:26" ht="17" customHeight="1">
      <c r="A2056" s="43">
        <v>45663</v>
      </c>
      <c r="B2056" s="19" t="s">
        <v>4397</v>
      </c>
      <c r="C2056" s="44" t="s">
        <v>4398</v>
      </c>
      <c r="D2056" s="19" t="s">
        <v>4399</v>
      </c>
      <c r="E2056" s="19" t="s">
        <v>32</v>
      </c>
      <c r="F2056" s="19" t="s">
        <v>3806</v>
      </c>
      <c r="G2056" s="21"/>
      <c r="H2056" s="21"/>
      <c r="I2056" s="21"/>
      <c r="J2056" s="26"/>
      <c r="K2056" s="26"/>
      <c r="L2056" s="26"/>
      <c r="M2056" s="26"/>
      <c r="N2056" s="26"/>
      <c r="O2056" s="26"/>
      <c r="P2056" s="26"/>
      <c r="Q2056" s="26"/>
      <c r="R2056" s="26"/>
      <c r="S2056" s="26"/>
      <c r="T2056" s="26"/>
      <c r="U2056" s="26"/>
      <c r="V2056" s="26"/>
      <c r="W2056" s="26"/>
      <c r="X2056" s="26"/>
      <c r="Y2056" s="26"/>
      <c r="Z2056" s="26"/>
    </row>
    <row r="2057" spans="1:26" ht="17" customHeight="1">
      <c r="A2057" s="43">
        <v>45675</v>
      </c>
      <c r="B2057" s="19" t="s">
        <v>4400</v>
      </c>
      <c r="C2057" s="44" t="s">
        <v>4401</v>
      </c>
      <c r="D2057" s="19" t="s">
        <v>4402</v>
      </c>
      <c r="E2057" s="19" t="s">
        <v>32</v>
      </c>
      <c r="F2057" s="19" t="s">
        <v>8</v>
      </c>
      <c r="G2057" s="21"/>
      <c r="H2057" s="21"/>
      <c r="I2057" s="21"/>
      <c r="J2057" s="26"/>
      <c r="K2057" s="26"/>
      <c r="L2057" s="26"/>
      <c r="M2057" s="26"/>
      <c r="N2057" s="26"/>
      <c r="O2057" s="26"/>
      <c r="P2057" s="26"/>
      <c r="Q2057" s="26"/>
      <c r="R2057" s="26"/>
      <c r="S2057" s="26"/>
      <c r="T2057" s="26"/>
      <c r="U2057" s="26"/>
      <c r="V2057" s="26"/>
      <c r="W2057" s="26"/>
      <c r="X2057" s="26"/>
      <c r="Y2057" s="26"/>
      <c r="Z2057" s="26"/>
    </row>
    <row r="2058" spans="1:26" ht="17" customHeight="1">
      <c r="A2058" s="43">
        <v>45674</v>
      </c>
      <c r="B2058" s="19" t="s">
        <v>4403</v>
      </c>
      <c r="C2058" s="44" t="s">
        <v>4404</v>
      </c>
      <c r="D2058" s="19" t="s">
        <v>4405</v>
      </c>
      <c r="E2058" s="19" t="s">
        <v>7</v>
      </c>
      <c r="F2058" s="19" t="s">
        <v>3806</v>
      </c>
      <c r="G2058" s="21"/>
      <c r="H2058" s="21"/>
      <c r="I2058" s="21"/>
      <c r="J2058" s="26"/>
      <c r="K2058" s="26"/>
      <c r="L2058" s="26"/>
      <c r="M2058" s="26"/>
      <c r="N2058" s="26"/>
      <c r="O2058" s="26"/>
      <c r="P2058" s="26"/>
      <c r="Q2058" s="26"/>
      <c r="R2058" s="26"/>
      <c r="S2058" s="26"/>
      <c r="T2058" s="26"/>
      <c r="U2058" s="26"/>
      <c r="V2058" s="26"/>
      <c r="W2058" s="26"/>
      <c r="X2058" s="26"/>
      <c r="Y2058" s="26"/>
      <c r="Z2058" s="26"/>
    </row>
    <row r="2059" spans="1:26" ht="17" customHeight="1">
      <c r="A2059" s="43">
        <v>45660</v>
      </c>
      <c r="B2059" s="19" t="s">
        <v>4406</v>
      </c>
      <c r="C2059" s="44" t="s">
        <v>4407</v>
      </c>
      <c r="D2059" s="19" t="s">
        <v>4408</v>
      </c>
      <c r="E2059" s="19" t="s">
        <v>32</v>
      </c>
      <c r="F2059" s="19" t="s">
        <v>8</v>
      </c>
      <c r="G2059" s="21"/>
      <c r="H2059" s="21"/>
      <c r="I2059" s="21"/>
      <c r="J2059" s="26"/>
      <c r="K2059" s="26"/>
      <c r="L2059" s="26"/>
      <c r="M2059" s="26"/>
      <c r="N2059" s="26"/>
      <c r="O2059" s="26"/>
      <c r="P2059" s="26"/>
      <c r="Q2059" s="26"/>
      <c r="R2059" s="26"/>
      <c r="S2059" s="26"/>
      <c r="T2059" s="26"/>
      <c r="U2059" s="26"/>
      <c r="V2059" s="26"/>
      <c r="W2059" s="26"/>
      <c r="X2059" s="26"/>
      <c r="Y2059" s="26"/>
      <c r="Z2059" s="26"/>
    </row>
    <row r="2060" spans="1:26" ht="17" customHeight="1">
      <c r="A2060" s="43">
        <v>45635</v>
      </c>
      <c r="B2060" s="19" t="s">
        <v>4409</v>
      </c>
      <c r="C2060" s="44" t="s">
        <v>4410</v>
      </c>
      <c r="D2060" s="19" t="s">
        <v>4411</v>
      </c>
      <c r="E2060" s="19" t="s">
        <v>7</v>
      </c>
      <c r="F2060" s="19" t="s">
        <v>1261</v>
      </c>
      <c r="G2060" s="21"/>
      <c r="H2060" s="21"/>
      <c r="I2060" s="21"/>
      <c r="J2060" s="26"/>
      <c r="K2060" s="26"/>
      <c r="L2060" s="26"/>
      <c r="M2060" s="26"/>
      <c r="N2060" s="26"/>
      <c r="O2060" s="26"/>
      <c r="P2060" s="26"/>
      <c r="Q2060" s="26"/>
      <c r="R2060" s="26"/>
      <c r="S2060" s="26"/>
      <c r="T2060" s="26"/>
      <c r="U2060" s="26"/>
      <c r="V2060" s="26"/>
      <c r="W2060" s="26"/>
      <c r="X2060" s="26"/>
      <c r="Y2060" s="26"/>
      <c r="Z2060" s="26"/>
    </row>
    <row r="2061" spans="1:26" ht="17" customHeight="1">
      <c r="A2061" s="43">
        <v>45674</v>
      </c>
      <c r="B2061" s="19" t="s">
        <v>4412</v>
      </c>
      <c r="C2061" s="44" t="s">
        <v>4413</v>
      </c>
      <c r="D2061" s="19" t="s">
        <v>4414</v>
      </c>
      <c r="E2061" s="19" t="s">
        <v>7</v>
      </c>
      <c r="F2061" s="19" t="s">
        <v>3806</v>
      </c>
      <c r="G2061" s="21"/>
      <c r="H2061" s="21"/>
      <c r="I2061" s="21"/>
      <c r="J2061" s="26"/>
      <c r="K2061" s="26"/>
      <c r="L2061" s="26"/>
      <c r="M2061" s="26"/>
      <c r="N2061" s="26"/>
      <c r="O2061" s="26"/>
      <c r="P2061" s="26"/>
      <c r="Q2061" s="26"/>
      <c r="R2061" s="26"/>
      <c r="S2061" s="26"/>
      <c r="T2061" s="26"/>
      <c r="U2061" s="26"/>
      <c r="V2061" s="26"/>
      <c r="W2061" s="26"/>
      <c r="X2061" s="26"/>
      <c r="Y2061" s="26"/>
      <c r="Z2061" s="26"/>
    </row>
    <row r="2062" spans="1:26" ht="17" customHeight="1">
      <c r="A2062" s="43">
        <v>45675</v>
      </c>
      <c r="B2062" s="19" t="s">
        <v>4415</v>
      </c>
      <c r="C2062" s="44" t="s">
        <v>4416</v>
      </c>
      <c r="D2062" s="19" t="s">
        <v>4417</v>
      </c>
      <c r="E2062" s="19" t="s">
        <v>16</v>
      </c>
      <c r="F2062" s="19" t="s">
        <v>8</v>
      </c>
      <c r="G2062" s="21"/>
      <c r="H2062" s="21"/>
      <c r="I2062" s="21"/>
      <c r="J2062" s="26"/>
      <c r="K2062" s="26"/>
      <c r="L2062" s="26"/>
      <c r="M2062" s="26"/>
      <c r="N2062" s="26"/>
      <c r="O2062" s="26"/>
      <c r="P2062" s="26"/>
      <c r="Q2062" s="26"/>
      <c r="R2062" s="26"/>
      <c r="S2062" s="26"/>
      <c r="T2062" s="26"/>
      <c r="U2062" s="26"/>
      <c r="V2062" s="26"/>
      <c r="W2062" s="26"/>
      <c r="X2062" s="26"/>
      <c r="Y2062" s="26"/>
      <c r="Z2062" s="26"/>
    </row>
    <row r="2063" spans="1:26" ht="17" customHeight="1">
      <c r="A2063" s="43">
        <v>45663</v>
      </c>
      <c r="B2063" s="19" t="s">
        <v>4418</v>
      </c>
      <c r="C2063" s="44" t="s">
        <v>4419</v>
      </c>
      <c r="D2063" s="19" t="s">
        <v>4420</v>
      </c>
      <c r="E2063" s="19" t="s">
        <v>7</v>
      </c>
      <c r="F2063" s="19" t="s">
        <v>1261</v>
      </c>
      <c r="G2063" s="21"/>
      <c r="H2063" s="21"/>
      <c r="I2063" s="21"/>
      <c r="J2063" s="26"/>
      <c r="K2063" s="26"/>
      <c r="L2063" s="26"/>
      <c r="M2063" s="26"/>
      <c r="N2063" s="26"/>
      <c r="O2063" s="26"/>
      <c r="P2063" s="26"/>
      <c r="Q2063" s="26"/>
      <c r="R2063" s="26"/>
      <c r="S2063" s="26"/>
      <c r="T2063" s="26"/>
      <c r="U2063" s="26"/>
      <c r="V2063" s="26"/>
      <c r="W2063" s="26"/>
      <c r="X2063" s="26"/>
      <c r="Y2063" s="26"/>
      <c r="Z2063" s="26"/>
    </row>
    <row r="2064" spans="1:26" ht="17" customHeight="1">
      <c r="A2064" s="43">
        <v>45635</v>
      </c>
      <c r="B2064" s="19" t="s">
        <v>4421</v>
      </c>
      <c r="C2064" s="44" t="s">
        <v>4422</v>
      </c>
      <c r="D2064" s="19" t="s">
        <v>4423</v>
      </c>
      <c r="E2064" s="19" t="s">
        <v>7</v>
      </c>
      <c r="F2064" s="19" t="s">
        <v>3806</v>
      </c>
      <c r="G2064" s="21"/>
      <c r="H2064" s="21"/>
      <c r="I2064" s="21"/>
      <c r="J2064" s="26"/>
      <c r="K2064" s="26"/>
      <c r="L2064" s="26"/>
      <c r="M2064" s="26"/>
      <c r="N2064" s="26"/>
      <c r="O2064" s="26"/>
      <c r="P2064" s="26"/>
      <c r="Q2064" s="26"/>
      <c r="R2064" s="26"/>
      <c r="S2064" s="26"/>
      <c r="T2064" s="26"/>
      <c r="U2064" s="26"/>
      <c r="V2064" s="26"/>
      <c r="W2064" s="26"/>
      <c r="X2064" s="26"/>
      <c r="Y2064" s="26"/>
      <c r="Z2064" s="26"/>
    </row>
    <row r="2065" spans="1:26" ht="17" customHeight="1">
      <c r="A2065" s="43">
        <v>45640</v>
      </c>
      <c r="B2065" s="19" t="s">
        <v>4424</v>
      </c>
      <c r="C2065" s="44" t="s">
        <v>4425</v>
      </c>
      <c r="D2065" s="19" t="s">
        <v>4426</v>
      </c>
      <c r="E2065" s="19" t="s">
        <v>32</v>
      </c>
      <c r="F2065" s="19" t="s">
        <v>3806</v>
      </c>
      <c r="G2065" s="21"/>
      <c r="H2065" s="21"/>
      <c r="I2065" s="21"/>
      <c r="J2065" s="26"/>
      <c r="K2065" s="26"/>
      <c r="L2065" s="26"/>
      <c r="M2065" s="26"/>
      <c r="N2065" s="26"/>
      <c r="O2065" s="26"/>
      <c r="P2065" s="26"/>
      <c r="Q2065" s="26"/>
      <c r="R2065" s="26"/>
      <c r="S2065" s="26"/>
      <c r="T2065" s="26"/>
      <c r="U2065" s="26"/>
      <c r="V2065" s="26"/>
      <c r="W2065" s="26"/>
      <c r="X2065" s="26"/>
      <c r="Y2065" s="26"/>
      <c r="Z2065" s="26"/>
    </row>
    <row r="2066" spans="1:26" ht="17" customHeight="1">
      <c r="A2066" s="43">
        <v>45676</v>
      </c>
      <c r="B2066" s="19" t="s">
        <v>4427</v>
      </c>
      <c r="C2066" s="44" t="s">
        <v>4428</v>
      </c>
      <c r="D2066" s="19" t="s">
        <v>4429</v>
      </c>
      <c r="E2066" s="19" t="s">
        <v>7</v>
      </c>
      <c r="F2066" s="19" t="s">
        <v>3806</v>
      </c>
      <c r="G2066" s="21"/>
      <c r="H2066" s="21"/>
      <c r="I2066" s="21"/>
      <c r="J2066" s="26"/>
      <c r="K2066" s="26"/>
      <c r="L2066" s="26"/>
      <c r="M2066" s="26"/>
      <c r="N2066" s="26"/>
      <c r="O2066" s="26"/>
      <c r="P2066" s="26"/>
      <c r="Q2066" s="26"/>
      <c r="R2066" s="26"/>
      <c r="S2066" s="26"/>
      <c r="T2066" s="26"/>
      <c r="U2066" s="26"/>
      <c r="V2066" s="26"/>
      <c r="W2066" s="26"/>
      <c r="X2066" s="26"/>
      <c r="Y2066" s="26"/>
      <c r="Z2066" s="26"/>
    </row>
    <row r="2067" spans="1:26" ht="17" customHeight="1">
      <c r="A2067" s="43">
        <v>45638</v>
      </c>
      <c r="B2067" s="19" t="s">
        <v>4430</v>
      </c>
      <c r="C2067" s="44" t="s">
        <v>4431</v>
      </c>
      <c r="D2067" s="19" t="s">
        <v>4432</v>
      </c>
      <c r="E2067" s="19" t="s">
        <v>7</v>
      </c>
      <c r="F2067" s="19" t="s">
        <v>3806</v>
      </c>
      <c r="G2067" s="21"/>
      <c r="H2067" s="21"/>
      <c r="I2067" s="21"/>
      <c r="J2067" s="26"/>
      <c r="K2067" s="26"/>
      <c r="L2067" s="26"/>
      <c r="M2067" s="26"/>
      <c r="N2067" s="26"/>
      <c r="O2067" s="26"/>
      <c r="P2067" s="26"/>
      <c r="Q2067" s="26"/>
      <c r="R2067" s="26"/>
      <c r="S2067" s="26"/>
      <c r="T2067" s="26"/>
      <c r="U2067" s="26"/>
      <c r="V2067" s="26"/>
      <c r="W2067" s="26"/>
      <c r="X2067" s="26"/>
      <c r="Y2067" s="26"/>
      <c r="Z2067" s="26"/>
    </row>
    <row r="2068" spans="1:26" ht="17" customHeight="1">
      <c r="A2068" s="43">
        <v>45633</v>
      </c>
      <c r="B2068" s="19" t="s">
        <v>4433</v>
      </c>
      <c r="C2068" s="44" t="s">
        <v>4434</v>
      </c>
      <c r="D2068" s="19" t="s">
        <v>4435</v>
      </c>
      <c r="E2068" s="19" t="s">
        <v>32</v>
      </c>
      <c r="F2068" s="19" t="s">
        <v>8</v>
      </c>
      <c r="G2068" s="21"/>
      <c r="H2068" s="21"/>
      <c r="I2068" s="21"/>
      <c r="J2068" s="26"/>
      <c r="K2068" s="26"/>
      <c r="L2068" s="26"/>
      <c r="M2068" s="26"/>
      <c r="N2068" s="26"/>
      <c r="O2068" s="26"/>
      <c r="P2068" s="26"/>
      <c r="Q2068" s="26"/>
      <c r="R2068" s="26"/>
      <c r="S2068" s="26"/>
      <c r="T2068" s="26"/>
      <c r="U2068" s="26"/>
      <c r="V2068" s="26"/>
      <c r="W2068" s="26"/>
      <c r="X2068" s="26"/>
      <c r="Y2068" s="26"/>
      <c r="Z2068" s="26"/>
    </row>
    <row r="2069" spans="1:26" ht="17" customHeight="1">
      <c r="A2069" s="43">
        <v>45671</v>
      </c>
      <c r="B2069" s="19" t="s">
        <v>4436</v>
      </c>
      <c r="C2069" s="44" t="s">
        <v>4437</v>
      </c>
      <c r="D2069" s="19" t="s">
        <v>4438</v>
      </c>
      <c r="E2069" s="19" t="s">
        <v>7</v>
      </c>
      <c r="F2069" s="19" t="s">
        <v>1261</v>
      </c>
      <c r="G2069" s="21"/>
      <c r="H2069" s="21"/>
      <c r="I2069" s="21"/>
      <c r="J2069" s="26"/>
      <c r="K2069" s="26"/>
      <c r="L2069" s="26"/>
      <c r="M2069" s="26"/>
      <c r="N2069" s="26"/>
      <c r="O2069" s="26"/>
      <c r="P2069" s="26"/>
      <c r="Q2069" s="26"/>
      <c r="R2069" s="26"/>
      <c r="S2069" s="26"/>
      <c r="T2069" s="26"/>
      <c r="U2069" s="26"/>
      <c r="V2069" s="26"/>
      <c r="W2069" s="26"/>
      <c r="X2069" s="26"/>
      <c r="Y2069" s="26"/>
      <c r="Z2069" s="26"/>
    </row>
    <row r="2070" spans="1:26" ht="17" customHeight="1">
      <c r="A2070" s="43">
        <v>45649</v>
      </c>
      <c r="B2070" s="19" t="s">
        <v>4439</v>
      </c>
      <c r="C2070" s="44" t="s">
        <v>4440</v>
      </c>
      <c r="D2070" s="19" t="s">
        <v>4441</v>
      </c>
      <c r="E2070" s="19" t="s">
        <v>32</v>
      </c>
      <c r="F2070" s="19" t="s">
        <v>3806</v>
      </c>
      <c r="G2070" s="21"/>
      <c r="H2070" s="21"/>
      <c r="I2070" s="21"/>
      <c r="J2070" s="26"/>
      <c r="K2070" s="26"/>
      <c r="L2070" s="26"/>
      <c r="M2070" s="26"/>
      <c r="N2070" s="26"/>
      <c r="O2070" s="26"/>
      <c r="P2070" s="26"/>
      <c r="Q2070" s="26"/>
      <c r="R2070" s="26"/>
      <c r="S2070" s="26"/>
      <c r="T2070" s="26"/>
      <c r="U2070" s="26"/>
      <c r="V2070" s="26"/>
      <c r="W2070" s="26"/>
      <c r="X2070" s="26"/>
      <c r="Y2070" s="26"/>
      <c r="Z2070" s="26"/>
    </row>
    <row r="2071" spans="1:26" ht="17" customHeight="1">
      <c r="A2071" s="43">
        <v>45646</v>
      </c>
      <c r="B2071" s="19" t="s">
        <v>1526</v>
      </c>
      <c r="C2071" s="44" t="s">
        <v>4442</v>
      </c>
      <c r="D2071" s="19" t="s">
        <v>4443</v>
      </c>
      <c r="E2071" s="19" t="s">
        <v>7</v>
      </c>
      <c r="F2071" s="19" t="s">
        <v>1261</v>
      </c>
      <c r="G2071" s="21"/>
      <c r="H2071" s="21"/>
      <c r="I2071" s="21"/>
      <c r="J2071" s="26"/>
      <c r="K2071" s="26"/>
      <c r="L2071" s="26"/>
      <c r="M2071" s="26"/>
      <c r="N2071" s="26"/>
      <c r="O2071" s="26"/>
      <c r="P2071" s="26"/>
      <c r="Q2071" s="26"/>
      <c r="R2071" s="26"/>
      <c r="S2071" s="26"/>
      <c r="T2071" s="26"/>
      <c r="U2071" s="26"/>
      <c r="V2071" s="26"/>
      <c r="W2071" s="26"/>
      <c r="X2071" s="26"/>
      <c r="Y2071" s="26"/>
      <c r="Z2071" s="26"/>
    </row>
    <row r="2072" spans="1:26" ht="17" customHeight="1">
      <c r="A2072" s="43">
        <v>45638</v>
      </c>
      <c r="B2072" s="19" t="s">
        <v>4444</v>
      </c>
      <c r="C2072" s="44" t="s">
        <v>4445</v>
      </c>
      <c r="D2072" s="19" t="s">
        <v>4446</v>
      </c>
      <c r="E2072" s="19" t="s">
        <v>32</v>
      </c>
      <c r="F2072" s="19" t="s">
        <v>3806</v>
      </c>
      <c r="G2072" s="21"/>
      <c r="H2072" s="21"/>
      <c r="I2072" s="21"/>
      <c r="J2072" s="26"/>
      <c r="K2072" s="26"/>
      <c r="L2072" s="26"/>
      <c r="M2072" s="26"/>
      <c r="N2072" s="26"/>
      <c r="O2072" s="26"/>
      <c r="P2072" s="26"/>
      <c r="Q2072" s="26"/>
      <c r="R2072" s="26"/>
      <c r="S2072" s="26"/>
      <c r="T2072" s="26"/>
      <c r="U2072" s="26"/>
      <c r="V2072" s="26"/>
      <c r="W2072" s="26"/>
      <c r="X2072" s="26"/>
      <c r="Y2072" s="26"/>
      <c r="Z2072" s="26"/>
    </row>
    <row r="2073" spans="1:26" ht="17" customHeight="1">
      <c r="A2073" s="43">
        <v>45622</v>
      </c>
      <c r="B2073" s="19" t="s">
        <v>4447</v>
      </c>
      <c r="C2073" s="44" t="s">
        <v>4448</v>
      </c>
      <c r="D2073" s="19" t="s">
        <v>4449</v>
      </c>
      <c r="E2073" s="19" t="s">
        <v>7</v>
      </c>
      <c r="F2073" s="19" t="s">
        <v>3806</v>
      </c>
      <c r="G2073" s="21"/>
      <c r="H2073" s="21"/>
      <c r="I2073" s="21"/>
      <c r="J2073" s="26"/>
      <c r="K2073" s="26"/>
      <c r="L2073" s="26"/>
      <c r="M2073" s="26"/>
      <c r="N2073" s="26"/>
      <c r="O2073" s="26"/>
      <c r="P2073" s="26"/>
      <c r="Q2073" s="26"/>
      <c r="R2073" s="26"/>
      <c r="S2073" s="26"/>
      <c r="T2073" s="26"/>
      <c r="U2073" s="26"/>
      <c r="V2073" s="26"/>
      <c r="W2073" s="26"/>
      <c r="X2073" s="26"/>
      <c r="Y2073" s="26"/>
      <c r="Z2073" s="26"/>
    </row>
    <row r="2074" spans="1:26" ht="17" customHeight="1">
      <c r="A2074" s="43">
        <v>45653</v>
      </c>
      <c r="B2074" s="19" t="s">
        <v>4450</v>
      </c>
      <c r="C2074" s="44" t="s">
        <v>4451</v>
      </c>
      <c r="D2074" s="19" t="s">
        <v>4452</v>
      </c>
      <c r="E2074" s="19" t="s">
        <v>7</v>
      </c>
      <c r="F2074" s="19" t="s">
        <v>8</v>
      </c>
      <c r="G2074" s="21"/>
      <c r="H2074" s="21"/>
      <c r="I2074" s="21"/>
      <c r="J2074" s="26"/>
      <c r="K2074" s="26"/>
      <c r="L2074" s="26"/>
      <c r="M2074" s="26"/>
      <c r="N2074" s="26"/>
      <c r="O2074" s="26"/>
      <c r="P2074" s="26"/>
      <c r="Q2074" s="26"/>
      <c r="R2074" s="26"/>
      <c r="S2074" s="26"/>
      <c r="T2074" s="26"/>
      <c r="U2074" s="26"/>
      <c r="V2074" s="26"/>
      <c r="W2074" s="26"/>
      <c r="X2074" s="26"/>
      <c r="Y2074" s="26"/>
      <c r="Z2074" s="26"/>
    </row>
    <row r="2075" spans="1:26" ht="17" customHeight="1">
      <c r="A2075" s="43">
        <v>45673</v>
      </c>
      <c r="B2075" s="19" t="s">
        <v>4453</v>
      </c>
      <c r="C2075" s="44" t="s">
        <v>4454</v>
      </c>
      <c r="D2075" s="19" t="s">
        <v>4455</v>
      </c>
      <c r="E2075" s="19" t="s">
        <v>32</v>
      </c>
      <c r="F2075" s="19" t="s">
        <v>1261</v>
      </c>
      <c r="G2075" s="21"/>
      <c r="H2075" s="21"/>
      <c r="I2075" s="21"/>
      <c r="J2075" s="26"/>
      <c r="K2075" s="26"/>
      <c r="L2075" s="26"/>
      <c r="M2075" s="26"/>
      <c r="N2075" s="26"/>
      <c r="O2075" s="26"/>
      <c r="P2075" s="26"/>
      <c r="Q2075" s="26"/>
      <c r="R2075" s="26"/>
      <c r="S2075" s="26"/>
      <c r="T2075" s="26"/>
      <c r="U2075" s="26"/>
      <c r="V2075" s="26"/>
      <c r="W2075" s="26"/>
      <c r="X2075" s="26"/>
      <c r="Y2075" s="26"/>
      <c r="Z2075" s="26"/>
    </row>
    <row r="2076" spans="1:26" ht="17" customHeight="1">
      <c r="A2076" s="43">
        <v>45665</v>
      </c>
      <c r="B2076" s="19" t="s">
        <v>4456</v>
      </c>
      <c r="C2076" s="44" t="s">
        <v>4457</v>
      </c>
      <c r="D2076" s="19" t="s">
        <v>4458</v>
      </c>
      <c r="E2076" s="19" t="s">
        <v>7</v>
      </c>
      <c r="F2076" s="19" t="s">
        <v>8</v>
      </c>
      <c r="G2076" s="21"/>
      <c r="H2076" s="21"/>
      <c r="I2076" s="21"/>
      <c r="J2076" s="26"/>
      <c r="K2076" s="26"/>
      <c r="L2076" s="26"/>
      <c r="M2076" s="26"/>
      <c r="N2076" s="26"/>
      <c r="O2076" s="26"/>
      <c r="P2076" s="26"/>
      <c r="Q2076" s="26"/>
      <c r="R2076" s="26"/>
      <c r="S2076" s="26"/>
      <c r="T2076" s="26"/>
      <c r="U2076" s="26"/>
      <c r="V2076" s="26"/>
      <c r="W2076" s="26"/>
      <c r="X2076" s="26"/>
      <c r="Y2076" s="26"/>
      <c r="Z2076" s="26"/>
    </row>
    <row r="2077" spans="1:26" ht="17" customHeight="1">
      <c r="A2077" s="43">
        <v>45657</v>
      </c>
      <c r="B2077" s="19" t="s">
        <v>4459</v>
      </c>
      <c r="C2077" s="44" t="s">
        <v>4460</v>
      </c>
      <c r="D2077" s="19" t="s">
        <v>4461</v>
      </c>
      <c r="E2077" s="19" t="s">
        <v>7</v>
      </c>
      <c r="F2077" s="19" t="s">
        <v>3806</v>
      </c>
      <c r="G2077" s="21"/>
      <c r="H2077" s="21"/>
      <c r="I2077" s="21"/>
      <c r="J2077" s="26"/>
      <c r="K2077" s="26"/>
      <c r="L2077" s="26"/>
      <c r="M2077" s="26"/>
      <c r="N2077" s="26"/>
      <c r="O2077" s="26"/>
      <c r="P2077" s="26"/>
      <c r="Q2077" s="26"/>
      <c r="R2077" s="26"/>
      <c r="S2077" s="26"/>
      <c r="T2077" s="26"/>
      <c r="U2077" s="26"/>
      <c r="V2077" s="26"/>
      <c r="W2077" s="26"/>
      <c r="X2077" s="26"/>
      <c r="Y2077" s="26"/>
      <c r="Z2077" s="26"/>
    </row>
    <row r="2078" spans="1:26" ht="17" customHeight="1">
      <c r="A2078" s="43">
        <v>45647</v>
      </c>
      <c r="B2078" s="19" t="s">
        <v>4462</v>
      </c>
      <c r="C2078" s="44" t="s">
        <v>4463</v>
      </c>
      <c r="D2078" s="19" t="s">
        <v>4464</v>
      </c>
      <c r="E2078" s="19" t="s">
        <v>32</v>
      </c>
      <c r="F2078" s="19" t="s">
        <v>1261</v>
      </c>
      <c r="G2078" s="21"/>
      <c r="H2078" s="21"/>
      <c r="I2078" s="21"/>
      <c r="J2078" s="26"/>
      <c r="K2078" s="26"/>
      <c r="L2078" s="26"/>
      <c r="M2078" s="26"/>
      <c r="N2078" s="26"/>
      <c r="O2078" s="26"/>
      <c r="P2078" s="26"/>
      <c r="Q2078" s="26"/>
      <c r="R2078" s="26"/>
      <c r="S2078" s="26"/>
      <c r="T2078" s="26"/>
      <c r="U2078" s="26"/>
      <c r="V2078" s="26"/>
      <c r="W2078" s="26"/>
      <c r="X2078" s="26"/>
      <c r="Y2078" s="26"/>
      <c r="Z2078" s="26"/>
    </row>
    <row r="2079" spans="1:26" ht="17" customHeight="1">
      <c r="A2079" s="43">
        <v>45645</v>
      </c>
      <c r="B2079" s="19" t="s">
        <v>4465</v>
      </c>
      <c r="C2079" s="44" t="s">
        <v>4466</v>
      </c>
      <c r="D2079" s="19" t="s">
        <v>4467</v>
      </c>
      <c r="E2079" s="19" t="s">
        <v>7</v>
      </c>
      <c r="F2079" s="19" t="s">
        <v>1261</v>
      </c>
      <c r="G2079" s="21"/>
      <c r="H2079" s="21"/>
      <c r="I2079" s="21"/>
      <c r="J2079" s="26"/>
      <c r="K2079" s="26"/>
      <c r="L2079" s="26"/>
      <c r="M2079" s="26"/>
      <c r="N2079" s="26"/>
      <c r="O2079" s="26"/>
      <c r="P2079" s="26"/>
      <c r="Q2079" s="26"/>
      <c r="R2079" s="26"/>
      <c r="S2079" s="26"/>
      <c r="T2079" s="26"/>
      <c r="U2079" s="26"/>
      <c r="V2079" s="26"/>
      <c r="W2079" s="26"/>
      <c r="X2079" s="26"/>
      <c r="Y2079" s="26"/>
      <c r="Z2079" s="26"/>
    </row>
    <row r="2080" spans="1:26" ht="17" customHeight="1">
      <c r="A2080" s="19" t="s">
        <v>4468</v>
      </c>
      <c r="B2080" s="19" t="s">
        <v>4469</v>
      </c>
      <c r="C2080" s="44" t="s">
        <v>4470</v>
      </c>
      <c r="D2080" s="19" t="s">
        <v>4471</v>
      </c>
      <c r="E2080" s="19" t="s">
        <v>7</v>
      </c>
      <c r="F2080" s="19" t="s">
        <v>8</v>
      </c>
      <c r="G2080" s="21"/>
      <c r="H2080" s="21"/>
      <c r="I2080" s="21"/>
      <c r="J2080" s="26"/>
      <c r="K2080" s="26"/>
      <c r="L2080" s="26"/>
      <c r="M2080" s="26"/>
      <c r="N2080" s="26"/>
      <c r="O2080" s="26"/>
      <c r="P2080" s="26"/>
      <c r="Q2080" s="26"/>
      <c r="R2080" s="26"/>
      <c r="S2080" s="26"/>
      <c r="T2080" s="26"/>
      <c r="U2080" s="26"/>
      <c r="V2080" s="26"/>
      <c r="W2080" s="26"/>
      <c r="X2080" s="26"/>
      <c r="Y2080" s="26"/>
      <c r="Z2080" s="26"/>
    </row>
    <row r="2081" spans="1:26" ht="17" customHeight="1">
      <c r="A2081" s="43">
        <v>45660</v>
      </c>
      <c r="B2081" s="19" t="s">
        <v>4472</v>
      </c>
      <c r="C2081" s="44" t="s">
        <v>4473</v>
      </c>
      <c r="D2081" s="19" t="s">
        <v>4474</v>
      </c>
      <c r="E2081" s="19" t="s">
        <v>32</v>
      </c>
      <c r="F2081" s="19" t="s">
        <v>3806</v>
      </c>
      <c r="G2081" s="21"/>
      <c r="H2081" s="21"/>
      <c r="I2081" s="21"/>
      <c r="J2081" s="26"/>
      <c r="K2081" s="26"/>
      <c r="L2081" s="26"/>
      <c r="M2081" s="26"/>
      <c r="N2081" s="26"/>
      <c r="O2081" s="26"/>
      <c r="P2081" s="26"/>
      <c r="Q2081" s="26"/>
      <c r="R2081" s="26"/>
      <c r="S2081" s="26"/>
      <c r="T2081" s="26"/>
      <c r="U2081" s="26"/>
      <c r="V2081" s="26"/>
      <c r="W2081" s="26"/>
      <c r="X2081" s="26"/>
      <c r="Y2081" s="26"/>
      <c r="Z2081" s="26"/>
    </row>
    <row r="2082" spans="1:26" ht="17" customHeight="1">
      <c r="A2082" s="43">
        <v>45626</v>
      </c>
      <c r="B2082" s="19" t="s">
        <v>4475</v>
      </c>
      <c r="C2082" s="44" t="s">
        <v>4476</v>
      </c>
      <c r="D2082" s="19" t="s">
        <v>4477</v>
      </c>
      <c r="E2082" s="19" t="s">
        <v>32</v>
      </c>
      <c r="F2082" s="19" t="s">
        <v>1261</v>
      </c>
      <c r="G2082" s="21"/>
      <c r="H2082" s="21"/>
      <c r="I2082" s="21"/>
      <c r="J2082" s="26"/>
      <c r="K2082" s="26"/>
      <c r="L2082" s="26"/>
      <c r="M2082" s="26"/>
      <c r="N2082" s="26"/>
      <c r="O2082" s="26"/>
      <c r="P2082" s="26"/>
      <c r="Q2082" s="26"/>
      <c r="R2082" s="26"/>
      <c r="S2082" s="26"/>
      <c r="T2082" s="26"/>
      <c r="U2082" s="26"/>
      <c r="V2082" s="26"/>
      <c r="W2082" s="26"/>
      <c r="X2082" s="26"/>
      <c r="Y2082" s="26"/>
      <c r="Z2082" s="26"/>
    </row>
    <row r="2083" spans="1:26" ht="17" customHeight="1">
      <c r="A2083" s="43">
        <v>45670</v>
      </c>
      <c r="B2083" s="19" t="s">
        <v>4478</v>
      </c>
      <c r="C2083" s="44" t="s">
        <v>4479</v>
      </c>
      <c r="D2083" s="19" t="s">
        <v>4480</v>
      </c>
      <c r="E2083" s="19" t="s">
        <v>32</v>
      </c>
      <c r="F2083" s="19" t="s">
        <v>3806</v>
      </c>
      <c r="G2083" s="21"/>
      <c r="H2083" s="21"/>
      <c r="I2083" s="21"/>
      <c r="J2083" s="26"/>
      <c r="K2083" s="26"/>
      <c r="L2083" s="26"/>
      <c r="M2083" s="26"/>
      <c r="N2083" s="26"/>
      <c r="O2083" s="26"/>
      <c r="P2083" s="26"/>
      <c r="Q2083" s="26"/>
      <c r="R2083" s="26"/>
      <c r="S2083" s="26"/>
      <c r="T2083" s="26"/>
      <c r="U2083" s="26"/>
      <c r="V2083" s="26"/>
      <c r="W2083" s="26"/>
      <c r="X2083" s="26"/>
      <c r="Y2083" s="26"/>
      <c r="Z2083" s="26"/>
    </row>
    <row r="2084" spans="1:26" ht="17" customHeight="1">
      <c r="A2084" s="43">
        <v>45673</v>
      </c>
      <c r="B2084" s="19" t="s">
        <v>4481</v>
      </c>
      <c r="C2084" s="44" t="s">
        <v>4482</v>
      </c>
      <c r="D2084" s="19" t="s">
        <v>4483</v>
      </c>
      <c r="E2084" s="19" t="s">
        <v>32</v>
      </c>
      <c r="F2084" s="19" t="s">
        <v>3806</v>
      </c>
      <c r="G2084" s="21"/>
      <c r="H2084" s="21"/>
      <c r="I2084" s="21"/>
      <c r="J2084" s="26"/>
      <c r="K2084" s="26"/>
      <c r="L2084" s="26"/>
      <c r="M2084" s="26"/>
      <c r="N2084" s="26"/>
      <c r="O2084" s="26"/>
      <c r="P2084" s="26"/>
      <c r="Q2084" s="26"/>
      <c r="R2084" s="26"/>
      <c r="S2084" s="26"/>
      <c r="T2084" s="26"/>
      <c r="U2084" s="26"/>
      <c r="V2084" s="26"/>
      <c r="W2084" s="26"/>
      <c r="X2084" s="26"/>
      <c r="Y2084" s="26"/>
      <c r="Z2084" s="26"/>
    </row>
    <row r="2085" spans="1:26" ht="17" customHeight="1">
      <c r="A2085" s="43">
        <v>45674</v>
      </c>
      <c r="B2085" s="19" t="s">
        <v>769</v>
      </c>
      <c r="C2085" s="44" t="s">
        <v>4484</v>
      </c>
      <c r="D2085" s="19" t="s">
        <v>4485</v>
      </c>
      <c r="E2085" s="19" t="s">
        <v>7</v>
      </c>
      <c r="F2085" s="19" t="s">
        <v>3806</v>
      </c>
      <c r="G2085" s="21"/>
      <c r="H2085" s="21"/>
      <c r="I2085" s="21"/>
      <c r="J2085" s="26"/>
      <c r="K2085" s="26"/>
      <c r="L2085" s="26"/>
      <c r="M2085" s="26"/>
      <c r="N2085" s="26"/>
      <c r="O2085" s="26"/>
      <c r="P2085" s="26"/>
      <c r="Q2085" s="26"/>
      <c r="R2085" s="26"/>
      <c r="S2085" s="26"/>
      <c r="T2085" s="26"/>
      <c r="U2085" s="26"/>
      <c r="V2085" s="26"/>
      <c r="W2085" s="26"/>
      <c r="X2085" s="26"/>
      <c r="Y2085" s="26"/>
      <c r="Z2085" s="26"/>
    </row>
    <row r="2086" spans="1:26" ht="17" customHeight="1">
      <c r="A2086" s="19" t="s">
        <v>4486</v>
      </c>
      <c r="B2086" s="19" t="s">
        <v>4487</v>
      </c>
      <c r="C2086" s="44" t="s">
        <v>4488</v>
      </c>
      <c r="D2086" s="19" t="s">
        <v>4489</v>
      </c>
      <c r="E2086" s="19" t="s">
        <v>7</v>
      </c>
      <c r="F2086" s="19" t="s">
        <v>3806</v>
      </c>
      <c r="G2086" s="21"/>
      <c r="H2086" s="21"/>
      <c r="I2086" s="21"/>
      <c r="J2086" s="26"/>
      <c r="K2086" s="26"/>
      <c r="L2086" s="26"/>
      <c r="M2086" s="26"/>
      <c r="N2086" s="26"/>
      <c r="O2086" s="26"/>
      <c r="P2086" s="26"/>
      <c r="Q2086" s="26"/>
      <c r="R2086" s="26"/>
      <c r="S2086" s="26"/>
      <c r="T2086" s="26"/>
      <c r="U2086" s="26"/>
      <c r="V2086" s="26"/>
      <c r="W2086" s="26"/>
      <c r="X2086" s="26"/>
      <c r="Y2086" s="26"/>
      <c r="Z2086" s="26"/>
    </row>
    <row r="2087" spans="1:26" ht="17" customHeight="1">
      <c r="A2087" s="43">
        <v>45661</v>
      </c>
      <c r="B2087" s="19" t="s">
        <v>4490</v>
      </c>
      <c r="C2087" s="44" t="s">
        <v>4491</v>
      </c>
      <c r="D2087" s="19" t="s">
        <v>4492</v>
      </c>
      <c r="E2087" s="19" t="s">
        <v>7</v>
      </c>
      <c r="F2087" s="19" t="s">
        <v>3806</v>
      </c>
      <c r="G2087" s="21"/>
      <c r="H2087" s="21"/>
      <c r="I2087" s="21"/>
      <c r="J2087" s="26"/>
      <c r="K2087" s="26"/>
      <c r="L2087" s="26"/>
      <c r="M2087" s="26"/>
      <c r="N2087" s="26"/>
      <c r="O2087" s="26"/>
      <c r="P2087" s="26"/>
      <c r="Q2087" s="26"/>
      <c r="R2087" s="26"/>
      <c r="S2087" s="26"/>
      <c r="T2087" s="26"/>
      <c r="U2087" s="26"/>
      <c r="V2087" s="26"/>
      <c r="W2087" s="26"/>
      <c r="X2087" s="26"/>
      <c r="Y2087" s="26"/>
      <c r="Z2087" s="26"/>
    </row>
    <row r="2088" spans="1:26" ht="17" customHeight="1">
      <c r="A2088" s="43">
        <v>45660</v>
      </c>
      <c r="B2088" s="19" t="s">
        <v>4493</v>
      </c>
      <c r="C2088" s="44" t="s">
        <v>4494</v>
      </c>
      <c r="D2088" s="19" t="s">
        <v>4495</v>
      </c>
      <c r="E2088" s="19" t="s">
        <v>4496</v>
      </c>
      <c r="F2088" s="19" t="s">
        <v>3806</v>
      </c>
      <c r="G2088" s="21"/>
      <c r="H2088" s="21"/>
      <c r="I2088" s="21"/>
      <c r="J2088" s="26"/>
      <c r="K2088" s="26"/>
      <c r="L2088" s="26"/>
      <c r="M2088" s="26"/>
      <c r="N2088" s="26"/>
      <c r="O2088" s="26"/>
      <c r="P2088" s="26"/>
      <c r="Q2088" s="26"/>
      <c r="R2088" s="26"/>
      <c r="S2088" s="26"/>
      <c r="T2088" s="26"/>
      <c r="U2088" s="26"/>
      <c r="V2088" s="26"/>
      <c r="W2088" s="26"/>
      <c r="X2088" s="26"/>
      <c r="Y2088" s="26"/>
      <c r="Z2088" s="26"/>
    </row>
    <row r="2089" spans="1:26" ht="17" customHeight="1">
      <c r="A2089" s="43">
        <v>45644</v>
      </c>
      <c r="B2089" s="19" t="s">
        <v>4497</v>
      </c>
      <c r="C2089" s="44" t="s">
        <v>4498</v>
      </c>
      <c r="D2089" s="19" t="s">
        <v>4499</v>
      </c>
      <c r="E2089" s="19" t="s">
        <v>7</v>
      </c>
      <c r="F2089" s="19" t="s">
        <v>3806</v>
      </c>
      <c r="G2089" s="21"/>
      <c r="H2089" s="21"/>
      <c r="I2089" s="21"/>
      <c r="J2089" s="26"/>
      <c r="K2089" s="26"/>
      <c r="L2089" s="26"/>
      <c r="M2089" s="26"/>
      <c r="N2089" s="26"/>
      <c r="O2089" s="26"/>
      <c r="P2089" s="26"/>
      <c r="Q2089" s="26"/>
      <c r="R2089" s="26"/>
      <c r="S2089" s="26"/>
      <c r="T2089" s="26"/>
      <c r="U2089" s="26"/>
      <c r="V2089" s="26"/>
      <c r="W2089" s="26"/>
      <c r="X2089" s="26"/>
      <c r="Y2089" s="26"/>
      <c r="Z2089" s="26"/>
    </row>
    <row r="2090" spans="1:26" ht="17" customHeight="1">
      <c r="A2090" s="43">
        <v>45622</v>
      </c>
      <c r="B2090" s="19" t="s">
        <v>4500</v>
      </c>
      <c r="C2090" s="44" t="s">
        <v>4501</v>
      </c>
      <c r="D2090" s="19" t="s">
        <v>4502</v>
      </c>
      <c r="E2090" s="19" t="s">
        <v>7</v>
      </c>
      <c r="F2090" s="19" t="s">
        <v>3806</v>
      </c>
      <c r="G2090" s="21"/>
      <c r="H2090" s="21"/>
      <c r="I2090" s="21"/>
      <c r="J2090" s="26"/>
      <c r="K2090" s="26"/>
      <c r="L2090" s="26"/>
      <c r="M2090" s="26"/>
      <c r="N2090" s="26"/>
      <c r="O2090" s="26"/>
      <c r="P2090" s="26"/>
      <c r="Q2090" s="26"/>
      <c r="R2090" s="26"/>
      <c r="S2090" s="26"/>
      <c r="T2090" s="26"/>
      <c r="U2090" s="26"/>
      <c r="V2090" s="26"/>
      <c r="W2090" s="26"/>
      <c r="X2090" s="26"/>
      <c r="Y2090" s="26"/>
      <c r="Z2090" s="26"/>
    </row>
    <row r="2091" spans="1:26" ht="17" customHeight="1">
      <c r="A2091" s="43">
        <v>45676</v>
      </c>
      <c r="B2091" s="19" t="s">
        <v>4503</v>
      </c>
      <c r="C2091" s="44" t="s">
        <v>4504</v>
      </c>
      <c r="D2091" s="19" t="s">
        <v>4505</v>
      </c>
      <c r="E2091" s="19" t="s">
        <v>4496</v>
      </c>
      <c r="F2091" s="19" t="s">
        <v>8</v>
      </c>
      <c r="G2091" s="21"/>
      <c r="H2091" s="21"/>
      <c r="I2091" s="21"/>
      <c r="J2091" s="26"/>
      <c r="K2091" s="26"/>
      <c r="L2091" s="26"/>
      <c r="M2091" s="26"/>
      <c r="N2091" s="26"/>
      <c r="O2091" s="26"/>
      <c r="P2091" s="26"/>
      <c r="Q2091" s="26"/>
      <c r="R2091" s="26"/>
      <c r="S2091" s="26"/>
      <c r="T2091" s="26"/>
      <c r="U2091" s="26"/>
      <c r="V2091" s="26"/>
      <c r="W2091" s="26"/>
      <c r="X2091" s="26"/>
      <c r="Y2091" s="26"/>
      <c r="Z2091" s="26"/>
    </row>
    <row r="2092" spans="1:26" ht="17" customHeight="1">
      <c r="A2092" s="43">
        <v>45674</v>
      </c>
      <c r="B2092" s="19" t="s">
        <v>4506</v>
      </c>
      <c r="C2092" s="44" t="s">
        <v>4507</v>
      </c>
      <c r="D2092" s="19" t="s">
        <v>4508</v>
      </c>
      <c r="E2092" s="19" t="s">
        <v>7</v>
      </c>
      <c r="F2092" s="19" t="s">
        <v>3806</v>
      </c>
      <c r="G2092" s="21"/>
      <c r="H2092" s="21"/>
      <c r="I2092" s="21"/>
      <c r="J2092" s="26"/>
      <c r="K2092" s="26"/>
      <c r="L2092" s="26"/>
      <c r="M2092" s="26"/>
      <c r="N2092" s="26"/>
      <c r="O2092" s="26"/>
      <c r="P2092" s="26"/>
      <c r="Q2092" s="26"/>
      <c r="R2092" s="26"/>
      <c r="S2092" s="26"/>
      <c r="T2092" s="26"/>
      <c r="U2092" s="26"/>
      <c r="V2092" s="26"/>
      <c r="W2092" s="26"/>
      <c r="X2092" s="26"/>
      <c r="Y2092" s="26"/>
      <c r="Z2092" s="26"/>
    </row>
    <row r="2093" spans="1:26" ht="17" customHeight="1">
      <c r="A2093" s="43">
        <v>45646</v>
      </c>
      <c r="B2093" s="19" t="s">
        <v>4509</v>
      </c>
      <c r="C2093" s="44" t="s">
        <v>4510</v>
      </c>
      <c r="D2093" s="19" t="s">
        <v>4511</v>
      </c>
      <c r="E2093" s="19" t="s">
        <v>32</v>
      </c>
      <c r="F2093" s="19" t="s">
        <v>3806</v>
      </c>
      <c r="G2093" s="21"/>
      <c r="H2093" s="21"/>
      <c r="I2093" s="21"/>
      <c r="J2093" s="26"/>
      <c r="K2093" s="26"/>
      <c r="L2093" s="26"/>
      <c r="M2093" s="26"/>
      <c r="N2093" s="26"/>
      <c r="O2093" s="26"/>
      <c r="P2093" s="26"/>
      <c r="Q2093" s="26"/>
      <c r="R2093" s="26"/>
      <c r="S2093" s="26"/>
      <c r="T2093" s="26"/>
      <c r="U2093" s="26"/>
      <c r="V2093" s="26"/>
      <c r="W2093" s="26"/>
      <c r="X2093" s="26"/>
      <c r="Y2093" s="26"/>
      <c r="Z2093" s="26"/>
    </row>
    <row r="2094" spans="1:26" ht="17" customHeight="1">
      <c r="A2094" s="43">
        <v>45675</v>
      </c>
      <c r="B2094" s="19" t="s">
        <v>4512</v>
      </c>
      <c r="C2094" s="44" t="s">
        <v>4513</v>
      </c>
      <c r="D2094" s="19" t="s">
        <v>4514</v>
      </c>
      <c r="E2094" s="19" t="s">
        <v>32</v>
      </c>
      <c r="F2094" s="19" t="s">
        <v>1261</v>
      </c>
      <c r="G2094" s="21"/>
      <c r="H2094" s="21"/>
      <c r="I2094" s="21"/>
      <c r="J2094" s="26"/>
      <c r="K2094" s="26"/>
      <c r="L2094" s="26"/>
      <c r="M2094" s="26"/>
      <c r="N2094" s="26"/>
      <c r="O2094" s="26"/>
      <c r="P2094" s="26"/>
      <c r="Q2094" s="26"/>
      <c r="R2094" s="26"/>
      <c r="S2094" s="26"/>
      <c r="T2094" s="26"/>
      <c r="U2094" s="26"/>
      <c r="V2094" s="26"/>
      <c r="W2094" s="26"/>
      <c r="X2094" s="26"/>
      <c r="Y2094" s="26"/>
      <c r="Z2094" s="26"/>
    </row>
    <row r="2095" spans="1:26" ht="17" customHeight="1">
      <c r="A2095" s="19" t="s">
        <v>4515</v>
      </c>
      <c r="B2095" s="19" t="s">
        <v>4516</v>
      </c>
      <c r="C2095" s="44" t="s">
        <v>4517</v>
      </c>
      <c r="D2095" s="19" t="s">
        <v>4518</v>
      </c>
      <c r="E2095" s="19" t="s">
        <v>7</v>
      </c>
      <c r="F2095" s="19" t="s">
        <v>3806</v>
      </c>
      <c r="G2095" s="21"/>
      <c r="H2095" s="21"/>
      <c r="I2095" s="21"/>
      <c r="J2095" s="26"/>
      <c r="K2095" s="26"/>
      <c r="L2095" s="26"/>
      <c r="M2095" s="26"/>
      <c r="N2095" s="26"/>
      <c r="O2095" s="26"/>
      <c r="P2095" s="26"/>
      <c r="Q2095" s="26"/>
      <c r="R2095" s="26"/>
      <c r="S2095" s="26"/>
      <c r="T2095" s="26"/>
      <c r="U2095" s="26"/>
      <c r="V2095" s="26"/>
      <c r="W2095" s="26"/>
      <c r="X2095" s="26"/>
      <c r="Y2095" s="26"/>
      <c r="Z2095" s="26"/>
    </row>
    <row r="2096" spans="1:26" ht="17" customHeight="1">
      <c r="A2096" s="43">
        <v>45670</v>
      </c>
      <c r="B2096" s="19" t="s">
        <v>4519</v>
      </c>
      <c r="C2096" s="44" t="s">
        <v>4520</v>
      </c>
      <c r="D2096" s="19" t="s">
        <v>4521</v>
      </c>
      <c r="E2096" s="19" t="s">
        <v>32</v>
      </c>
      <c r="F2096" s="19" t="s">
        <v>1261</v>
      </c>
      <c r="G2096" s="21"/>
      <c r="H2096" s="21"/>
      <c r="I2096" s="21"/>
      <c r="J2096" s="26"/>
      <c r="K2096" s="26"/>
      <c r="L2096" s="26"/>
      <c r="M2096" s="26"/>
      <c r="N2096" s="26"/>
      <c r="O2096" s="26"/>
      <c r="P2096" s="26"/>
      <c r="Q2096" s="26"/>
      <c r="R2096" s="26"/>
      <c r="S2096" s="26"/>
      <c r="T2096" s="26"/>
      <c r="U2096" s="26"/>
      <c r="V2096" s="26"/>
      <c r="W2096" s="26"/>
      <c r="X2096" s="26"/>
      <c r="Y2096" s="26"/>
      <c r="Z2096" s="26"/>
    </row>
    <row r="2097" spans="1:26" ht="17" customHeight="1">
      <c r="A2097" s="43">
        <v>45650</v>
      </c>
      <c r="B2097" s="19" t="s">
        <v>4522</v>
      </c>
      <c r="C2097" s="44" t="s">
        <v>4523</v>
      </c>
      <c r="D2097" s="19" t="s">
        <v>4524</v>
      </c>
      <c r="E2097" s="19" t="s">
        <v>32</v>
      </c>
      <c r="F2097" s="19" t="s">
        <v>3806</v>
      </c>
      <c r="G2097" s="21"/>
      <c r="H2097" s="21"/>
      <c r="I2097" s="21"/>
      <c r="J2097" s="26"/>
      <c r="K2097" s="26"/>
      <c r="L2097" s="26"/>
      <c r="M2097" s="26"/>
      <c r="N2097" s="26"/>
      <c r="O2097" s="26"/>
      <c r="P2097" s="26"/>
      <c r="Q2097" s="26"/>
      <c r="R2097" s="26"/>
      <c r="S2097" s="26"/>
      <c r="T2097" s="26"/>
      <c r="U2097" s="26"/>
      <c r="V2097" s="26"/>
      <c r="W2097" s="26"/>
      <c r="X2097" s="26"/>
      <c r="Y2097" s="26"/>
      <c r="Z2097" s="26"/>
    </row>
    <row r="2098" spans="1:26" ht="17" customHeight="1">
      <c r="A2098" s="43">
        <v>45622</v>
      </c>
      <c r="B2098" s="19" t="s">
        <v>4525</v>
      </c>
      <c r="C2098" s="44" t="s">
        <v>4526</v>
      </c>
      <c r="D2098" s="19" t="s">
        <v>4527</v>
      </c>
      <c r="E2098" s="19" t="s">
        <v>32</v>
      </c>
      <c r="F2098" s="19" t="s">
        <v>3806</v>
      </c>
      <c r="G2098" s="21"/>
      <c r="H2098" s="21"/>
      <c r="I2098" s="21"/>
      <c r="J2098" s="26"/>
      <c r="K2098" s="26"/>
      <c r="L2098" s="26"/>
      <c r="M2098" s="26"/>
      <c r="N2098" s="26"/>
      <c r="O2098" s="26"/>
      <c r="P2098" s="26"/>
      <c r="Q2098" s="26"/>
      <c r="R2098" s="26"/>
      <c r="S2098" s="26"/>
      <c r="T2098" s="26"/>
      <c r="U2098" s="26"/>
      <c r="V2098" s="26"/>
      <c r="W2098" s="26"/>
      <c r="X2098" s="26"/>
      <c r="Y2098" s="26"/>
      <c r="Z2098" s="26"/>
    </row>
    <row r="2099" spans="1:26" ht="17" customHeight="1">
      <c r="A2099" s="43">
        <v>45637</v>
      </c>
      <c r="B2099" s="19" t="s">
        <v>4528</v>
      </c>
      <c r="C2099" s="44" t="s">
        <v>4529</v>
      </c>
      <c r="D2099" s="19" t="s">
        <v>4530</v>
      </c>
      <c r="E2099" s="19" t="s">
        <v>32</v>
      </c>
      <c r="F2099" s="19" t="s">
        <v>8</v>
      </c>
      <c r="G2099" s="21"/>
      <c r="H2099" s="21"/>
      <c r="I2099" s="21"/>
      <c r="J2099" s="26"/>
      <c r="K2099" s="26"/>
      <c r="L2099" s="26"/>
      <c r="M2099" s="26"/>
      <c r="N2099" s="26"/>
      <c r="O2099" s="26"/>
      <c r="P2099" s="26"/>
      <c r="Q2099" s="26"/>
      <c r="R2099" s="26"/>
      <c r="S2099" s="26"/>
      <c r="T2099" s="26"/>
      <c r="U2099" s="26"/>
      <c r="V2099" s="26"/>
      <c r="W2099" s="26"/>
      <c r="X2099" s="26"/>
      <c r="Y2099" s="26"/>
      <c r="Z2099" s="26"/>
    </row>
    <row r="2100" spans="1:26" ht="17" customHeight="1">
      <c r="A2100" s="43">
        <v>45644</v>
      </c>
      <c r="B2100" s="19" t="s">
        <v>4531</v>
      </c>
      <c r="C2100" s="44" t="s">
        <v>4532</v>
      </c>
      <c r="D2100" s="19" t="s">
        <v>4533</v>
      </c>
      <c r="E2100" s="19" t="s">
        <v>7</v>
      </c>
      <c r="F2100" s="19" t="s">
        <v>3806</v>
      </c>
      <c r="G2100" s="21"/>
      <c r="H2100" s="21"/>
      <c r="I2100" s="21"/>
      <c r="J2100" s="26"/>
      <c r="K2100" s="26"/>
      <c r="L2100" s="26"/>
      <c r="M2100" s="26"/>
      <c r="N2100" s="26"/>
      <c r="O2100" s="26"/>
      <c r="P2100" s="26"/>
      <c r="Q2100" s="26"/>
      <c r="R2100" s="26"/>
      <c r="S2100" s="26"/>
      <c r="T2100" s="26"/>
      <c r="U2100" s="26"/>
      <c r="V2100" s="26"/>
      <c r="W2100" s="26"/>
      <c r="X2100" s="26"/>
      <c r="Y2100" s="26"/>
      <c r="Z2100" s="26"/>
    </row>
    <row r="2101" spans="1:26" ht="17" customHeight="1">
      <c r="A2101" s="43">
        <v>45673</v>
      </c>
      <c r="B2101" s="19" t="s">
        <v>4534</v>
      </c>
      <c r="C2101" s="44" t="s">
        <v>4535</v>
      </c>
      <c r="D2101" s="19" t="s">
        <v>4536</v>
      </c>
      <c r="E2101" s="19" t="s">
        <v>32</v>
      </c>
      <c r="F2101" s="19" t="s">
        <v>3806</v>
      </c>
      <c r="G2101" s="21"/>
      <c r="H2101" s="21"/>
      <c r="I2101" s="21"/>
      <c r="J2101" s="26"/>
      <c r="K2101" s="26"/>
      <c r="L2101" s="26"/>
      <c r="M2101" s="26"/>
      <c r="N2101" s="26"/>
      <c r="O2101" s="26"/>
      <c r="P2101" s="26"/>
      <c r="Q2101" s="26"/>
      <c r="R2101" s="26"/>
      <c r="S2101" s="26"/>
      <c r="T2101" s="26"/>
      <c r="U2101" s="26"/>
      <c r="V2101" s="26"/>
      <c r="W2101" s="26"/>
      <c r="X2101" s="26"/>
      <c r="Y2101" s="26"/>
      <c r="Z2101" s="26"/>
    </row>
    <row r="2102" spans="1:26" ht="17" customHeight="1">
      <c r="A2102" s="43">
        <v>45654</v>
      </c>
      <c r="B2102" s="19" t="s">
        <v>4537</v>
      </c>
      <c r="C2102" s="44" t="s">
        <v>4538</v>
      </c>
      <c r="D2102" s="19" t="s">
        <v>4539</v>
      </c>
      <c r="E2102" s="19" t="s">
        <v>7</v>
      </c>
      <c r="F2102" s="19" t="s">
        <v>1261</v>
      </c>
      <c r="G2102" s="21"/>
      <c r="H2102" s="21"/>
      <c r="I2102" s="21"/>
      <c r="J2102" s="26"/>
      <c r="K2102" s="26"/>
      <c r="L2102" s="26"/>
      <c r="M2102" s="26"/>
      <c r="N2102" s="26"/>
      <c r="O2102" s="26"/>
      <c r="P2102" s="26"/>
      <c r="Q2102" s="26"/>
      <c r="R2102" s="26"/>
      <c r="S2102" s="26"/>
      <c r="T2102" s="26"/>
      <c r="U2102" s="26"/>
      <c r="V2102" s="26"/>
      <c r="W2102" s="26"/>
      <c r="X2102" s="26"/>
      <c r="Y2102" s="26"/>
      <c r="Z2102" s="26"/>
    </row>
    <row r="2103" spans="1:26" ht="17" customHeight="1">
      <c r="A2103" s="43">
        <v>45622</v>
      </c>
      <c r="B2103" s="19" t="s">
        <v>4540</v>
      </c>
      <c r="C2103" s="44" t="s">
        <v>4541</v>
      </c>
      <c r="D2103" s="19" t="s">
        <v>4542</v>
      </c>
      <c r="E2103" s="19" t="s">
        <v>32</v>
      </c>
      <c r="F2103" s="19" t="s">
        <v>3806</v>
      </c>
      <c r="G2103" s="21"/>
      <c r="H2103" s="21"/>
      <c r="I2103" s="21"/>
      <c r="J2103" s="26"/>
      <c r="K2103" s="26"/>
      <c r="L2103" s="26"/>
      <c r="M2103" s="26"/>
      <c r="N2103" s="26"/>
      <c r="O2103" s="26"/>
      <c r="P2103" s="26"/>
      <c r="Q2103" s="26"/>
      <c r="R2103" s="26"/>
      <c r="S2103" s="26"/>
      <c r="T2103" s="26"/>
      <c r="U2103" s="26"/>
      <c r="V2103" s="26"/>
      <c r="W2103" s="26"/>
      <c r="X2103" s="26"/>
      <c r="Y2103" s="26"/>
      <c r="Z2103" s="26"/>
    </row>
    <row r="2104" spans="1:26" ht="17" customHeight="1">
      <c r="A2104" s="43">
        <v>45663</v>
      </c>
      <c r="B2104" s="19" t="s">
        <v>4543</v>
      </c>
      <c r="C2104" s="44" t="s">
        <v>4544</v>
      </c>
      <c r="D2104" s="19" t="s">
        <v>4545</v>
      </c>
      <c r="E2104" s="19" t="s">
        <v>7</v>
      </c>
      <c r="F2104" s="19" t="s">
        <v>3806</v>
      </c>
      <c r="G2104" s="21"/>
      <c r="H2104" s="21"/>
      <c r="I2104" s="21"/>
      <c r="J2104" s="26"/>
      <c r="K2104" s="26"/>
      <c r="L2104" s="26"/>
      <c r="M2104" s="26"/>
      <c r="N2104" s="26"/>
      <c r="O2104" s="26"/>
      <c r="P2104" s="26"/>
      <c r="Q2104" s="26"/>
      <c r="R2104" s="26"/>
      <c r="S2104" s="26"/>
      <c r="T2104" s="26"/>
      <c r="U2104" s="26"/>
      <c r="V2104" s="26"/>
      <c r="W2104" s="26"/>
      <c r="X2104" s="26"/>
      <c r="Y2104" s="26"/>
      <c r="Z2104" s="26"/>
    </row>
    <row r="2105" spans="1:26" ht="17" customHeight="1">
      <c r="A2105" s="19" t="s">
        <v>4546</v>
      </c>
      <c r="B2105" s="19" t="s">
        <v>4547</v>
      </c>
      <c r="C2105" s="44" t="s">
        <v>4548</v>
      </c>
      <c r="D2105" s="19" t="s">
        <v>4549</v>
      </c>
      <c r="E2105" s="19" t="s">
        <v>7</v>
      </c>
      <c r="F2105" s="19" t="s">
        <v>3806</v>
      </c>
      <c r="G2105" s="21"/>
      <c r="H2105" s="21"/>
      <c r="I2105" s="21"/>
      <c r="J2105" s="26"/>
      <c r="K2105" s="26"/>
      <c r="L2105" s="26"/>
      <c r="M2105" s="26"/>
      <c r="N2105" s="26"/>
      <c r="O2105" s="26"/>
      <c r="P2105" s="26"/>
      <c r="Q2105" s="26"/>
      <c r="R2105" s="26"/>
      <c r="S2105" s="26"/>
      <c r="T2105" s="26"/>
      <c r="U2105" s="26"/>
      <c r="V2105" s="26"/>
      <c r="W2105" s="26"/>
      <c r="X2105" s="26"/>
      <c r="Y2105" s="26"/>
      <c r="Z2105" s="26"/>
    </row>
    <row r="2106" spans="1:26" ht="17" customHeight="1">
      <c r="A2106" s="43">
        <v>45647</v>
      </c>
      <c r="B2106" s="19" t="s">
        <v>4550</v>
      </c>
      <c r="C2106" s="44" t="s">
        <v>4551</v>
      </c>
      <c r="D2106" s="19" t="s">
        <v>4552</v>
      </c>
      <c r="E2106" s="19" t="s">
        <v>16</v>
      </c>
      <c r="F2106" s="19" t="s">
        <v>3806</v>
      </c>
      <c r="G2106" s="21"/>
      <c r="H2106" s="21"/>
      <c r="I2106" s="21"/>
      <c r="J2106" s="26"/>
      <c r="K2106" s="26"/>
      <c r="L2106" s="26"/>
      <c r="M2106" s="26"/>
      <c r="N2106" s="26"/>
      <c r="O2106" s="26"/>
      <c r="P2106" s="26"/>
      <c r="Q2106" s="26"/>
      <c r="R2106" s="26"/>
      <c r="S2106" s="26"/>
      <c r="T2106" s="26"/>
      <c r="U2106" s="26"/>
      <c r="V2106" s="26"/>
      <c r="W2106" s="26"/>
      <c r="X2106" s="26"/>
      <c r="Y2106" s="26"/>
      <c r="Z2106" s="26"/>
    </row>
    <row r="2107" spans="1:26" ht="17" customHeight="1">
      <c r="A2107" s="43">
        <v>45644</v>
      </c>
      <c r="B2107" s="19" t="s">
        <v>4553</v>
      </c>
      <c r="C2107" s="44" t="s">
        <v>4554</v>
      </c>
      <c r="D2107" s="19" t="s">
        <v>4555</v>
      </c>
      <c r="E2107" s="19" t="s">
        <v>32</v>
      </c>
      <c r="F2107" s="19" t="s">
        <v>8</v>
      </c>
      <c r="G2107" s="21"/>
      <c r="H2107" s="21"/>
      <c r="I2107" s="21"/>
      <c r="J2107" s="26"/>
      <c r="K2107" s="26"/>
      <c r="L2107" s="26"/>
      <c r="M2107" s="26"/>
      <c r="N2107" s="26"/>
      <c r="O2107" s="26"/>
      <c r="P2107" s="26"/>
      <c r="Q2107" s="26"/>
      <c r="R2107" s="26"/>
      <c r="S2107" s="26"/>
      <c r="T2107" s="26"/>
      <c r="U2107" s="26"/>
      <c r="V2107" s="26"/>
      <c r="W2107" s="26"/>
      <c r="X2107" s="26"/>
      <c r="Y2107" s="26"/>
      <c r="Z2107" s="26"/>
    </row>
    <row r="2108" spans="1:26" ht="17" customHeight="1">
      <c r="A2108" s="43">
        <v>45621</v>
      </c>
      <c r="B2108" s="19" t="s">
        <v>4556</v>
      </c>
      <c r="C2108" s="44" t="s">
        <v>4557</v>
      </c>
      <c r="D2108" s="19" t="s">
        <v>4558</v>
      </c>
      <c r="E2108" s="19" t="s">
        <v>32</v>
      </c>
      <c r="F2108" s="19" t="s">
        <v>3806</v>
      </c>
      <c r="G2108" s="21"/>
      <c r="H2108" s="21"/>
      <c r="I2108" s="21"/>
      <c r="J2108" s="26"/>
      <c r="K2108" s="26"/>
      <c r="L2108" s="26"/>
      <c r="M2108" s="26"/>
      <c r="N2108" s="26"/>
      <c r="O2108" s="26"/>
      <c r="P2108" s="26"/>
      <c r="Q2108" s="26"/>
      <c r="R2108" s="26"/>
      <c r="S2108" s="26"/>
      <c r="T2108" s="26"/>
      <c r="U2108" s="26"/>
      <c r="V2108" s="26"/>
      <c r="W2108" s="26"/>
      <c r="X2108" s="26"/>
      <c r="Y2108" s="26"/>
      <c r="Z2108" s="26"/>
    </row>
    <row r="2109" spans="1:26" ht="17" customHeight="1">
      <c r="A2109" s="43">
        <v>45621</v>
      </c>
      <c r="B2109" s="19" t="s">
        <v>4559</v>
      </c>
      <c r="C2109" s="44" t="s">
        <v>4560</v>
      </c>
      <c r="D2109" s="19" t="s">
        <v>4561</v>
      </c>
      <c r="E2109" s="19" t="s">
        <v>7</v>
      </c>
      <c r="F2109" s="19" t="s">
        <v>3806</v>
      </c>
      <c r="G2109" s="21"/>
      <c r="H2109" s="21"/>
      <c r="I2109" s="21"/>
      <c r="J2109" s="26"/>
      <c r="K2109" s="26"/>
      <c r="L2109" s="26"/>
      <c r="M2109" s="26"/>
      <c r="N2109" s="26"/>
      <c r="O2109" s="26"/>
      <c r="P2109" s="26"/>
      <c r="Q2109" s="26"/>
      <c r="R2109" s="26"/>
      <c r="S2109" s="26"/>
      <c r="T2109" s="26"/>
      <c r="U2109" s="26"/>
      <c r="V2109" s="26"/>
      <c r="W2109" s="26"/>
      <c r="X2109" s="26"/>
      <c r="Y2109" s="26"/>
      <c r="Z2109" s="26"/>
    </row>
    <row r="2110" spans="1:26" ht="17" customHeight="1">
      <c r="A2110" s="43">
        <v>45630</v>
      </c>
      <c r="B2110" s="19" t="s">
        <v>4562</v>
      </c>
      <c r="C2110" s="44" t="s">
        <v>4563</v>
      </c>
      <c r="D2110" s="19" t="s">
        <v>4564</v>
      </c>
      <c r="E2110" s="19" t="s">
        <v>7</v>
      </c>
      <c r="F2110" s="19" t="s">
        <v>1261</v>
      </c>
      <c r="G2110" s="21"/>
      <c r="H2110" s="21"/>
      <c r="I2110" s="21"/>
      <c r="J2110" s="26"/>
      <c r="K2110" s="26"/>
      <c r="L2110" s="26"/>
      <c r="M2110" s="26"/>
      <c r="N2110" s="26"/>
      <c r="O2110" s="26"/>
      <c r="P2110" s="26"/>
      <c r="Q2110" s="26"/>
      <c r="R2110" s="26"/>
      <c r="S2110" s="26"/>
      <c r="T2110" s="26"/>
      <c r="U2110" s="26"/>
      <c r="V2110" s="26"/>
      <c r="W2110" s="26"/>
      <c r="X2110" s="26"/>
      <c r="Y2110" s="26"/>
      <c r="Z2110" s="26"/>
    </row>
    <row r="2111" spans="1:26" ht="17" customHeight="1">
      <c r="A2111" s="43">
        <v>45674</v>
      </c>
      <c r="B2111" s="19" t="s">
        <v>4565</v>
      </c>
      <c r="C2111" s="44" t="s">
        <v>4566</v>
      </c>
      <c r="D2111" s="19" t="s">
        <v>4567</v>
      </c>
      <c r="E2111" s="19" t="s">
        <v>7</v>
      </c>
      <c r="F2111" s="19" t="s">
        <v>3806</v>
      </c>
      <c r="G2111" s="21"/>
      <c r="H2111" s="21"/>
      <c r="I2111" s="21"/>
      <c r="J2111" s="26"/>
      <c r="K2111" s="26"/>
      <c r="L2111" s="26"/>
      <c r="M2111" s="26"/>
      <c r="N2111" s="26"/>
      <c r="O2111" s="26"/>
      <c r="P2111" s="26"/>
      <c r="Q2111" s="26"/>
      <c r="R2111" s="26"/>
      <c r="S2111" s="26"/>
      <c r="T2111" s="26"/>
      <c r="U2111" s="26"/>
      <c r="V2111" s="26"/>
      <c r="W2111" s="26"/>
      <c r="X2111" s="26"/>
      <c r="Y2111" s="26"/>
      <c r="Z2111" s="26"/>
    </row>
    <row r="2112" spans="1:26" ht="17" customHeight="1">
      <c r="A2112" s="43">
        <v>45635</v>
      </c>
      <c r="B2112" s="19" t="s">
        <v>4568</v>
      </c>
      <c r="C2112" s="44" t="s">
        <v>4569</v>
      </c>
      <c r="D2112" s="19" t="s">
        <v>4570</v>
      </c>
      <c r="E2112" s="19" t="s">
        <v>7</v>
      </c>
      <c r="F2112" s="19" t="s">
        <v>3806</v>
      </c>
      <c r="G2112" s="21"/>
      <c r="H2112" s="21"/>
      <c r="I2112" s="21"/>
      <c r="J2112" s="26"/>
      <c r="K2112" s="26"/>
      <c r="L2112" s="26"/>
      <c r="M2112" s="26"/>
      <c r="N2112" s="26"/>
      <c r="O2112" s="26"/>
      <c r="P2112" s="26"/>
      <c r="Q2112" s="26"/>
      <c r="R2112" s="26"/>
      <c r="S2112" s="26"/>
      <c r="T2112" s="26"/>
      <c r="U2112" s="26"/>
      <c r="V2112" s="26"/>
      <c r="W2112" s="26"/>
      <c r="X2112" s="26"/>
      <c r="Y2112" s="26"/>
      <c r="Z2112" s="26"/>
    </row>
    <row r="2113" spans="1:26" ht="17" customHeight="1">
      <c r="A2113" s="43">
        <v>45621</v>
      </c>
      <c r="B2113" s="19" t="s">
        <v>4571</v>
      </c>
      <c r="C2113" s="44" t="s">
        <v>4572</v>
      </c>
      <c r="D2113" s="19" t="s">
        <v>4573</v>
      </c>
      <c r="E2113" s="19" t="s">
        <v>32</v>
      </c>
      <c r="F2113" s="19" t="s">
        <v>3806</v>
      </c>
      <c r="G2113" s="21"/>
      <c r="H2113" s="21"/>
      <c r="I2113" s="21"/>
      <c r="J2113" s="26"/>
      <c r="K2113" s="26"/>
      <c r="L2113" s="26"/>
      <c r="M2113" s="26"/>
      <c r="N2113" s="26"/>
      <c r="O2113" s="26"/>
      <c r="P2113" s="26"/>
      <c r="Q2113" s="26"/>
      <c r="R2113" s="26"/>
      <c r="S2113" s="26"/>
      <c r="T2113" s="26"/>
      <c r="U2113" s="26"/>
      <c r="V2113" s="26"/>
      <c r="W2113" s="26"/>
      <c r="X2113" s="26"/>
      <c r="Y2113" s="26"/>
      <c r="Z2113" s="26"/>
    </row>
    <row r="2114" spans="1:26" ht="17" customHeight="1">
      <c r="A2114" s="43">
        <v>45660</v>
      </c>
      <c r="B2114" s="19" t="s">
        <v>4574</v>
      </c>
      <c r="C2114" s="44" t="s">
        <v>4575</v>
      </c>
      <c r="D2114" s="19" t="s">
        <v>4576</v>
      </c>
      <c r="E2114" s="19" t="s">
        <v>7</v>
      </c>
      <c r="F2114" s="19" t="s">
        <v>3806</v>
      </c>
      <c r="G2114" s="21"/>
      <c r="H2114" s="21"/>
      <c r="I2114" s="21"/>
      <c r="J2114" s="26"/>
      <c r="K2114" s="26"/>
      <c r="L2114" s="26"/>
      <c r="M2114" s="26"/>
      <c r="N2114" s="26"/>
      <c r="O2114" s="26"/>
      <c r="P2114" s="26"/>
      <c r="Q2114" s="26"/>
      <c r="R2114" s="26"/>
      <c r="S2114" s="26"/>
      <c r="T2114" s="26"/>
      <c r="U2114" s="26"/>
      <c r="V2114" s="26"/>
      <c r="W2114" s="26"/>
      <c r="X2114" s="26"/>
      <c r="Y2114" s="26"/>
      <c r="Z2114" s="26"/>
    </row>
    <row r="2115" spans="1:26" ht="17" customHeight="1">
      <c r="A2115" s="43">
        <v>45635</v>
      </c>
      <c r="B2115" s="19" t="s">
        <v>4577</v>
      </c>
      <c r="C2115" s="44" t="s">
        <v>4578</v>
      </c>
      <c r="D2115" s="19" t="s">
        <v>4579</v>
      </c>
      <c r="E2115" s="19" t="s">
        <v>7</v>
      </c>
      <c r="F2115" s="19" t="s">
        <v>3806</v>
      </c>
      <c r="G2115" s="21"/>
      <c r="H2115" s="21"/>
      <c r="I2115" s="21"/>
      <c r="J2115" s="26"/>
      <c r="K2115" s="26"/>
      <c r="L2115" s="26"/>
      <c r="M2115" s="26"/>
      <c r="N2115" s="26"/>
      <c r="O2115" s="26"/>
      <c r="P2115" s="26"/>
      <c r="Q2115" s="26"/>
      <c r="R2115" s="26"/>
      <c r="S2115" s="26"/>
      <c r="T2115" s="26"/>
      <c r="U2115" s="26"/>
      <c r="V2115" s="26"/>
      <c r="W2115" s="26"/>
      <c r="X2115" s="26"/>
      <c r="Y2115" s="26"/>
      <c r="Z2115" s="26"/>
    </row>
    <row r="2116" spans="1:26" ht="17" customHeight="1">
      <c r="A2116" s="43">
        <v>45630</v>
      </c>
      <c r="B2116" s="19" t="s">
        <v>4580</v>
      </c>
      <c r="C2116" s="44" t="s">
        <v>4581</v>
      </c>
      <c r="D2116" s="19" t="s">
        <v>4582</v>
      </c>
      <c r="E2116" s="19" t="s">
        <v>7</v>
      </c>
      <c r="F2116" s="19" t="s">
        <v>3806</v>
      </c>
      <c r="G2116" s="21"/>
      <c r="H2116" s="21"/>
      <c r="I2116" s="21"/>
      <c r="J2116" s="26"/>
      <c r="K2116" s="26"/>
      <c r="L2116" s="26"/>
      <c r="M2116" s="26"/>
      <c r="N2116" s="26"/>
      <c r="O2116" s="26"/>
      <c r="P2116" s="26"/>
      <c r="Q2116" s="26"/>
      <c r="R2116" s="26"/>
      <c r="S2116" s="26"/>
      <c r="T2116" s="26"/>
      <c r="U2116" s="26"/>
      <c r="V2116" s="26"/>
      <c r="W2116" s="26"/>
      <c r="X2116" s="26"/>
      <c r="Y2116" s="26"/>
      <c r="Z2116" s="26"/>
    </row>
    <row r="2117" spans="1:26" ht="17" customHeight="1">
      <c r="A2117" s="43">
        <v>45672</v>
      </c>
      <c r="B2117" s="19" t="s">
        <v>4583</v>
      </c>
      <c r="C2117" s="44" t="s">
        <v>4584</v>
      </c>
      <c r="D2117" s="19" t="s">
        <v>4585</v>
      </c>
      <c r="E2117" s="19" t="s">
        <v>32</v>
      </c>
      <c r="F2117" s="19" t="s">
        <v>3806</v>
      </c>
      <c r="G2117" s="21"/>
      <c r="H2117" s="21"/>
      <c r="I2117" s="21"/>
      <c r="J2117" s="26"/>
      <c r="K2117" s="26"/>
      <c r="L2117" s="26"/>
      <c r="M2117" s="26"/>
      <c r="N2117" s="26"/>
      <c r="O2117" s="26"/>
      <c r="P2117" s="26"/>
      <c r="Q2117" s="26"/>
      <c r="R2117" s="26"/>
      <c r="S2117" s="26"/>
      <c r="T2117" s="26"/>
      <c r="U2117" s="26"/>
      <c r="V2117" s="26"/>
      <c r="W2117" s="26"/>
      <c r="X2117" s="26"/>
      <c r="Y2117" s="26"/>
      <c r="Z2117" s="26"/>
    </row>
    <row r="2118" spans="1:26" ht="17" customHeight="1">
      <c r="A2118" s="43">
        <v>45637</v>
      </c>
      <c r="B2118" s="19" t="s">
        <v>4586</v>
      </c>
      <c r="C2118" s="44" t="s">
        <v>4587</v>
      </c>
      <c r="D2118" s="19" t="s">
        <v>4588</v>
      </c>
      <c r="E2118" s="19" t="s">
        <v>7</v>
      </c>
      <c r="F2118" s="19" t="s">
        <v>8</v>
      </c>
      <c r="G2118" s="21"/>
      <c r="H2118" s="21"/>
      <c r="I2118" s="21"/>
      <c r="J2118" s="26"/>
      <c r="K2118" s="26"/>
      <c r="L2118" s="26"/>
      <c r="M2118" s="26"/>
      <c r="N2118" s="26"/>
      <c r="O2118" s="26"/>
      <c r="P2118" s="26"/>
      <c r="Q2118" s="26"/>
      <c r="R2118" s="26"/>
      <c r="S2118" s="26"/>
      <c r="T2118" s="26"/>
      <c r="U2118" s="26"/>
      <c r="V2118" s="26"/>
      <c r="W2118" s="26"/>
      <c r="X2118" s="26"/>
      <c r="Y2118" s="26"/>
      <c r="Z2118" s="26"/>
    </row>
    <row r="2119" spans="1:26" ht="17" customHeight="1">
      <c r="A2119" s="43">
        <v>45663</v>
      </c>
      <c r="B2119" s="19" t="s">
        <v>4589</v>
      </c>
      <c r="C2119" s="44" t="s">
        <v>4590</v>
      </c>
      <c r="D2119" s="19" t="s">
        <v>4591</v>
      </c>
      <c r="E2119" s="19" t="s">
        <v>7</v>
      </c>
      <c r="F2119" s="19" t="s">
        <v>3806</v>
      </c>
      <c r="G2119" s="21"/>
      <c r="H2119" s="21"/>
      <c r="I2119" s="21"/>
      <c r="J2119" s="26"/>
      <c r="K2119" s="26"/>
      <c r="L2119" s="26"/>
      <c r="M2119" s="26"/>
      <c r="N2119" s="26"/>
      <c r="O2119" s="26"/>
      <c r="P2119" s="26"/>
      <c r="Q2119" s="26"/>
      <c r="R2119" s="26"/>
      <c r="S2119" s="26"/>
      <c r="T2119" s="26"/>
      <c r="U2119" s="26"/>
      <c r="V2119" s="26"/>
      <c r="W2119" s="26"/>
      <c r="X2119" s="26"/>
      <c r="Y2119" s="26"/>
      <c r="Z2119" s="26"/>
    </row>
    <row r="2120" spans="1:26" ht="17" customHeight="1">
      <c r="A2120" s="43">
        <v>45622</v>
      </c>
      <c r="B2120" s="19" t="s">
        <v>4592</v>
      </c>
      <c r="C2120" s="44" t="s">
        <v>4593</v>
      </c>
      <c r="D2120" s="19" t="s">
        <v>4594</v>
      </c>
      <c r="E2120" s="19" t="s">
        <v>7</v>
      </c>
      <c r="F2120" s="19" t="s">
        <v>3806</v>
      </c>
      <c r="G2120" s="21"/>
      <c r="H2120" s="21"/>
      <c r="I2120" s="21"/>
      <c r="J2120" s="26"/>
      <c r="K2120" s="26"/>
      <c r="L2120" s="26"/>
      <c r="M2120" s="26"/>
      <c r="N2120" s="26"/>
      <c r="O2120" s="26"/>
      <c r="P2120" s="26"/>
      <c r="Q2120" s="26"/>
      <c r="R2120" s="26"/>
      <c r="S2120" s="26"/>
      <c r="T2120" s="26"/>
      <c r="U2120" s="26"/>
      <c r="V2120" s="26"/>
      <c r="W2120" s="26"/>
      <c r="X2120" s="26"/>
      <c r="Y2120" s="26"/>
      <c r="Z2120" s="26"/>
    </row>
    <row r="2121" spans="1:26" ht="17" customHeight="1">
      <c r="A2121" s="19" t="s">
        <v>4595</v>
      </c>
      <c r="B2121" s="19" t="s">
        <v>4596</v>
      </c>
      <c r="C2121" s="44" t="s">
        <v>4597</v>
      </c>
      <c r="D2121" s="19" t="s">
        <v>4598</v>
      </c>
      <c r="E2121" s="19" t="s">
        <v>7</v>
      </c>
      <c r="F2121" s="19" t="s">
        <v>8</v>
      </c>
      <c r="G2121" s="21"/>
      <c r="H2121" s="21"/>
      <c r="I2121" s="21"/>
      <c r="J2121" s="26"/>
      <c r="K2121" s="26"/>
      <c r="L2121" s="26"/>
      <c r="M2121" s="26"/>
      <c r="N2121" s="26"/>
      <c r="O2121" s="26"/>
      <c r="P2121" s="26"/>
      <c r="Q2121" s="26"/>
      <c r="R2121" s="26"/>
      <c r="S2121" s="26"/>
      <c r="T2121" s="26"/>
      <c r="U2121" s="26"/>
      <c r="V2121" s="26"/>
      <c r="W2121" s="26"/>
      <c r="X2121" s="26"/>
      <c r="Y2121" s="26"/>
      <c r="Z2121" s="26"/>
    </row>
    <row r="2122" spans="1:26" ht="17" customHeight="1">
      <c r="A2122" s="43">
        <v>45664</v>
      </c>
      <c r="B2122" s="19" t="s">
        <v>4599</v>
      </c>
      <c r="C2122" s="44" t="s">
        <v>4600</v>
      </c>
      <c r="D2122" s="19" t="s">
        <v>4601</v>
      </c>
      <c r="E2122" s="19" t="s">
        <v>7</v>
      </c>
      <c r="F2122" s="19" t="s">
        <v>8</v>
      </c>
      <c r="G2122" s="21"/>
      <c r="H2122" s="21"/>
      <c r="I2122" s="21"/>
      <c r="J2122" s="26"/>
      <c r="K2122" s="26"/>
      <c r="L2122" s="26"/>
      <c r="M2122" s="26"/>
      <c r="N2122" s="26"/>
      <c r="O2122" s="26"/>
      <c r="P2122" s="26"/>
      <c r="Q2122" s="26"/>
      <c r="R2122" s="26"/>
      <c r="S2122" s="26"/>
      <c r="T2122" s="26"/>
      <c r="U2122" s="26"/>
      <c r="V2122" s="26"/>
      <c r="W2122" s="26"/>
      <c r="X2122" s="26"/>
      <c r="Y2122" s="26"/>
      <c r="Z2122" s="26"/>
    </row>
    <row r="2123" spans="1:26" ht="17" customHeight="1">
      <c r="A2123" s="43">
        <v>45663</v>
      </c>
      <c r="B2123" s="19" t="s">
        <v>4602</v>
      </c>
      <c r="C2123" s="44" t="s">
        <v>4603</v>
      </c>
      <c r="D2123" s="19" t="s">
        <v>4604</v>
      </c>
      <c r="E2123" s="19" t="s">
        <v>7</v>
      </c>
      <c r="F2123" s="19" t="s">
        <v>3806</v>
      </c>
      <c r="G2123" s="21"/>
      <c r="H2123" s="21"/>
      <c r="I2123" s="21"/>
      <c r="J2123" s="26"/>
      <c r="K2123" s="26"/>
      <c r="L2123" s="26"/>
      <c r="M2123" s="26"/>
      <c r="N2123" s="26"/>
      <c r="O2123" s="26"/>
      <c r="P2123" s="26"/>
      <c r="Q2123" s="26"/>
      <c r="R2123" s="26"/>
      <c r="S2123" s="26"/>
      <c r="T2123" s="26"/>
      <c r="U2123" s="26"/>
      <c r="V2123" s="26"/>
      <c r="W2123" s="26"/>
      <c r="X2123" s="26"/>
      <c r="Y2123" s="26"/>
      <c r="Z2123" s="26"/>
    </row>
    <row r="2124" spans="1:26" ht="17" customHeight="1">
      <c r="A2124" s="43">
        <v>45635</v>
      </c>
      <c r="B2124" s="19" t="s">
        <v>4605</v>
      </c>
      <c r="C2124" s="44" t="s">
        <v>4606</v>
      </c>
      <c r="D2124" s="19" t="s">
        <v>4607</v>
      </c>
      <c r="E2124" s="19" t="s">
        <v>7</v>
      </c>
      <c r="F2124" s="19" t="s">
        <v>3806</v>
      </c>
      <c r="G2124" s="21"/>
      <c r="H2124" s="21"/>
      <c r="I2124" s="21"/>
      <c r="J2124" s="26"/>
      <c r="K2124" s="26"/>
      <c r="L2124" s="26"/>
      <c r="M2124" s="26"/>
      <c r="N2124" s="26"/>
      <c r="O2124" s="26"/>
      <c r="P2124" s="26"/>
      <c r="Q2124" s="26"/>
      <c r="R2124" s="26"/>
      <c r="S2124" s="26"/>
      <c r="T2124" s="26"/>
      <c r="U2124" s="26"/>
      <c r="V2124" s="26"/>
      <c r="W2124" s="26"/>
      <c r="X2124" s="26"/>
      <c r="Y2124" s="26"/>
      <c r="Z2124" s="26"/>
    </row>
    <row r="2125" spans="1:26" ht="17" customHeight="1">
      <c r="A2125" s="43">
        <v>45660</v>
      </c>
      <c r="B2125" s="19" t="s">
        <v>4608</v>
      </c>
      <c r="C2125" s="44" t="s">
        <v>4609</v>
      </c>
      <c r="D2125" s="19" t="s">
        <v>4610</v>
      </c>
      <c r="E2125" s="19" t="s">
        <v>7</v>
      </c>
      <c r="F2125" s="19" t="s">
        <v>3806</v>
      </c>
      <c r="G2125" s="21"/>
      <c r="H2125" s="21"/>
      <c r="I2125" s="21"/>
      <c r="J2125" s="26"/>
      <c r="K2125" s="26"/>
      <c r="L2125" s="26"/>
      <c r="M2125" s="26"/>
      <c r="N2125" s="26"/>
      <c r="O2125" s="26"/>
      <c r="P2125" s="26"/>
      <c r="Q2125" s="26"/>
      <c r="R2125" s="26"/>
      <c r="S2125" s="26"/>
      <c r="T2125" s="26"/>
      <c r="U2125" s="26"/>
      <c r="V2125" s="26"/>
      <c r="W2125" s="26"/>
      <c r="X2125" s="26"/>
      <c r="Y2125" s="26"/>
      <c r="Z2125" s="26"/>
    </row>
    <row r="2126" spans="1:26" ht="17" customHeight="1">
      <c r="A2126" s="43">
        <v>45628</v>
      </c>
      <c r="B2126" s="19" t="s">
        <v>4611</v>
      </c>
      <c r="C2126" s="44" t="s">
        <v>4612</v>
      </c>
      <c r="D2126" s="19" t="s">
        <v>4613</v>
      </c>
      <c r="E2126" s="19" t="s">
        <v>32</v>
      </c>
      <c r="F2126" s="19" t="s">
        <v>8</v>
      </c>
      <c r="G2126" s="21"/>
      <c r="H2126" s="21"/>
      <c r="I2126" s="21"/>
      <c r="J2126" s="26"/>
      <c r="K2126" s="26"/>
      <c r="L2126" s="26"/>
      <c r="M2126" s="26"/>
      <c r="N2126" s="26"/>
      <c r="O2126" s="26"/>
      <c r="P2126" s="26"/>
      <c r="Q2126" s="26"/>
      <c r="R2126" s="26"/>
      <c r="S2126" s="26"/>
      <c r="T2126" s="26"/>
      <c r="U2126" s="26"/>
      <c r="V2126" s="26"/>
      <c r="W2126" s="26"/>
      <c r="X2126" s="26"/>
      <c r="Y2126" s="26"/>
      <c r="Z2126" s="26"/>
    </row>
    <row r="2127" spans="1:26" ht="17" customHeight="1">
      <c r="A2127" s="43">
        <v>45674</v>
      </c>
      <c r="B2127" s="19" t="s">
        <v>4614</v>
      </c>
      <c r="C2127" s="44" t="s">
        <v>4615</v>
      </c>
      <c r="D2127" s="19" t="s">
        <v>4616</v>
      </c>
      <c r="E2127" s="19" t="s">
        <v>32</v>
      </c>
      <c r="F2127" s="19" t="s">
        <v>8</v>
      </c>
      <c r="G2127" s="21"/>
      <c r="H2127" s="21"/>
      <c r="I2127" s="21"/>
      <c r="J2127" s="26"/>
      <c r="K2127" s="26"/>
      <c r="L2127" s="26"/>
      <c r="M2127" s="26"/>
      <c r="N2127" s="26"/>
      <c r="O2127" s="26"/>
      <c r="P2127" s="26"/>
      <c r="Q2127" s="26"/>
      <c r="R2127" s="26"/>
      <c r="S2127" s="26"/>
      <c r="T2127" s="26"/>
      <c r="U2127" s="26"/>
      <c r="V2127" s="26"/>
      <c r="W2127" s="26"/>
      <c r="X2127" s="26"/>
      <c r="Y2127" s="26"/>
      <c r="Z2127" s="26"/>
    </row>
    <row r="2128" spans="1:26" ht="17" customHeight="1">
      <c r="A2128" s="43">
        <v>45622</v>
      </c>
      <c r="B2128" s="19" t="s">
        <v>4617</v>
      </c>
      <c r="C2128" s="44" t="s">
        <v>4618</v>
      </c>
      <c r="D2128" s="19" t="s">
        <v>4619</v>
      </c>
      <c r="E2128" s="19" t="s">
        <v>32</v>
      </c>
      <c r="F2128" s="19" t="s">
        <v>3806</v>
      </c>
      <c r="G2128" s="21"/>
      <c r="H2128" s="21"/>
      <c r="I2128" s="21"/>
      <c r="J2128" s="26"/>
      <c r="K2128" s="26"/>
      <c r="L2128" s="26"/>
      <c r="M2128" s="26"/>
      <c r="N2128" s="26"/>
      <c r="O2128" s="26"/>
      <c r="P2128" s="26"/>
      <c r="Q2128" s="26"/>
      <c r="R2128" s="26"/>
      <c r="S2128" s="26"/>
      <c r="T2128" s="26"/>
      <c r="U2128" s="26"/>
      <c r="V2128" s="26"/>
      <c r="W2128" s="26"/>
      <c r="X2128" s="26"/>
      <c r="Y2128" s="26"/>
      <c r="Z2128" s="26"/>
    </row>
    <row r="2129" spans="1:26" ht="17" customHeight="1">
      <c r="A2129" s="43">
        <v>45660</v>
      </c>
      <c r="B2129" s="19" t="s">
        <v>4620</v>
      </c>
      <c r="C2129" s="44" t="s">
        <v>4621</v>
      </c>
      <c r="D2129" s="19" t="s">
        <v>4622</v>
      </c>
      <c r="E2129" s="19" t="s">
        <v>7</v>
      </c>
      <c r="F2129" s="19" t="s">
        <v>3806</v>
      </c>
      <c r="G2129" s="21"/>
      <c r="H2129" s="21"/>
      <c r="I2129" s="21"/>
      <c r="J2129" s="26"/>
      <c r="K2129" s="26"/>
      <c r="L2129" s="26"/>
      <c r="M2129" s="26"/>
      <c r="N2129" s="26"/>
      <c r="O2129" s="26"/>
      <c r="P2129" s="26"/>
      <c r="Q2129" s="26"/>
      <c r="R2129" s="26"/>
      <c r="S2129" s="26"/>
      <c r="T2129" s="26"/>
      <c r="U2129" s="26"/>
      <c r="V2129" s="26"/>
      <c r="W2129" s="26"/>
      <c r="X2129" s="26"/>
      <c r="Y2129" s="26"/>
      <c r="Z2129" s="26"/>
    </row>
    <row r="2130" spans="1:26" ht="17" customHeight="1">
      <c r="A2130" s="43">
        <v>45622</v>
      </c>
      <c r="B2130" s="19" t="s">
        <v>4623</v>
      </c>
      <c r="C2130" s="44" t="s">
        <v>4624</v>
      </c>
      <c r="D2130" s="19" t="s">
        <v>4625</v>
      </c>
      <c r="E2130" s="19" t="s">
        <v>7</v>
      </c>
      <c r="F2130" s="19" t="s">
        <v>3806</v>
      </c>
      <c r="G2130" s="21"/>
      <c r="H2130" s="21"/>
      <c r="I2130" s="21"/>
      <c r="J2130" s="26"/>
      <c r="K2130" s="26"/>
      <c r="L2130" s="26"/>
      <c r="M2130" s="26"/>
      <c r="N2130" s="26"/>
      <c r="O2130" s="26"/>
      <c r="P2130" s="26"/>
      <c r="Q2130" s="26"/>
      <c r="R2130" s="26"/>
      <c r="S2130" s="26"/>
      <c r="T2130" s="26"/>
      <c r="U2130" s="26"/>
      <c r="V2130" s="26"/>
      <c r="W2130" s="26"/>
      <c r="X2130" s="26"/>
      <c r="Y2130" s="26"/>
      <c r="Z2130" s="26"/>
    </row>
    <row r="2131" spans="1:26" ht="17" customHeight="1">
      <c r="A2131" s="43">
        <v>45644</v>
      </c>
      <c r="B2131" s="19" t="s">
        <v>4626</v>
      </c>
      <c r="C2131" s="44" t="s">
        <v>4627</v>
      </c>
      <c r="D2131" s="19" t="s">
        <v>4628</v>
      </c>
      <c r="E2131" s="19" t="s">
        <v>7</v>
      </c>
      <c r="F2131" s="19" t="s">
        <v>8</v>
      </c>
      <c r="G2131" s="21"/>
      <c r="H2131" s="21"/>
      <c r="I2131" s="21"/>
      <c r="J2131" s="26"/>
      <c r="K2131" s="26"/>
      <c r="L2131" s="26"/>
      <c r="M2131" s="26"/>
      <c r="N2131" s="26"/>
      <c r="O2131" s="26"/>
      <c r="P2131" s="26"/>
      <c r="Q2131" s="26"/>
      <c r="R2131" s="26"/>
      <c r="S2131" s="26"/>
      <c r="T2131" s="26"/>
      <c r="U2131" s="26"/>
      <c r="V2131" s="26"/>
      <c r="W2131" s="26"/>
      <c r="X2131" s="26"/>
      <c r="Y2131" s="26"/>
      <c r="Z2131" s="26"/>
    </row>
    <row r="2132" spans="1:26" ht="17" customHeight="1">
      <c r="A2132" s="43">
        <v>45622</v>
      </c>
      <c r="B2132" s="19" t="s">
        <v>4629</v>
      </c>
      <c r="C2132" s="44" t="s">
        <v>4630</v>
      </c>
      <c r="D2132" s="19" t="s">
        <v>4631</v>
      </c>
      <c r="E2132" s="19" t="s">
        <v>7</v>
      </c>
      <c r="F2132" s="19" t="s">
        <v>3806</v>
      </c>
      <c r="G2132" s="21"/>
      <c r="H2132" s="21"/>
      <c r="I2132" s="21"/>
      <c r="J2132" s="26"/>
      <c r="K2132" s="26"/>
      <c r="L2132" s="26"/>
      <c r="M2132" s="26"/>
      <c r="N2132" s="26"/>
      <c r="O2132" s="26"/>
      <c r="P2132" s="26"/>
      <c r="Q2132" s="26"/>
      <c r="R2132" s="26"/>
      <c r="S2132" s="26"/>
      <c r="T2132" s="26"/>
      <c r="U2132" s="26"/>
      <c r="V2132" s="26"/>
      <c r="W2132" s="26"/>
      <c r="X2132" s="26"/>
      <c r="Y2132" s="26"/>
      <c r="Z2132" s="26"/>
    </row>
    <row r="2133" spans="1:26" ht="17" customHeight="1">
      <c r="A2133" s="43">
        <v>45660</v>
      </c>
      <c r="B2133" s="19" t="s">
        <v>4632</v>
      </c>
      <c r="C2133" s="44" t="s">
        <v>4633</v>
      </c>
      <c r="D2133" s="19" t="s">
        <v>4634</v>
      </c>
      <c r="E2133" s="19" t="s">
        <v>7</v>
      </c>
      <c r="F2133" s="19" t="s">
        <v>3806</v>
      </c>
      <c r="G2133" s="21"/>
      <c r="H2133" s="21"/>
      <c r="I2133" s="21"/>
      <c r="J2133" s="26"/>
      <c r="K2133" s="26"/>
      <c r="L2133" s="26"/>
      <c r="M2133" s="26"/>
      <c r="N2133" s="26"/>
      <c r="O2133" s="26"/>
      <c r="P2133" s="26"/>
      <c r="Q2133" s="26"/>
      <c r="R2133" s="26"/>
      <c r="S2133" s="26"/>
      <c r="T2133" s="26"/>
      <c r="U2133" s="26"/>
      <c r="V2133" s="26"/>
      <c r="W2133" s="26"/>
      <c r="X2133" s="26"/>
      <c r="Y2133" s="26"/>
      <c r="Z2133" s="26"/>
    </row>
    <row r="2134" spans="1:26" ht="17" customHeight="1">
      <c r="A2134" s="43">
        <v>45669</v>
      </c>
      <c r="B2134" s="19" t="s">
        <v>4635</v>
      </c>
      <c r="C2134" s="44" t="s">
        <v>4636</v>
      </c>
      <c r="D2134" s="19" t="s">
        <v>4637</v>
      </c>
      <c r="E2134" s="19" t="s">
        <v>32</v>
      </c>
      <c r="F2134" s="19" t="s">
        <v>3806</v>
      </c>
      <c r="G2134" s="21"/>
      <c r="H2134" s="21"/>
      <c r="I2134" s="21"/>
      <c r="J2134" s="26"/>
      <c r="K2134" s="26"/>
      <c r="L2134" s="26"/>
      <c r="M2134" s="26"/>
      <c r="N2134" s="26"/>
      <c r="O2134" s="26"/>
      <c r="P2134" s="26"/>
      <c r="Q2134" s="26"/>
      <c r="R2134" s="26"/>
      <c r="S2134" s="26"/>
      <c r="T2134" s="26"/>
      <c r="U2134" s="26"/>
      <c r="V2134" s="26"/>
      <c r="W2134" s="26"/>
      <c r="X2134" s="26"/>
      <c r="Y2134" s="26"/>
      <c r="Z2134" s="26"/>
    </row>
    <row r="2135" spans="1:26" ht="17" customHeight="1">
      <c r="A2135" s="43">
        <v>45673</v>
      </c>
      <c r="B2135" s="19" t="s">
        <v>4638</v>
      </c>
      <c r="C2135" s="44" t="s">
        <v>4639</v>
      </c>
      <c r="D2135" s="19" t="s">
        <v>4640</v>
      </c>
      <c r="E2135" s="19" t="s">
        <v>7</v>
      </c>
      <c r="F2135" s="19" t="s">
        <v>1261</v>
      </c>
      <c r="G2135" s="21"/>
      <c r="H2135" s="21"/>
      <c r="I2135" s="21"/>
      <c r="J2135" s="26"/>
      <c r="K2135" s="26"/>
      <c r="L2135" s="26"/>
      <c r="M2135" s="26"/>
      <c r="N2135" s="26"/>
      <c r="O2135" s="26"/>
      <c r="P2135" s="26"/>
      <c r="Q2135" s="26"/>
      <c r="R2135" s="26"/>
      <c r="S2135" s="26"/>
      <c r="T2135" s="26"/>
      <c r="U2135" s="26"/>
      <c r="V2135" s="26"/>
      <c r="W2135" s="26"/>
      <c r="X2135" s="26"/>
      <c r="Y2135" s="26"/>
      <c r="Z2135" s="26"/>
    </row>
    <row r="2136" spans="1:26" ht="17" customHeight="1">
      <c r="A2136" s="43">
        <v>45633</v>
      </c>
      <c r="B2136" s="19" t="s">
        <v>4641</v>
      </c>
      <c r="C2136" s="44" t="s">
        <v>4642</v>
      </c>
      <c r="D2136" s="19" t="s">
        <v>4643</v>
      </c>
      <c r="E2136" s="19" t="s">
        <v>32</v>
      </c>
      <c r="F2136" s="19" t="s">
        <v>3806</v>
      </c>
      <c r="G2136" s="21"/>
      <c r="H2136" s="21"/>
      <c r="I2136" s="21"/>
      <c r="J2136" s="26"/>
      <c r="K2136" s="26"/>
      <c r="L2136" s="26"/>
      <c r="M2136" s="26"/>
      <c r="N2136" s="26"/>
      <c r="O2136" s="26"/>
      <c r="P2136" s="26"/>
      <c r="Q2136" s="26"/>
      <c r="R2136" s="26"/>
      <c r="S2136" s="26"/>
      <c r="T2136" s="26"/>
      <c r="U2136" s="26"/>
      <c r="V2136" s="26"/>
      <c r="W2136" s="26"/>
      <c r="X2136" s="26"/>
      <c r="Y2136" s="26"/>
      <c r="Z2136" s="26"/>
    </row>
    <row r="2137" spans="1:26" ht="17" customHeight="1">
      <c r="A2137" s="19" t="s">
        <v>4376</v>
      </c>
      <c r="B2137" s="19" t="s">
        <v>4644</v>
      </c>
      <c r="C2137" s="44" t="s">
        <v>4645</v>
      </c>
      <c r="D2137" s="19" t="s">
        <v>4646</v>
      </c>
      <c r="E2137" s="19" t="s">
        <v>7</v>
      </c>
      <c r="F2137" s="19" t="s">
        <v>8</v>
      </c>
      <c r="G2137" s="21"/>
      <c r="H2137" s="21"/>
      <c r="I2137" s="21"/>
      <c r="J2137" s="26"/>
      <c r="K2137" s="26"/>
      <c r="L2137" s="26"/>
      <c r="M2137" s="26"/>
      <c r="N2137" s="26"/>
      <c r="O2137" s="26"/>
      <c r="P2137" s="26"/>
      <c r="Q2137" s="26"/>
      <c r="R2137" s="26"/>
      <c r="S2137" s="26"/>
      <c r="T2137" s="26"/>
      <c r="U2137" s="26"/>
      <c r="V2137" s="26"/>
      <c r="W2137" s="26"/>
      <c r="X2137" s="26"/>
      <c r="Y2137" s="26"/>
      <c r="Z2137" s="26"/>
    </row>
    <row r="2138" spans="1:26" ht="17" customHeight="1">
      <c r="A2138" s="43">
        <v>45659</v>
      </c>
      <c r="B2138" s="19" t="s">
        <v>1873</v>
      </c>
      <c r="C2138" s="44" t="s">
        <v>4647</v>
      </c>
      <c r="D2138" s="19" t="s">
        <v>4648</v>
      </c>
      <c r="E2138" s="19" t="s">
        <v>7</v>
      </c>
      <c r="F2138" s="19" t="s">
        <v>1261</v>
      </c>
      <c r="G2138" s="21"/>
      <c r="H2138" s="21"/>
      <c r="I2138" s="21"/>
      <c r="J2138" s="26"/>
      <c r="K2138" s="26"/>
      <c r="L2138" s="26"/>
      <c r="M2138" s="26"/>
      <c r="N2138" s="26"/>
      <c r="O2138" s="26"/>
      <c r="P2138" s="26"/>
      <c r="Q2138" s="26"/>
      <c r="R2138" s="26"/>
      <c r="S2138" s="26"/>
      <c r="T2138" s="26"/>
      <c r="U2138" s="26"/>
      <c r="V2138" s="26"/>
      <c r="W2138" s="26"/>
      <c r="X2138" s="26"/>
      <c r="Y2138" s="26"/>
      <c r="Z2138" s="26"/>
    </row>
    <row r="2139" spans="1:26" ht="17" customHeight="1">
      <c r="A2139" s="43">
        <v>45660</v>
      </c>
      <c r="B2139" s="19" t="s">
        <v>4649</v>
      </c>
      <c r="C2139" s="44" t="s">
        <v>4650</v>
      </c>
      <c r="D2139" s="19" t="s">
        <v>4651</v>
      </c>
      <c r="E2139" s="19" t="s">
        <v>32</v>
      </c>
      <c r="F2139" s="19" t="s">
        <v>1261</v>
      </c>
      <c r="G2139" s="21"/>
      <c r="H2139" s="21"/>
      <c r="I2139" s="21"/>
      <c r="J2139" s="26"/>
      <c r="K2139" s="26"/>
      <c r="L2139" s="26"/>
      <c r="M2139" s="26"/>
      <c r="N2139" s="26"/>
      <c r="O2139" s="26"/>
      <c r="P2139" s="26"/>
      <c r="Q2139" s="26"/>
      <c r="R2139" s="26"/>
      <c r="S2139" s="26"/>
      <c r="T2139" s="26"/>
      <c r="U2139" s="26"/>
      <c r="V2139" s="26"/>
      <c r="W2139" s="26"/>
      <c r="X2139" s="26"/>
      <c r="Y2139" s="26"/>
      <c r="Z2139" s="26"/>
    </row>
    <row r="2140" spans="1:26" ht="17" customHeight="1">
      <c r="A2140" s="43">
        <v>45652</v>
      </c>
      <c r="B2140" s="19" t="s">
        <v>4652</v>
      </c>
      <c r="C2140" s="44" t="s">
        <v>4653</v>
      </c>
      <c r="D2140" s="19" t="s">
        <v>4654</v>
      </c>
      <c r="E2140" s="19" t="s">
        <v>7</v>
      </c>
      <c r="F2140" s="19" t="s">
        <v>3806</v>
      </c>
      <c r="G2140" s="21"/>
      <c r="H2140" s="21"/>
      <c r="I2140" s="21"/>
      <c r="J2140" s="26"/>
      <c r="K2140" s="26"/>
      <c r="L2140" s="26"/>
      <c r="M2140" s="26"/>
      <c r="N2140" s="26"/>
      <c r="O2140" s="26"/>
      <c r="P2140" s="26"/>
      <c r="Q2140" s="26"/>
      <c r="R2140" s="26"/>
      <c r="S2140" s="26"/>
      <c r="T2140" s="26"/>
      <c r="U2140" s="26"/>
      <c r="V2140" s="26"/>
      <c r="W2140" s="26"/>
      <c r="X2140" s="26"/>
      <c r="Y2140" s="26"/>
      <c r="Z2140" s="26"/>
    </row>
    <row r="2141" spans="1:26" ht="17" customHeight="1">
      <c r="A2141" s="43">
        <v>45663</v>
      </c>
      <c r="B2141" s="19" t="s">
        <v>4655</v>
      </c>
      <c r="C2141" s="44" t="s">
        <v>4656</v>
      </c>
      <c r="D2141" s="19" t="s">
        <v>4657</v>
      </c>
      <c r="E2141" s="19" t="s">
        <v>7</v>
      </c>
      <c r="F2141" s="19" t="s">
        <v>1261</v>
      </c>
      <c r="G2141" s="21"/>
      <c r="H2141" s="21"/>
      <c r="I2141" s="21"/>
      <c r="J2141" s="26"/>
      <c r="K2141" s="26"/>
      <c r="L2141" s="26"/>
      <c r="M2141" s="26"/>
      <c r="N2141" s="26"/>
      <c r="O2141" s="26"/>
      <c r="P2141" s="26"/>
      <c r="Q2141" s="26"/>
      <c r="R2141" s="26"/>
      <c r="S2141" s="26"/>
      <c r="T2141" s="26"/>
      <c r="U2141" s="26"/>
      <c r="V2141" s="26"/>
      <c r="W2141" s="26"/>
      <c r="X2141" s="26"/>
      <c r="Y2141" s="26"/>
      <c r="Z2141" s="26"/>
    </row>
    <row r="2142" spans="1:26" ht="17" customHeight="1">
      <c r="A2142" s="43">
        <v>45660</v>
      </c>
      <c r="B2142" s="19" t="s">
        <v>4658</v>
      </c>
      <c r="C2142" s="44" t="s">
        <v>4659</v>
      </c>
      <c r="D2142" s="19" t="s">
        <v>4660</v>
      </c>
      <c r="E2142" s="19" t="s">
        <v>32</v>
      </c>
      <c r="F2142" s="19" t="s">
        <v>3806</v>
      </c>
      <c r="G2142" s="21"/>
      <c r="H2142" s="21"/>
      <c r="I2142" s="21"/>
      <c r="J2142" s="26"/>
      <c r="K2142" s="26"/>
      <c r="L2142" s="26"/>
      <c r="M2142" s="26"/>
      <c r="N2142" s="26"/>
      <c r="O2142" s="26"/>
      <c r="P2142" s="26"/>
      <c r="Q2142" s="26"/>
      <c r="R2142" s="26"/>
      <c r="S2142" s="26"/>
      <c r="T2142" s="26"/>
      <c r="U2142" s="26"/>
      <c r="V2142" s="26"/>
      <c r="W2142" s="26"/>
      <c r="X2142" s="26"/>
      <c r="Y2142" s="26"/>
      <c r="Z2142" s="26"/>
    </row>
    <row r="2143" spans="1:26" ht="17" customHeight="1">
      <c r="A2143" s="43">
        <v>45659</v>
      </c>
      <c r="B2143" s="19" t="s">
        <v>4661</v>
      </c>
      <c r="C2143" s="44" t="s">
        <v>4662</v>
      </c>
      <c r="D2143" s="19" t="s">
        <v>4663</v>
      </c>
      <c r="E2143" s="19" t="s">
        <v>7</v>
      </c>
      <c r="F2143" s="19" t="s">
        <v>1261</v>
      </c>
      <c r="G2143" s="21"/>
      <c r="H2143" s="21"/>
      <c r="I2143" s="21"/>
      <c r="J2143" s="26"/>
      <c r="K2143" s="26"/>
      <c r="L2143" s="26"/>
      <c r="M2143" s="26"/>
      <c r="N2143" s="26"/>
      <c r="O2143" s="26"/>
      <c r="P2143" s="26"/>
      <c r="Q2143" s="26"/>
      <c r="R2143" s="26"/>
      <c r="S2143" s="26"/>
      <c r="T2143" s="26"/>
      <c r="U2143" s="26"/>
      <c r="V2143" s="26"/>
      <c r="W2143" s="26"/>
      <c r="X2143" s="26"/>
      <c r="Y2143" s="26"/>
      <c r="Z2143" s="26"/>
    </row>
    <row r="2144" spans="1:26" ht="17" customHeight="1">
      <c r="A2144" s="43">
        <v>45674</v>
      </c>
      <c r="B2144" s="19" t="s">
        <v>4664</v>
      </c>
      <c r="C2144" s="44" t="s">
        <v>4665</v>
      </c>
      <c r="D2144" s="19" t="s">
        <v>4666</v>
      </c>
      <c r="E2144" s="19" t="s">
        <v>32</v>
      </c>
      <c r="F2144" s="19" t="s">
        <v>1261</v>
      </c>
      <c r="G2144" s="21"/>
      <c r="H2144" s="21"/>
      <c r="I2144" s="21"/>
      <c r="J2144" s="26"/>
      <c r="K2144" s="26"/>
      <c r="L2144" s="26"/>
      <c r="M2144" s="26"/>
      <c r="N2144" s="26"/>
      <c r="O2144" s="26"/>
      <c r="P2144" s="26"/>
      <c r="Q2144" s="26"/>
      <c r="R2144" s="26"/>
      <c r="S2144" s="26"/>
      <c r="T2144" s="26"/>
      <c r="U2144" s="26"/>
      <c r="V2144" s="26"/>
      <c r="W2144" s="26"/>
      <c r="X2144" s="26"/>
      <c r="Y2144" s="26"/>
      <c r="Z2144" s="26"/>
    </row>
    <row r="2145" spans="1:26" ht="17" customHeight="1">
      <c r="A2145" s="19" t="s">
        <v>4667</v>
      </c>
      <c r="B2145" s="19" t="s">
        <v>4668</v>
      </c>
      <c r="C2145" s="44" t="s">
        <v>4669</v>
      </c>
      <c r="D2145" s="19" t="s">
        <v>4670</v>
      </c>
      <c r="E2145" s="19" t="s">
        <v>7</v>
      </c>
      <c r="F2145" s="19" t="s">
        <v>1261</v>
      </c>
      <c r="G2145" s="21"/>
      <c r="H2145" s="21"/>
      <c r="I2145" s="21"/>
      <c r="J2145" s="26"/>
      <c r="K2145" s="26"/>
      <c r="L2145" s="26"/>
      <c r="M2145" s="26"/>
      <c r="N2145" s="26"/>
      <c r="O2145" s="26"/>
      <c r="P2145" s="26"/>
      <c r="Q2145" s="26"/>
      <c r="R2145" s="26"/>
      <c r="S2145" s="26"/>
      <c r="T2145" s="26"/>
      <c r="U2145" s="26"/>
      <c r="V2145" s="26"/>
      <c r="W2145" s="26"/>
      <c r="X2145" s="26"/>
      <c r="Y2145" s="26"/>
      <c r="Z2145" s="26"/>
    </row>
    <row r="2146" spans="1:26" ht="17" customHeight="1">
      <c r="A2146" s="43">
        <v>45660</v>
      </c>
      <c r="B2146" s="19" t="s">
        <v>4671</v>
      </c>
      <c r="C2146" s="44" t="s">
        <v>4672</v>
      </c>
      <c r="D2146" s="19" t="s">
        <v>4673</v>
      </c>
      <c r="E2146" s="19" t="s">
        <v>7</v>
      </c>
      <c r="F2146" s="19" t="s">
        <v>3806</v>
      </c>
      <c r="G2146" s="21"/>
      <c r="H2146" s="21"/>
      <c r="I2146" s="21"/>
      <c r="J2146" s="26"/>
      <c r="K2146" s="26"/>
      <c r="L2146" s="26"/>
      <c r="M2146" s="26"/>
      <c r="N2146" s="26"/>
      <c r="O2146" s="26"/>
      <c r="P2146" s="26"/>
      <c r="Q2146" s="26"/>
      <c r="R2146" s="26"/>
      <c r="S2146" s="26"/>
      <c r="T2146" s="26"/>
      <c r="U2146" s="26"/>
      <c r="V2146" s="26"/>
      <c r="W2146" s="26"/>
      <c r="X2146" s="26"/>
      <c r="Y2146" s="26"/>
      <c r="Z2146" s="26"/>
    </row>
    <row r="2147" spans="1:26" ht="17" customHeight="1">
      <c r="A2147" s="43">
        <v>45621</v>
      </c>
      <c r="B2147" s="19" t="s">
        <v>4674</v>
      </c>
      <c r="C2147" s="44" t="s">
        <v>4675</v>
      </c>
      <c r="D2147" s="19" t="s">
        <v>4676</v>
      </c>
      <c r="E2147" s="19" t="s">
        <v>32</v>
      </c>
      <c r="F2147" s="19" t="s">
        <v>1261</v>
      </c>
      <c r="G2147" s="21"/>
      <c r="H2147" s="21"/>
      <c r="I2147" s="21"/>
      <c r="J2147" s="26"/>
      <c r="K2147" s="26"/>
      <c r="L2147" s="26"/>
      <c r="M2147" s="26"/>
      <c r="N2147" s="26"/>
      <c r="O2147" s="26"/>
      <c r="P2147" s="26"/>
      <c r="Q2147" s="26"/>
      <c r="R2147" s="26"/>
      <c r="S2147" s="26"/>
      <c r="T2147" s="26"/>
      <c r="U2147" s="26"/>
      <c r="V2147" s="26"/>
      <c r="W2147" s="26"/>
      <c r="X2147" s="26"/>
      <c r="Y2147" s="26"/>
      <c r="Z2147" s="26"/>
    </row>
    <row r="2148" spans="1:26" ht="17" customHeight="1">
      <c r="A2148" s="43">
        <v>45674</v>
      </c>
      <c r="B2148" s="19" t="s">
        <v>4677</v>
      </c>
      <c r="C2148" s="44" t="s">
        <v>4678</v>
      </c>
      <c r="D2148" s="19" t="s">
        <v>4679</v>
      </c>
      <c r="E2148" s="19" t="s">
        <v>7</v>
      </c>
      <c r="F2148" s="19" t="s">
        <v>3806</v>
      </c>
      <c r="G2148" s="21"/>
      <c r="H2148" s="21"/>
      <c r="I2148" s="21"/>
      <c r="J2148" s="26"/>
      <c r="K2148" s="26"/>
      <c r="L2148" s="26"/>
      <c r="M2148" s="26"/>
      <c r="N2148" s="26"/>
      <c r="O2148" s="26"/>
      <c r="P2148" s="26"/>
      <c r="Q2148" s="26"/>
      <c r="R2148" s="26"/>
      <c r="S2148" s="26"/>
      <c r="T2148" s="26"/>
      <c r="U2148" s="26"/>
      <c r="V2148" s="26"/>
      <c r="W2148" s="26"/>
      <c r="X2148" s="26"/>
      <c r="Y2148" s="26"/>
      <c r="Z2148" s="26"/>
    </row>
    <row r="2149" spans="1:26" ht="17" customHeight="1">
      <c r="A2149" s="43">
        <v>45674</v>
      </c>
      <c r="B2149" s="19" t="s">
        <v>4680</v>
      </c>
      <c r="C2149" s="44" t="s">
        <v>4681</v>
      </c>
      <c r="D2149" s="19" t="s">
        <v>4682</v>
      </c>
      <c r="E2149" s="19" t="s">
        <v>7</v>
      </c>
      <c r="F2149" s="19" t="s">
        <v>3806</v>
      </c>
      <c r="G2149" s="21"/>
      <c r="H2149" s="21"/>
      <c r="I2149" s="21"/>
      <c r="J2149" s="26"/>
      <c r="K2149" s="26"/>
      <c r="L2149" s="26"/>
      <c r="M2149" s="26"/>
      <c r="N2149" s="26"/>
      <c r="O2149" s="26"/>
      <c r="P2149" s="26"/>
      <c r="Q2149" s="26"/>
      <c r="R2149" s="26"/>
      <c r="S2149" s="26"/>
      <c r="T2149" s="26"/>
      <c r="U2149" s="26"/>
      <c r="V2149" s="26"/>
      <c r="W2149" s="26"/>
      <c r="X2149" s="26"/>
      <c r="Y2149" s="26"/>
      <c r="Z2149" s="26"/>
    </row>
    <row r="2150" spans="1:26" ht="17" customHeight="1">
      <c r="A2150" s="19" t="s">
        <v>4683</v>
      </c>
      <c r="B2150" s="19" t="s">
        <v>4684</v>
      </c>
      <c r="C2150" s="44" t="s">
        <v>4685</v>
      </c>
      <c r="D2150" s="19" t="s">
        <v>4686</v>
      </c>
      <c r="E2150" s="19" t="s">
        <v>32</v>
      </c>
      <c r="F2150" s="19" t="s">
        <v>3806</v>
      </c>
      <c r="G2150" s="21"/>
      <c r="H2150" s="21"/>
      <c r="I2150" s="21"/>
      <c r="J2150" s="26"/>
      <c r="K2150" s="26"/>
      <c r="L2150" s="26"/>
      <c r="M2150" s="26"/>
      <c r="N2150" s="26"/>
      <c r="O2150" s="26"/>
      <c r="P2150" s="26"/>
      <c r="Q2150" s="26"/>
      <c r="R2150" s="26"/>
      <c r="S2150" s="26"/>
      <c r="T2150" s="26"/>
      <c r="U2150" s="26"/>
      <c r="V2150" s="26"/>
      <c r="W2150" s="26"/>
      <c r="X2150" s="26"/>
      <c r="Y2150" s="26"/>
      <c r="Z2150" s="26"/>
    </row>
    <row r="2151" spans="1:26" ht="17" customHeight="1">
      <c r="A2151" s="43">
        <v>45622</v>
      </c>
      <c r="B2151" s="19" t="s">
        <v>4687</v>
      </c>
      <c r="C2151" s="44" t="s">
        <v>4688</v>
      </c>
      <c r="D2151" s="19" t="s">
        <v>4689</v>
      </c>
      <c r="E2151" s="19" t="s">
        <v>32</v>
      </c>
      <c r="F2151" s="19" t="s">
        <v>3806</v>
      </c>
      <c r="G2151" s="21"/>
      <c r="H2151" s="21"/>
      <c r="I2151" s="21"/>
      <c r="J2151" s="26"/>
      <c r="K2151" s="26"/>
      <c r="L2151" s="26"/>
      <c r="M2151" s="26"/>
      <c r="N2151" s="26"/>
      <c r="O2151" s="26"/>
      <c r="P2151" s="26"/>
      <c r="Q2151" s="26"/>
      <c r="R2151" s="26"/>
      <c r="S2151" s="26"/>
      <c r="T2151" s="26"/>
      <c r="U2151" s="26"/>
      <c r="V2151" s="26"/>
      <c r="W2151" s="26"/>
      <c r="X2151" s="26"/>
      <c r="Y2151" s="26"/>
      <c r="Z2151" s="26"/>
    </row>
    <row r="2152" spans="1:26" ht="17" customHeight="1">
      <c r="A2152" s="43">
        <v>45642</v>
      </c>
      <c r="B2152" s="19" t="s">
        <v>4690</v>
      </c>
      <c r="C2152" s="44" t="s">
        <v>4691</v>
      </c>
      <c r="D2152" s="19" t="s">
        <v>4692</v>
      </c>
      <c r="E2152" s="19" t="s">
        <v>32</v>
      </c>
      <c r="F2152" s="19" t="s">
        <v>3806</v>
      </c>
      <c r="G2152" s="21"/>
      <c r="H2152" s="21"/>
      <c r="I2152" s="21"/>
      <c r="J2152" s="26"/>
      <c r="K2152" s="26"/>
      <c r="L2152" s="26"/>
      <c r="M2152" s="26"/>
      <c r="N2152" s="26"/>
      <c r="O2152" s="26"/>
      <c r="P2152" s="26"/>
      <c r="Q2152" s="26"/>
      <c r="R2152" s="26"/>
      <c r="S2152" s="26"/>
      <c r="T2152" s="26"/>
      <c r="U2152" s="26"/>
      <c r="V2152" s="26"/>
      <c r="W2152" s="26"/>
      <c r="X2152" s="26"/>
      <c r="Y2152" s="26"/>
      <c r="Z2152" s="26"/>
    </row>
    <row r="2153" spans="1:26" ht="17" customHeight="1">
      <c r="A2153" s="43">
        <v>45674</v>
      </c>
      <c r="B2153" s="19" t="s">
        <v>4693</v>
      </c>
      <c r="C2153" s="44" t="s">
        <v>4694</v>
      </c>
      <c r="D2153" s="19" t="s">
        <v>4695</v>
      </c>
      <c r="E2153" s="19" t="s">
        <v>32</v>
      </c>
      <c r="F2153" s="19" t="s">
        <v>3806</v>
      </c>
      <c r="G2153" s="21"/>
      <c r="H2153" s="21"/>
      <c r="I2153" s="21"/>
      <c r="J2153" s="26"/>
      <c r="K2153" s="26"/>
      <c r="L2153" s="26"/>
      <c r="M2153" s="26"/>
      <c r="N2153" s="26"/>
      <c r="O2153" s="26"/>
      <c r="P2153" s="26"/>
      <c r="Q2153" s="26"/>
      <c r="R2153" s="26"/>
      <c r="S2153" s="26"/>
      <c r="T2153" s="26"/>
      <c r="U2153" s="26"/>
      <c r="V2153" s="26"/>
      <c r="W2153" s="26"/>
      <c r="X2153" s="26"/>
      <c r="Y2153" s="26"/>
      <c r="Z2153" s="26"/>
    </row>
    <row r="2154" spans="1:26" ht="17" customHeight="1">
      <c r="A2154" s="43">
        <v>45637</v>
      </c>
      <c r="B2154" s="19" t="s">
        <v>4696</v>
      </c>
      <c r="C2154" s="44" t="s">
        <v>4697</v>
      </c>
      <c r="D2154" s="19" t="s">
        <v>4698</v>
      </c>
      <c r="E2154" s="19" t="s">
        <v>7</v>
      </c>
      <c r="F2154" s="19" t="s">
        <v>3806</v>
      </c>
      <c r="G2154" s="21"/>
      <c r="H2154" s="21"/>
      <c r="I2154" s="21"/>
      <c r="J2154" s="26"/>
      <c r="K2154" s="26"/>
      <c r="L2154" s="26"/>
      <c r="M2154" s="26"/>
      <c r="N2154" s="26"/>
      <c r="O2154" s="26"/>
      <c r="P2154" s="26"/>
      <c r="Q2154" s="26"/>
      <c r="R2154" s="26"/>
      <c r="S2154" s="26"/>
      <c r="T2154" s="26"/>
      <c r="U2154" s="26"/>
      <c r="V2154" s="26"/>
      <c r="W2154" s="26"/>
      <c r="X2154" s="26"/>
      <c r="Y2154" s="26"/>
      <c r="Z2154" s="26"/>
    </row>
    <row r="2155" spans="1:26" ht="17" customHeight="1">
      <c r="A2155" s="19" t="s">
        <v>4699</v>
      </c>
      <c r="B2155" s="19" t="s">
        <v>4700</v>
      </c>
      <c r="C2155" s="44" t="s">
        <v>4701</v>
      </c>
      <c r="D2155" s="19" t="s">
        <v>4702</v>
      </c>
      <c r="E2155" s="19" t="s">
        <v>32</v>
      </c>
      <c r="F2155" s="19" t="s">
        <v>8</v>
      </c>
      <c r="G2155" s="21"/>
      <c r="H2155" s="21"/>
      <c r="I2155" s="21"/>
      <c r="J2155" s="26"/>
      <c r="K2155" s="26"/>
      <c r="L2155" s="26"/>
      <c r="M2155" s="26"/>
      <c r="N2155" s="26"/>
      <c r="O2155" s="26"/>
      <c r="P2155" s="26"/>
      <c r="Q2155" s="26"/>
      <c r="R2155" s="26"/>
      <c r="S2155" s="26"/>
      <c r="T2155" s="26"/>
      <c r="U2155" s="26"/>
      <c r="V2155" s="26"/>
      <c r="W2155" s="26"/>
      <c r="X2155" s="26"/>
      <c r="Y2155" s="26"/>
      <c r="Z2155" s="26"/>
    </row>
    <row r="2156" spans="1:26" ht="17" customHeight="1">
      <c r="A2156" s="19" t="s">
        <v>4703</v>
      </c>
      <c r="B2156" s="19" t="s">
        <v>4704</v>
      </c>
      <c r="C2156" s="44" t="s">
        <v>4705</v>
      </c>
      <c r="D2156" s="19" t="s">
        <v>4706</v>
      </c>
      <c r="E2156" s="19" t="s">
        <v>32</v>
      </c>
      <c r="F2156" s="19" t="s">
        <v>1261</v>
      </c>
      <c r="G2156" s="21"/>
      <c r="H2156" s="21"/>
      <c r="I2156" s="21"/>
      <c r="J2156" s="26"/>
      <c r="K2156" s="26"/>
      <c r="L2156" s="26"/>
      <c r="M2156" s="26"/>
      <c r="N2156" s="26"/>
      <c r="O2156" s="26"/>
      <c r="P2156" s="26"/>
      <c r="Q2156" s="26"/>
      <c r="R2156" s="26"/>
      <c r="S2156" s="26"/>
      <c r="T2156" s="26"/>
      <c r="U2156" s="26"/>
      <c r="V2156" s="26"/>
      <c r="W2156" s="26"/>
      <c r="X2156" s="26"/>
      <c r="Y2156" s="26"/>
      <c r="Z2156" s="26"/>
    </row>
    <row r="2157" spans="1:26" ht="17" customHeight="1">
      <c r="A2157" s="43">
        <v>45645</v>
      </c>
      <c r="B2157" s="19" t="s">
        <v>4707</v>
      </c>
      <c r="C2157" s="44" t="s">
        <v>4708</v>
      </c>
      <c r="D2157" s="19" t="s">
        <v>4709</v>
      </c>
      <c r="E2157" s="19" t="s">
        <v>7</v>
      </c>
      <c r="F2157" s="19" t="s">
        <v>3806</v>
      </c>
      <c r="G2157" s="21"/>
      <c r="H2157" s="21"/>
      <c r="I2157" s="21"/>
      <c r="J2157" s="26"/>
      <c r="K2157" s="26"/>
      <c r="L2157" s="26"/>
      <c r="M2157" s="26"/>
      <c r="N2157" s="26"/>
      <c r="O2157" s="26"/>
      <c r="P2157" s="26"/>
      <c r="Q2157" s="26"/>
      <c r="R2157" s="26"/>
      <c r="S2157" s="26"/>
      <c r="T2157" s="26"/>
      <c r="U2157" s="26"/>
      <c r="V2157" s="26"/>
      <c r="W2157" s="26"/>
      <c r="X2157" s="26"/>
      <c r="Y2157" s="26"/>
      <c r="Z2157" s="26"/>
    </row>
    <row r="2158" spans="1:26" ht="17" customHeight="1">
      <c r="A2158" s="43">
        <v>45672</v>
      </c>
      <c r="B2158" s="19" t="s">
        <v>4710</v>
      </c>
      <c r="C2158" s="44" t="s">
        <v>4711</v>
      </c>
      <c r="D2158" s="19" t="s">
        <v>4712</v>
      </c>
      <c r="E2158" s="19" t="s">
        <v>32</v>
      </c>
      <c r="F2158" s="19" t="s">
        <v>3806</v>
      </c>
      <c r="G2158" s="21"/>
      <c r="H2158" s="21"/>
      <c r="I2158" s="21"/>
      <c r="J2158" s="26"/>
      <c r="K2158" s="26"/>
      <c r="L2158" s="26"/>
      <c r="M2158" s="26"/>
      <c r="N2158" s="26"/>
      <c r="O2158" s="26"/>
      <c r="P2158" s="26"/>
      <c r="Q2158" s="26"/>
      <c r="R2158" s="26"/>
      <c r="S2158" s="26"/>
      <c r="T2158" s="26"/>
      <c r="U2158" s="26"/>
      <c r="V2158" s="26"/>
      <c r="W2158" s="26"/>
      <c r="X2158" s="26"/>
      <c r="Y2158" s="26"/>
      <c r="Z2158" s="26"/>
    </row>
    <row r="2159" spans="1:26" ht="17" customHeight="1">
      <c r="A2159" s="43">
        <v>45649</v>
      </c>
      <c r="B2159" s="19" t="s">
        <v>4713</v>
      </c>
      <c r="C2159" s="44" t="s">
        <v>4714</v>
      </c>
      <c r="D2159" s="19" t="s">
        <v>4715</v>
      </c>
      <c r="E2159" s="19" t="s">
        <v>7</v>
      </c>
      <c r="F2159" s="19" t="s">
        <v>1261</v>
      </c>
      <c r="G2159" s="21"/>
      <c r="H2159" s="21"/>
      <c r="I2159" s="21"/>
      <c r="J2159" s="26"/>
      <c r="K2159" s="26"/>
      <c r="L2159" s="26"/>
      <c r="M2159" s="26"/>
      <c r="N2159" s="26"/>
      <c r="O2159" s="26"/>
      <c r="P2159" s="26"/>
      <c r="Q2159" s="26"/>
      <c r="R2159" s="26"/>
      <c r="S2159" s="26"/>
      <c r="T2159" s="26"/>
      <c r="U2159" s="26"/>
      <c r="V2159" s="26"/>
      <c r="W2159" s="26"/>
      <c r="X2159" s="26"/>
      <c r="Y2159" s="26"/>
      <c r="Z2159" s="26"/>
    </row>
    <row r="2160" spans="1:26" ht="17" customHeight="1">
      <c r="A2160" s="43">
        <v>45660</v>
      </c>
      <c r="B2160" s="19" t="s">
        <v>4716</v>
      </c>
      <c r="C2160" s="44" t="s">
        <v>4717</v>
      </c>
      <c r="D2160" s="19" t="s">
        <v>4718</v>
      </c>
      <c r="E2160" s="19" t="s">
        <v>7</v>
      </c>
      <c r="F2160" s="19" t="s">
        <v>1261</v>
      </c>
      <c r="G2160" s="21"/>
      <c r="H2160" s="21"/>
      <c r="I2160" s="21"/>
      <c r="J2160" s="26"/>
      <c r="K2160" s="26"/>
      <c r="L2160" s="26"/>
      <c r="M2160" s="26"/>
      <c r="N2160" s="26"/>
      <c r="O2160" s="26"/>
      <c r="P2160" s="26"/>
      <c r="Q2160" s="26"/>
      <c r="R2160" s="26"/>
      <c r="S2160" s="26"/>
      <c r="T2160" s="26"/>
      <c r="U2160" s="26"/>
      <c r="V2160" s="26"/>
      <c r="W2160" s="26"/>
      <c r="X2160" s="26"/>
      <c r="Y2160" s="26"/>
      <c r="Z2160" s="26"/>
    </row>
    <row r="2161" spans="1:26" ht="17" customHeight="1">
      <c r="A2161" s="19" t="s">
        <v>4719</v>
      </c>
      <c r="B2161" s="19" t="s">
        <v>4720</v>
      </c>
      <c r="C2161" s="44" t="s">
        <v>4721</v>
      </c>
      <c r="D2161" s="19" t="s">
        <v>4722</v>
      </c>
      <c r="E2161" s="19" t="s">
        <v>32</v>
      </c>
      <c r="F2161" s="19" t="s">
        <v>3806</v>
      </c>
      <c r="G2161" s="21"/>
      <c r="H2161" s="21"/>
      <c r="I2161" s="21"/>
      <c r="J2161" s="26"/>
      <c r="K2161" s="26"/>
      <c r="L2161" s="26"/>
      <c r="M2161" s="26"/>
      <c r="N2161" s="26"/>
      <c r="O2161" s="26"/>
      <c r="P2161" s="26"/>
      <c r="Q2161" s="26"/>
      <c r="R2161" s="26"/>
      <c r="S2161" s="26"/>
      <c r="T2161" s="26"/>
      <c r="U2161" s="26"/>
      <c r="V2161" s="26"/>
      <c r="W2161" s="26"/>
      <c r="X2161" s="26"/>
      <c r="Y2161" s="26"/>
      <c r="Z2161" s="26"/>
    </row>
    <row r="2162" spans="1:26" ht="17" customHeight="1">
      <c r="A2162" s="43">
        <v>45663</v>
      </c>
      <c r="B2162" s="19" t="s">
        <v>4723</v>
      </c>
      <c r="C2162" s="44" t="s">
        <v>4724</v>
      </c>
      <c r="D2162" s="19" t="s">
        <v>4725</v>
      </c>
      <c r="E2162" s="19" t="s">
        <v>7</v>
      </c>
      <c r="F2162" s="19" t="s">
        <v>1261</v>
      </c>
      <c r="G2162" s="21"/>
      <c r="H2162" s="21"/>
      <c r="I2162" s="21"/>
      <c r="J2162" s="26"/>
      <c r="K2162" s="26"/>
      <c r="L2162" s="26"/>
      <c r="M2162" s="26"/>
      <c r="N2162" s="26"/>
      <c r="O2162" s="26"/>
      <c r="P2162" s="26"/>
      <c r="Q2162" s="26"/>
      <c r="R2162" s="26"/>
      <c r="S2162" s="26"/>
      <c r="T2162" s="26"/>
      <c r="U2162" s="26"/>
      <c r="V2162" s="26"/>
      <c r="W2162" s="26"/>
      <c r="X2162" s="26"/>
      <c r="Y2162" s="26"/>
      <c r="Z2162" s="26"/>
    </row>
    <row r="2163" spans="1:26" ht="17" customHeight="1">
      <c r="A2163" s="43">
        <v>45673</v>
      </c>
      <c r="B2163" s="19" t="s">
        <v>4726</v>
      </c>
      <c r="C2163" s="44" t="s">
        <v>4727</v>
      </c>
      <c r="D2163" s="19" t="s">
        <v>4728</v>
      </c>
      <c r="E2163" s="19" t="s">
        <v>32</v>
      </c>
      <c r="F2163" s="19" t="s">
        <v>3806</v>
      </c>
      <c r="G2163" s="21"/>
      <c r="H2163" s="21"/>
      <c r="I2163" s="21"/>
      <c r="J2163" s="26"/>
      <c r="K2163" s="26"/>
      <c r="L2163" s="26"/>
      <c r="M2163" s="26"/>
      <c r="N2163" s="26"/>
      <c r="O2163" s="26"/>
      <c r="P2163" s="26"/>
      <c r="Q2163" s="26"/>
      <c r="R2163" s="26"/>
      <c r="S2163" s="26"/>
      <c r="T2163" s="26"/>
      <c r="U2163" s="26"/>
      <c r="V2163" s="26"/>
      <c r="W2163" s="26"/>
      <c r="X2163" s="26"/>
      <c r="Y2163" s="26"/>
      <c r="Z2163" s="26"/>
    </row>
    <row r="2164" spans="1:26" ht="17" customHeight="1">
      <c r="A2164" s="19" t="s">
        <v>4729</v>
      </c>
      <c r="B2164" s="19" t="s">
        <v>4730</v>
      </c>
      <c r="C2164" s="44" t="s">
        <v>4731</v>
      </c>
      <c r="D2164" s="19" t="s">
        <v>4732</v>
      </c>
      <c r="E2164" s="19" t="s">
        <v>7</v>
      </c>
      <c r="F2164" s="19" t="s">
        <v>3806</v>
      </c>
      <c r="G2164" s="21"/>
      <c r="H2164" s="21"/>
      <c r="I2164" s="21"/>
      <c r="J2164" s="26"/>
      <c r="K2164" s="26"/>
      <c r="L2164" s="26"/>
      <c r="M2164" s="26"/>
      <c r="N2164" s="26"/>
      <c r="O2164" s="26"/>
      <c r="P2164" s="26"/>
      <c r="Q2164" s="26"/>
      <c r="R2164" s="26"/>
      <c r="S2164" s="26"/>
      <c r="T2164" s="26"/>
      <c r="U2164" s="26"/>
      <c r="V2164" s="26"/>
      <c r="W2164" s="26"/>
      <c r="X2164" s="26"/>
      <c r="Y2164" s="26"/>
      <c r="Z2164" s="26"/>
    </row>
    <row r="2165" spans="1:26" ht="17" customHeight="1">
      <c r="A2165" s="43">
        <v>45674</v>
      </c>
      <c r="B2165" s="19" t="s">
        <v>4733</v>
      </c>
      <c r="C2165" s="44" t="s">
        <v>4734</v>
      </c>
      <c r="D2165" s="19" t="s">
        <v>4735</v>
      </c>
      <c r="E2165" s="19" t="s">
        <v>7</v>
      </c>
      <c r="F2165" s="19" t="s">
        <v>3806</v>
      </c>
      <c r="G2165" s="21"/>
      <c r="H2165" s="21"/>
      <c r="I2165" s="21"/>
      <c r="J2165" s="26"/>
      <c r="K2165" s="26"/>
      <c r="L2165" s="26"/>
      <c r="M2165" s="26"/>
      <c r="N2165" s="26"/>
      <c r="O2165" s="26"/>
      <c r="P2165" s="26"/>
      <c r="Q2165" s="26"/>
      <c r="R2165" s="26"/>
      <c r="S2165" s="26"/>
      <c r="T2165" s="26"/>
      <c r="U2165" s="26"/>
      <c r="V2165" s="26"/>
      <c r="W2165" s="26"/>
      <c r="X2165" s="26"/>
      <c r="Y2165" s="26"/>
      <c r="Z2165" s="26"/>
    </row>
    <row r="2166" spans="1:26" ht="17" customHeight="1">
      <c r="A2166" s="43">
        <v>45670</v>
      </c>
      <c r="B2166" s="19" t="s">
        <v>4736</v>
      </c>
      <c r="C2166" s="44" t="s">
        <v>4737</v>
      </c>
      <c r="D2166" s="19" t="s">
        <v>4738</v>
      </c>
      <c r="E2166" s="19" t="s">
        <v>32</v>
      </c>
      <c r="F2166" s="19" t="s">
        <v>1261</v>
      </c>
      <c r="G2166" s="21"/>
      <c r="H2166" s="21"/>
      <c r="I2166" s="21"/>
      <c r="J2166" s="26"/>
      <c r="K2166" s="26"/>
      <c r="L2166" s="26"/>
      <c r="M2166" s="26"/>
      <c r="N2166" s="26"/>
      <c r="O2166" s="26"/>
      <c r="P2166" s="26"/>
      <c r="Q2166" s="26"/>
      <c r="R2166" s="26"/>
      <c r="S2166" s="26"/>
      <c r="T2166" s="26"/>
      <c r="U2166" s="26"/>
      <c r="V2166" s="26"/>
      <c r="W2166" s="26"/>
      <c r="X2166" s="26"/>
      <c r="Y2166" s="26"/>
      <c r="Z2166" s="26"/>
    </row>
    <row r="2167" spans="1:26" ht="17" customHeight="1">
      <c r="A2167" s="43">
        <v>45674</v>
      </c>
      <c r="B2167" s="19" t="s">
        <v>4739</v>
      </c>
      <c r="C2167" s="44" t="s">
        <v>4740</v>
      </c>
      <c r="D2167" s="19" t="s">
        <v>4741</v>
      </c>
      <c r="E2167" s="19" t="s">
        <v>7</v>
      </c>
      <c r="F2167" s="19" t="s">
        <v>3806</v>
      </c>
      <c r="G2167" s="21"/>
      <c r="H2167" s="21"/>
      <c r="I2167" s="21"/>
      <c r="J2167" s="26"/>
      <c r="K2167" s="26"/>
      <c r="L2167" s="26"/>
      <c r="M2167" s="26"/>
      <c r="N2167" s="26"/>
      <c r="O2167" s="26"/>
      <c r="P2167" s="26"/>
      <c r="Q2167" s="26"/>
      <c r="R2167" s="26"/>
      <c r="S2167" s="26"/>
      <c r="T2167" s="26"/>
      <c r="U2167" s="26"/>
      <c r="V2167" s="26"/>
      <c r="W2167" s="26"/>
      <c r="X2167" s="26"/>
      <c r="Y2167" s="26"/>
      <c r="Z2167" s="26"/>
    </row>
    <row r="2168" spans="1:26" ht="17" customHeight="1">
      <c r="A2168" s="43">
        <v>45644</v>
      </c>
      <c r="B2168" s="19" t="s">
        <v>4742</v>
      </c>
      <c r="C2168" s="44" t="s">
        <v>4743</v>
      </c>
      <c r="D2168" s="19" t="s">
        <v>4744</v>
      </c>
      <c r="E2168" s="19" t="s">
        <v>7</v>
      </c>
      <c r="F2168" s="19" t="s">
        <v>1261</v>
      </c>
      <c r="G2168" s="21"/>
      <c r="H2168" s="21"/>
      <c r="I2168" s="21"/>
      <c r="J2168" s="26"/>
      <c r="K2168" s="26"/>
      <c r="L2168" s="26"/>
      <c r="M2168" s="26"/>
      <c r="N2168" s="26"/>
      <c r="O2168" s="26"/>
      <c r="P2168" s="26"/>
      <c r="Q2168" s="26"/>
      <c r="R2168" s="26"/>
      <c r="S2168" s="26"/>
      <c r="T2168" s="26"/>
      <c r="U2168" s="26"/>
      <c r="V2168" s="26"/>
      <c r="W2168" s="26"/>
      <c r="X2168" s="26"/>
      <c r="Y2168" s="26"/>
      <c r="Z2168" s="26"/>
    </row>
    <row r="2169" spans="1:26" ht="17" customHeight="1">
      <c r="A2169" s="43">
        <v>45673</v>
      </c>
      <c r="B2169" s="19" t="s">
        <v>4745</v>
      </c>
      <c r="C2169" s="44" t="s">
        <v>4746</v>
      </c>
      <c r="D2169" s="19" t="s">
        <v>4747</v>
      </c>
      <c r="E2169" s="19" t="s">
        <v>7</v>
      </c>
      <c r="F2169" s="19" t="s">
        <v>3806</v>
      </c>
      <c r="G2169" s="21"/>
      <c r="H2169" s="21"/>
      <c r="I2169" s="21"/>
      <c r="J2169" s="26"/>
      <c r="K2169" s="26"/>
      <c r="L2169" s="26"/>
      <c r="M2169" s="26"/>
      <c r="N2169" s="26"/>
      <c r="O2169" s="26"/>
      <c r="P2169" s="26"/>
      <c r="Q2169" s="26"/>
      <c r="R2169" s="26"/>
      <c r="S2169" s="26"/>
      <c r="T2169" s="26"/>
      <c r="U2169" s="26"/>
      <c r="V2169" s="26"/>
      <c r="W2169" s="26"/>
      <c r="X2169" s="26"/>
      <c r="Y2169" s="26"/>
      <c r="Z2169" s="26"/>
    </row>
    <row r="2170" spans="1:26" ht="17" customHeight="1">
      <c r="A2170" s="43">
        <v>45668</v>
      </c>
      <c r="B2170" s="19" t="s">
        <v>4748</v>
      </c>
      <c r="C2170" s="44" t="s">
        <v>4749</v>
      </c>
      <c r="D2170" s="19" t="s">
        <v>4750</v>
      </c>
      <c r="E2170" s="19" t="s">
        <v>32</v>
      </c>
      <c r="F2170" s="19" t="s">
        <v>1261</v>
      </c>
      <c r="G2170" s="21"/>
      <c r="H2170" s="21"/>
      <c r="I2170" s="21"/>
      <c r="J2170" s="26"/>
      <c r="K2170" s="26"/>
      <c r="L2170" s="26"/>
      <c r="M2170" s="26"/>
      <c r="N2170" s="26"/>
      <c r="O2170" s="26"/>
      <c r="P2170" s="26"/>
      <c r="Q2170" s="26"/>
      <c r="R2170" s="26"/>
      <c r="S2170" s="26"/>
      <c r="T2170" s="26"/>
      <c r="U2170" s="26"/>
      <c r="V2170" s="26"/>
      <c r="W2170" s="26"/>
      <c r="X2170" s="26"/>
      <c r="Y2170" s="26"/>
      <c r="Z2170" s="26"/>
    </row>
    <row r="2171" spans="1:26" ht="17" customHeight="1">
      <c r="A2171" s="43">
        <v>45674</v>
      </c>
      <c r="B2171" s="19" t="s">
        <v>4751</v>
      </c>
      <c r="C2171" s="44" t="s">
        <v>4752</v>
      </c>
      <c r="D2171" s="19" t="s">
        <v>4753</v>
      </c>
      <c r="E2171" s="19" t="s">
        <v>7</v>
      </c>
      <c r="F2171" s="19" t="s">
        <v>3806</v>
      </c>
      <c r="G2171" s="21"/>
      <c r="H2171" s="21"/>
      <c r="I2171" s="21"/>
      <c r="J2171" s="26"/>
      <c r="K2171" s="26"/>
      <c r="L2171" s="26"/>
      <c r="M2171" s="26"/>
      <c r="N2171" s="26"/>
      <c r="O2171" s="26"/>
      <c r="P2171" s="26"/>
      <c r="Q2171" s="26"/>
      <c r="R2171" s="26"/>
      <c r="S2171" s="26"/>
      <c r="T2171" s="26"/>
      <c r="U2171" s="26"/>
      <c r="V2171" s="26"/>
      <c r="W2171" s="26"/>
      <c r="X2171" s="26"/>
      <c r="Y2171" s="26"/>
      <c r="Z2171" s="26"/>
    </row>
    <row r="2172" spans="1:26" ht="17" customHeight="1">
      <c r="A2172" s="43">
        <v>45665</v>
      </c>
      <c r="B2172" s="19" t="s">
        <v>4754</v>
      </c>
      <c r="C2172" s="44" t="s">
        <v>4755</v>
      </c>
      <c r="D2172" s="19" t="s">
        <v>4756</v>
      </c>
      <c r="E2172" s="19" t="s">
        <v>7</v>
      </c>
      <c r="F2172" s="19" t="s">
        <v>3806</v>
      </c>
      <c r="G2172" s="21"/>
      <c r="H2172" s="21"/>
      <c r="I2172" s="21"/>
      <c r="J2172" s="26"/>
      <c r="K2172" s="26"/>
      <c r="L2172" s="26"/>
      <c r="M2172" s="26"/>
      <c r="N2172" s="26"/>
      <c r="O2172" s="26"/>
      <c r="P2172" s="26"/>
      <c r="Q2172" s="26"/>
      <c r="R2172" s="26"/>
      <c r="S2172" s="26"/>
      <c r="T2172" s="26"/>
      <c r="U2172" s="26"/>
      <c r="V2172" s="26"/>
      <c r="W2172" s="26"/>
      <c r="X2172" s="26"/>
      <c r="Y2172" s="26"/>
      <c r="Z2172" s="26"/>
    </row>
    <row r="2173" spans="1:26" ht="17" customHeight="1">
      <c r="A2173" s="43">
        <v>45643</v>
      </c>
      <c r="B2173" s="19" t="s">
        <v>4757</v>
      </c>
      <c r="C2173" s="44" t="s">
        <v>4758</v>
      </c>
      <c r="D2173" s="19" t="s">
        <v>4759</v>
      </c>
      <c r="E2173" s="19" t="s">
        <v>7</v>
      </c>
      <c r="F2173" s="19" t="s">
        <v>3806</v>
      </c>
      <c r="G2173" s="21"/>
      <c r="H2173" s="21"/>
      <c r="I2173" s="21"/>
      <c r="J2173" s="26"/>
      <c r="K2173" s="26"/>
      <c r="L2173" s="26"/>
      <c r="M2173" s="26"/>
      <c r="N2173" s="26"/>
      <c r="O2173" s="26"/>
      <c r="P2173" s="26"/>
      <c r="Q2173" s="26"/>
      <c r="R2173" s="26"/>
      <c r="S2173" s="26"/>
      <c r="T2173" s="26"/>
      <c r="U2173" s="26"/>
      <c r="V2173" s="26"/>
      <c r="W2173" s="26"/>
      <c r="X2173" s="26"/>
      <c r="Y2173" s="26"/>
      <c r="Z2173" s="26"/>
    </row>
    <row r="2174" spans="1:26" ht="17" customHeight="1">
      <c r="A2174" s="43">
        <v>45653</v>
      </c>
      <c r="B2174" s="19" t="s">
        <v>4760</v>
      </c>
      <c r="C2174" s="44" t="s">
        <v>4761</v>
      </c>
      <c r="D2174" s="19" t="s">
        <v>4762</v>
      </c>
      <c r="E2174" s="19" t="s">
        <v>7</v>
      </c>
      <c r="F2174" s="19" t="s">
        <v>8</v>
      </c>
      <c r="G2174" s="21"/>
      <c r="H2174" s="21"/>
      <c r="I2174" s="21"/>
      <c r="J2174" s="26"/>
      <c r="K2174" s="26"/>
      <c r="L2174" s="26"/>
      <c r="M2174" s="26"/>
      <c r="N2174" s="26"/>
      <c r="O2174" s="26"/>
      <c r="P2174" s="26"/>
      <c r="Q2174" s="26"/>
      <c r="R2174" s="26"/>
      <c r="S2174" s="26"/>
      <c r="T2174" s="26"/>
      <c r="U2174" s="26"/>
      <c r="V2174" s="26"/>
      <c r="W2174" s="26"/>
      <c r="X2174" s="26"/>
      <c r="Y2174" s="26"/>
      <c r="Z2174" s="26"/>
    </row>
    <row r="2175" spans="1:26" ht="17" customHeight="1">
      <c r="A2175" s="43">
        <v>45621</v>
      </c>
      <c r="B2175" s="19" t="s">
        <v>4763</v>
      </c>
      <c r="C2175" s="44" t="s">
        <v>4764</v>
      </c>
      <c r="D2175" s="19" t="s">
        <v>4765</v>
      </c>
      <c r="E2175" s="19" t="s">
        <v>32</v>
      </c>
      <c r="F2175" s="19" t="s">
        <v>1261</v>
      </c>
      <c r="G2175" s="21"/>
      <c r="H2175" s="21"/>
      <c r="I2175" s="21"/>
      <c r="J2175" s="26"/>
      <c r="K2175" s="26"/>
      <c r="L2175" s="26"/>
      <c r="M2175" s="26"/>
      <c r="N2175" s="26"/>
      <c r="O2175" s="26"/>
      <c r="P2175" s="26"/>
      <c r="Q2175" s="26"/>
      <c r="R2175" s="26"/>
      <c r="S2175" s="26"/>
      <c r="T2175" s="26"/>
      <c r="U2175" s="26"/>
      <c r="V2175" s="26"/>
      <c r="W2175" s="26"/>
      <c r="X2175" s="26"/>
      <c r="Y2175" s="26"/>
      <c r="Z2175" s="26"/>
    </row>
    <row r="2176" spans="1:26" ht="17" customHeight="1">
      <c r="A2176" s="43">
        <v>45660</v>
      </c>
      <c r="B2176" s="19" t="s">
        <v>4766</v>
      </c>
      <c r="C2176" s="44" t="s">
        <v>4767</v>
      </c>
      <c r="D2176" s="19" t="s">
        <v>4768</v>
      </c>
      <c r="E2176" s="19" t="s">
        <v>32</v>
      </c>
      <c r="F2176" s="19" t="s">
        <v>3806</v>
      </c>
      <c r="G2176" s="21"/>
      <c r="H2176" s="21"/>
      <c r="I2176" s="21"/>
      <c r="J2176" s="26"/>
      <c r="K2176" s="26"/>
      <c r="L2176" s="26"/>
      <c r="M2176" s="26"/>
      <c r="N2176" s="26"/>
      <c r="O2176" s="26"/>
      <c r="P2176" s="26"/>
      <c r="Q2176" s="26"/>
      <c r="R2176" s="26"/>
      <c r="S2176" s="26"/>
      <c r="T2176" s="26"/>
      <c r="U2176" s="26"/>
      <c r="V2176" s="26"/>
      <c r="W2176" s="26"/>
      <c r="X2176" s="26"/>
      <c r="Y2176" s="26"/>
      <c r="Z2176" s="26"/>
    </row>
    <row r="2177" spans="1:26" ht="17" customHeight="1">
      <c r="A2177" s="43">
        <v>45632</v>
      </c>
      <c r="B2177" s="19" t="s">
        <v>4769</v>
      </c>
      <c r="C2177" s="44" t="s">
        <v>4770</v>
      </c>
      <c r="D2177" s="19" t="s">
        <v>4771</v>
      </c>
      <c r="E2177" s="19" t="s">
        <v>32</v>
      </c>
      <c r="F2177" s="19" t="s">
        <v>3806</v>
      </c>
      <c r="G2177" s="21"/>
      <c r="H2177" s="21"/>
      <c r="I2177" s="21"/>
      <c r="J2177" s="26"/>
      <c r="K2177" s="26"/>
      <c r="L2177" s="26"/>
      <c r="M2177" s="26"/>
      <c r="N2177" s="26"/>
      <c r="O2177" s="26"/>
      <c r="P2177" s="26"/>
      <c r="Q2177" s="26"/>
      <c r="R2177" s="26"/>
      <c r="S2177" s="26"/>
      <c r="T2177" s="26"/>
      <c r="U2177" s="26"/>
      <c r="V2177" s="26"/>
      <c r="W2177" s="26"/>
      <c r="X2177" s="26"/>
      <c r="Y2177" s="26"/>
      <c r="Z2177" s="26"/>
    </row>
    <row r="2178" spans="1:26" ht="17" customHeight="1">
      <c r="A2178" s="43">
        <v>45621</v>
      </c>
      <c r="B2178" s="19" t="s">
        <v>4772</v>
      </c>
      <c r="C2178" s="44" t="s">
        <v>4773</v>
      </c>
      <c r="D2178" s="19" t="s">
        <v>4774</v>
      </c>
      <c r="E2178" s="19" t="s">
        <v>7</v>
      </c>
      <c r="F2178" s="19" t="s">
        <v>1261</v>
      </c>
      <c r="G2178" s="21"/>
      <c r="H2178" s="21"/>
      <c r="I2178" s="21"/>
      <c r="J2178" s="26"/>
      <c r="K2178" s="26"/>
      <c r="L2178" s="26"/>
      <c r="M2178" s="26"/>
      <c r="N2178" s="26"/>
      <c r="O2178" s="26"/>
      <c r="P2178" s="26"/>
      <c r="Q2178" s="26"/>
      <c r="R2178" s="26"/>
      <c r="S2178" s="26"/>
      <c r="T2178" s="26"/>
      <c r="U2178" s="26"/>
      <c r="V2178" s="26"/>
      <c r="W2178" s="26"/>
      <c r="X2178" s="26"/>
      <c r="Y2178" s="26"/>
      <c r="Z2178" s="26"/>
    </row>
    <row r="2179" spans="1:26" ht="17" customHeight="1">
      <c r="A2179" s="43">
        <v>45623</v>
      </c>
      <c r="B2179" s="19" t="s">
        <v>4775</v>
      </c>
      <c r="C2179" s="44" t="s">
        <v>4776</v>
      </c>
      <c r="D2179" s="19" t="s">
        <v>4777</v>
      </c>
      <c r="E2179" s="19" t="s">
        <v>32</v>
      </c>
      <c r="F2179" s="19" t="s">
        <v>3806</v>
      </c>
      <c r="G2179" s="21"/>
      <c r="H2179" s="21"/>
      <c r="I2179" s="21"/>
      <c r="J2179" s="26"/>
      <c r="K2179" s="26"/>
      <c r="L2179" s="26"/>
      <c r="M2179" s="26"/>
      <c r="N2179" s="26"/>
      <c r="O2179" s="26"/>
      <c r="P2179" s="26"/>
      <c r="Q2179" s="26"/>
      <c r="R2179" s="26"/>
      <c r="S2179" s="26"/>
      <c r="T2179" s="26"/>
      <c r="U2179" s="26"/>
      <c r="V2179" s="26"/>
      <c r="W2179" s="26"/>
      <c r="X2179" s="26"/>
      <c r="Y2179" s="26"/>
      <c r="Z2179" s="26"/>
    </row>
    <row r="2180" spans="1:26" ht="17" customHeight="1">
      <c r="A2180" s="43">
        <v>45660</v>
      </c>
      <c r="B2180" s="19" t="s">
        <v>4778</v>
      </c>
      <c r="C2180" s="44" t="s">
        <v>4779</v>
      </c>
      <c r="D2180" s="19" t="s">
        <v>4780</v>
      </c>
      <c r="E2180" s="19" t="s">
        <v>32</v>
      </c>
      <c r="F2180" s="19" t="s">
        <v>3806</v>
      </c>
      <c r="G2180" s="21"/>
      <c r="H2180" s="21"/>
      <c r="I2180" s="21"/>
      <c r="J2180" s="26"/>
      <c r="K2180" s="26"/>
      <c r="L2180" s="26"/>
      <c r="M2180" s="26"/>
      <c r="N2180" s="26"/>
      <c r="O2180" s="26"/>
      <c r="P2180" s="26"/>
      <c r="Q2180" s="26"/>
      <c r="R2180" s="26"/>
      <c r="S2180" s="26"/>
      <c r="T2180" s="26"/>
      <c r="U2180" s="26"/>
      <c r="V2180" s="26"/>
      <c r="W2180" s="26"/>
      <c r="X2180" s="26"/>
      <c r="Y2180" s="26"/>
      <c r="Z2180" s="26"/>
    </row>
    <row r="2181" spans="1:26" ht="17" customHeight="1">
      <c r="A2181" s="43">
        <v>45628</v>
      </c>
      <c r="B2181" s="19" t="s">
        <v>4781</v>
      </c>
      <c r="C2181" s="44" t="s">
        <v>4782</v>
      </c>
      <c r="D2181" s="19" t="s">
        <v>4783</v>
      </c>
      <c r="E2181" s="19" t="s">
        <v>32</v>
      </c>
      <c r="F2181" s="19" t="s">
        <v>8</v>
      </c>
      <c r="G2181" s="21"/>
      <c r="H2181" s="21"/>
      <c r="I2181" s="21"/>
      <c r="J2181" s="26"/>
      <c r="K2181" s="26"/>
      <c r="L2181" s="26"/>
      <c r="M2181" s="26"/>
      <c r="N2181" s="26"/>
      <c r="O2181" s="26"/>
      <c r="P2181" s="26"/>
      <c r="Q2181" s="26"/>
      <c r="R2181" s="26"/>
      <c r="S2181" s="26"/>
      <c r="T2181" s="26"/>
      <c r="U2181" s="26"/>
      <c r="V2181" s="26"/>
      <c r="W2181" s="26"/>
      <c r="X2181" s="26"/>
      <c r="Y2181" s="26"/>
      <c r="Z2181" s="26"/>
    </row>
    <row r="2182" spans="1:26" ht="17" customHeight="1">
      <c r="A2182" s="43">
        <v>45632</v>
      </c>
      <c r="B2182" s="19" t="s">
        <v>4784</v>
      </c>
      <c r="C2182" s="44" t="s">
        <v>4785</v>
      </c>
      <c r="D2182" s="19" t="s">
        <v>4786</v>
      </c>
      <c r="E2182" s="19" t="s">
        <v>32</v>
      </c>
      <c r="F2182" s="19" t="s">
        <v>3806</v>
      </c>
      <c r="G2182" s="21"/>
      <c r="H2182" s="21"/>
      <c r="I2182" s="21"/>
      <c r="J2182" s="26"/>
      <c r="K2182" s="26"/>
      <c r="L2182" s="26"/>
      <c r="M2182" s="26"/>
      <c r="N2182" s="26"/>
      <c r="O2182" s="26"/>
      <c r="P2182" s="26"/>
      <c r="Q2182" s="26"/>
      <c r="R2182" s="26"/>
      <c r="S2182" s="26"/>
      <c r="T2182" s="26"/>
      <c r="U2182" s="26"/>
      <c r="V2182" s="26"/>
      <c r="W2182" s="26"/>
      <c r="X2182" s="26"/>
      <c r="Y2182" s="26"/>
      <c r="Z2182" s="26"/>
    </row>
    <row r="2183" spans="1:26" ht="17" customHeight="1">
      <c r="A2183" s="19" t="s">
        <v>4787</v>
      </c>
      <c r="B2183" s="19" t="s">
        <v>4788</v>
      </c>
      <c r="C2183" s="44" t="s">
        <v>4789</v>
      </c>
      <c r="D2183" s="19" t="s">
        <v>4790</v>
      </c>
      <c r="E2183" s="19" t="s">
        <v>32</v>
      </c>
      <c r="F2183" s="19" t="s">
        <v>3806</v>
      </c>
      <c r="G2183" s="21"/>
      <c r="H2183" s="21"/>
      <c r="I2183" s="21"/>
      <c r="J2183" s="26"/>
      <c r="K2183" s="26"/>
      <c r="L2183" s="26"/>
      <c r="M2183" s="26"/>
      <c r="N2183" s="26"/>
      <c r="O2183" s="26"/>
      <c r="P2183" s="26"/>
      <c r="Q2183" s="26"/>
      <c r="R2183" s="26"/>
      <c r="S2183" s="26"/>
      <c r="T2183" s="26"/>
      <c r="U2183" s="26"/>
      <c r="V2183" s="26"/>
      <c r="W2183" s="26"/>
      <c r="X2183" s="26"/>
      <c r="Y2183" s="26"/>
      <c r="Z2183" s="26"/>
    </row>
    <row r="2184" spans="1:26" ht="17" customHeight="1">
      <c r="A2184" s="19" t="s">
        <v>4791</v>
      </c>
      <c r="B2184" s="19" t="s">
        <v>4792</v>
      </c>
      <c r="C2184" s="44" t="s">
        <v>4793</v>
      </c>
      <c r="D2184" s="19" t="s">
        <v>4794</v>
      </c>
      <c r="E2184" s="19" t="s">
        <v>7</v>
      </c>
      <c r="F2184" s="19" t="s">
        <v>3806</v>
      </c>
      <c r="G2184" s="21"/>
      <c r="H2184" s="21"/>
      <c r="I2184" s="21"/>
      <c r="J2184" s="26"/>
      <c r="K2184" s="26"/>
      <c r="L2184" s="26"/>
      <c r="M2184" s="26"/>
      <c r="N2184" s="26"/>
      <c r="O2184" s="26"/>
      <c r="P2184" s="26"/>
      <c r="Q2184" s="26"/>
      <c r="R2184" s="26"/>
      <c r="S2184" s="26"/>
      <c r="T2184" s="26"/>
      <c r="U2184" s="26"/>
      <c r="V2184" s="26"/>
      <c r="W2184" s="26"/>
      <c r="X2184" s="26"/>
      <c r="Y2184" s="26"/>
      <c r="Z2184" s="26"/>
    </row>
    <row r="2185" spans="1:26" ht="17" customHeight="1">
      <c r="A2185" s="43">
        <v>45638</v>
      </c>
      <c r="B2185" s="19" t="s">
        <v>4795</v>
      </c>
      <c r="C2185" s="44" t="s">
        <v>4796</v>
      </c>
      <c r="D2185" s="19" t="s">
        <v>4797</v>
      </c>
      <c r="E2185" s="19" t="s">
        <v>32</v>
      </c>
      <c r="F2185" s="19" t="s">
        <v>3806</v>
      </c>
      <c r="G2185" s="21"/>
      <c r="H2185" s="21"/>
      <c r="I2185" s="21"/>
      <c r="J2185" s="26"/>
      <c r="K2185" s="26"/>
      <c r="L2185" s="26"/>
      <c r="M2185" s="26"/>
      <c r="N2185" s="26"/>
      <c r="O2185" s="26"/>
      <c r="P2185" s="26"/>
      <c r="Q2185" s="26"/>
      <c r="R2185" s="26"/>
      <c r="S2185" s="26"/>
      <c r="T2185" s="26"/>
      <c r="U2185" s="26"/>
      <c r="V2185" s="26"/>
      <c r="W2185" s="26"/>
      <c r="X2185" s="26"/>
      <c r="Y2185" s="26"/>
      <c r="Z2185" s="26"/>
    </row>
    <row r="2186" spans="1:26" ht="17" customHeight="1">
      <c r="A2186" s="43">
        <v>45642</v>
      </c>
      <c r="B2186" s="19" t="s">
        <v>4798</v>
      </c>
      <c r="C2186" s="44" t="s">
        <v>4799</v>
      </c>
      <c r="D2186" s="19" t="s">
        <v>4800</v>
      </c>
      <c r="E2186" s="19" t="s">
        <v>32</v>
      </c>
      <c r="F2186" s="19" t="s">
        <v>1261</v>
      </c>
      <c r="G2186" s="21"/>
      <c r="H2186" s="21"/>
      <c r="I2186" s="21"/>
      <c r="J2186" s="26"/>
      <c r="K2186" s="26"/>
      <c r="L2186" s="26"/>
      <c r="M2186" s="26"/>
      <c r="N2186" s="26"/>
      <c r="O2186" s="26"/>
      <c r="P2186" s="26"/>
      <c r="Q2186" s="26"/>
      <c r="R2186" s="26"/>
      <c r="S2186" s="26"/>
      <c r="T2186" s="26"/>
      <c r="U2186" s="26"/>
      <c r="V2186" s="26"/>
      <c r="W2186" s="26"/>
      <c r="X2186" s="26"/>
      <c r="Y2186" s="26"/>
      <c r="Z2186" s="26"/>
    </row>
    <row r="2187" spans="1:26" ht="17" customHeight="1">
      <c r="A2187" s="43">
        <v>45623</v>
      </c>
      <c r="B2187" s="19" t="s">
        <v>4801</v>
      </c>
      <c r="C2187" s="44" t="s">
        <v>4802</v>
      </c>
      <c r="D2187" s="19" t="s">
        <v>4803</v>
      </c>
      <c r="E2187" s="19" t="s">
        <v>7</v>
      </c>
      <c r="F2187" s="19" t="s">
        <v>1261</v>
      </c>
      <c r="G2187" s="21"/>
      <c r="H2187" s="21"/>
      <c r="I2187" s="21"/>
      <c r="J2187" s="26"/>
      <c r="K2187" s="26"/>
      <c r="L2187" s="26"/>
      <c r="M2187" s="26"/>
      <c r="N2187" s="26"/>
      <c r="O2187" s="26"/>
      <c r="P2187" s="26"/>
      <c r="Q2187" s="26"/>
      <c r="R2187" s="26"/>
      <c r="S2187" s="26"/>
      <c r="T2187" s="26"/>
      <c r="U2187" s="26"/>
      <c r="V2187" s="26"/>
      <c r="W2187" s="26"/>
      <c r="X2187" s="26"/>
      <c r="Y2187" s="26"/>
      <c r="Z2187" s="26"/>
    </row>
    <row r="2188" spans="1:26" ht="17" customHeight="1">
      <c r="A2188" s="43">
        <v>45674</v>
      </c>
      <c r="B2188" s="19" t="s">
        <v>4804</v>
      </c>
      <c r="C2188" s="44" t="s">
        <v>4805</v>
      </c>
      <c r="D2188" s="19" t="s">
        <v>4806</v>
      </c>
      <c r="E2188" s="19" t="s">
        <v>7</v>
      </c>
      <c r="F2188" s="19" t="s">
        <v>3806</v>
      </c>
      <c r="G2188" s="21"/>
      <c r="H2188" s="21"/>
      <c r="I2188" s="21"/>
      <c r="J2188" s="26"/>
      <c r="K2188" s="26"/>
      <c r="L2188" s="26"/>
      <c r="M2188" s="26"/>
      <c r="N2188" s="26"/>
      <c r="O2188" s="26"/>
      <c r="P2188" s="26"/>
      <c r="Q2188" s="26"/>
      <c r="R2188" s="26"/>
      <c r="S2188" s="26"/>
      <c r="T2188" s="26"/>
      <c r="U2188" s="26"/>
      <c r="V2188" s="26"/>
      <c r="W2188" s="26"/>
      <c r="X2188" s="26"/>
      <c r="Y2188" s="26"/>
      <c r="Z2188" s="26"/>
    </row>
    <row r="2189" spans="1:26" ht="17" customHeight="1">
      <c r="A2189" s="43">
        <v>45676</v>
      </c>
      <c r="B2189" s="19" t="s">
        <v>4807</v>
      </c>
      <c r="C2189" s="44" t="s">
        <v>4808</v>
      </c>
      <c r="D2189" s="19" t="s">
        <v>4809</v>
      </c>
      <c r="E2189" s="19" t="s">
        <v>32</v>
      </c>
      <c r="F2189" s="19" t="s">
        <v>3806</v>
      </c>
      <c r="G2189" s="21"/>
      <c r="H2189" s="21"/>
      <c r="I2189" s="21"/>
      <c r="J2189" s="26"/>
      <c r="K2189" s="26"/>
      <c r="L2189" s="26"/>
      <c r="M2189" s="26"/>
      <c r="N2189" s="26"/>
      <c r="O2189" s="26"/>
      <c r="P2189" s="26"/>
      <c r="Q2189" s="26"/>
      <c r="R2189" s="26"/>
      <c r="S2189" s="26"/>
      <c r="T2189" s="26"/>
      <c r="U2189" s="26"/>
      <c r="V2189" s="26"/>
      <c r="W2189" s="26"/>
      <c r="X2189" s="26"/>
      <c r="Y2189" s="26"/>
      <c r="Z2189" s="26"/>
    </row>
    <row r="2190" spans="1:26" ht="17" customHeight="1">
      <c r="A2190" s="43">
        <v>45635</v>
      </c>
      <c r="B2190" s="19" t="s">
        <v>4810</v>
      </c>
      <c r="C2190" s="44" t="s">
        <v>4811</v>
      </c>
      <c r="D2190" s="19" t="s">
        <v>4812</v>
      </c>
      <c r="E2190" s="19" t="s">
        <v>7</v>
      </c>
      <c r="F2190" s="19" t="s">
        <v>3806</v>
      </c>
      <c r="G2190" s="21"/>
      <c r="H2190" s="21"/>
      <c r="I2190" s="21"/>
      <c r="J2190" s="26"/>
      <c r="K2190" s="26"/>
      <c r="L2190" s="26"/>
      <c r="M2190" s="26"/>
      <c r="N2190" s="26"/>
      <c r="O2190" s="26"/>
      <c r="P2190" s="26"/>
      <c r="Q2190" s="26"/>
      <c r="R2190" s="26"/>
      <c r="S2190" s="26"/>
      <c r="T2190" s="26"/>
      <c r="U2190" s="26"/>
      <c r="V2190" s="26"/>
      <c r="W2190" s="26"/>
      <c r="X2190" s="26"/>
      <c r="Y2190" s="26"/>
      <c r="Z2190" s="26"/>
    </row>
    <row r="2191" spans="1:26" ht="17" customHeight="1">
      <c r="A2191" s="43">
        <v>45641</v>
      </c>
      <c r="B2191" s="19" t="s">
        <v>4813</v>
      </c>
      <c r="C2191" s="44" t="s">
        <v>4814</v>
      </c>
      <c r="D2191" s="19" t="s">
        <v>4815</v>
      </c>
      <c r="E2191" s="19" t="s">
        <v>32</v>
      </c>
      <c r="F2191" s="19" t="s">
        <v>1261</v>
      </c>
      <c r="G2191" s="21"/>
      <c r="H2191" s="21"/>
      <c r="I2191" s="21"/>
      <c r="J2191" s="26"/>
      <c r="K2191" s="26"/>
      <c r="L2191" s="26"/>
      <c r="M2191" s="26"/>
      <c r="N2191" s="26"/>
      <c r="O2191" s="26"/>
      <c r="P2191" s="26"/>
      <c r="Q2191" s="26"/>
      <c r="R2191" s="26"/>
      <c r="S2191" s="26"/>
      <c r="T2191" s="26"/>
      <c r="U2191" s="26"/>
      <c r="V2191" s="26"/>
      <c r="W2191" s="26"/>
      <c r="X2191" s="26"/>
      <c r="Y2191" s="26"/>
      <c r="Z2191" s="26"/>
    </row>
    <row r="2192" spans="1:26" ht="17" customHeight="1">
      <c r="A2192" s="43">
        <v>45622</v>
      </c>
      <c r="B2192" s="19" t="s">
        <v>4816</v>
      </c>
      <c r="C2192" s="44" t="s">
        <v>4817</v>
      </c>
      <c r="D2192" s="19" t="s">
        <v>4818</v>
      </c>
      <c r="E2192" s="19" t="s">
        <v>32</v>
      </c>
      <c r="F2192" s="19" t="s">
        <v>3806</v>
      </c>
      <c r="G2192" s="21"/>
      <c r="H2192" s="21"/>
      <c r="I2192" s="21"/>
      <c r="J2192" s="26"/>
      <c r="K2192" s="26"/>
      <c r="L2192" s="26"/>
      <c r="M2192" s="26"/>
      <c r="N2192" s="26"/>
      <c r="O2192" s="26"/>
      <c r="P2192" s="26"/>
      <c r="Q2192" s="26"/>
      <c r="R2192" s="26"/>
      <c r="S2192" s="26"/>
      <c r="T2192" s="26"/>
      <c r="U2192" s="26"/>
      <c r="V2192" s="26"/>
      <c r="W2192" s="26"/>
      <c r="X2192" s="26"/>
      <c r="Y2192" s="26"/>
      <c r="Z2192" s="26"/>
    </row>
    <row r="2193" spans="1:26" ht="17" customHeight="1">
      <c r="A2193" s="19" t="s">
        <v>4819</v>
      </c>
      <c r="B2193" s="19" t="s">
        <v>4820</v>
      </c>
      <c r="C2193" s="44" t="s">
        <v>4821</v>
      </c>
      <c r="D2193" s="19" t="s">
        <v>4822</v>
      </c>
      <c r="E2193" s="19" t="s">
        <v>32</v>
      </c>
      <c r="F2193" s="19" t="s">
        <v>8</v>
      </c>
      <c r="G2193" s="21"/>
      <c r="H2193" s="21"/>
      <c r="I2193" s="21"/>
      <c r="J2193" s="26"/>
      <c r="K2193" s="26"/>
      <c r="L2193" s="26"/>
      <c r="M2193" s="26"/>
      <c r="N2193" s="26"/>
      <c r="O2193" s="26"/>
      <c r="P2193" s="26"/>
      <c r="Q2193" s="26"/>
      <c r="R2193" s="26"/>
      <c r="S2193" s="26"/>
      <c r="T2193" s="26"/>
      <c r="U2193" s="26"/>
      <c r="V2193" s="26"/>
      <c r="W2193" s="26"/>
      <c r="X2193" s="26"/>
      <c r="Y2193" s="26"/>
      <c r="Z2193" s="26"/>
    </row>
    <row r="2194" spans="1:26" ht="17" customHeight="1">
      <c r="A2194" s="43">
        <v>45653</v>
      </c>
      <c r="B2194" s="19" t="s">
        <v>4823</v>
      </c>
      <c r="C2194" s="44" t="s">
        <v>4824</v>
      </c>
      <c r="D2194" s="19" t="s">
        <v>4825</v>
      </c>
      <c r="E2194" s="19" t="s">
        <v>7</v>
      </c>
      <c r="F2194" s="19" t="s">
        <v>3806</v>
      </c>
      <c r="G2194" s="21"/>
      <c r="H2194" s="21"/>
      <c r="I2194" s="21"/>
      <c r="J2194" s="26"/>
      <c r="K2194" s="26"/>
      <c r="L2194" s="26"/>
      <c r="M2194" s="26"/>
      <c r="N2194" s="26"/>
      <c r="O2194" s="26"/>
      <c r="P2194" s="26"/>
      <c r="Q2194" s="26"/>
      <c r="R2194" s="26"/>
      <c r="S2194" s="26"/>
      <c r="T2194" s="26"/>
      <c r="U2194" s="26"/>
      <c r="V2194" s="26"/>
      <c r="W2194" s="26"/>
      <c r="X2194" s="26"/>
      <c r="Y2194" s="26"/>
      <c r="Z2194" s="26"/>
    </row>
    <row r="2195" spans="1:26" ht="17" customHeight="1">
      <c r="A2195" s="43">
        <v>45666</v>
      </c>
      <c r="B2195" s="19" t="s">
        <v>4826</v>
      </c>
      <c r="C2195" s="44" t="s">
        <v>4827</v>
      </c>
      <c r="D2195" s="19" t="s">
        <v>4828</v>
      </c>
      <c r="E2195" s="19" t="s">
        <v>32</v>
      </c>
      <c r="F2195" s="19" t="s">
        <v>1261</v>
      </c>
      <c r="G2195" s="21"/>
      <c r="H2195" s="21"/>
      <c r="I2195" s="21"/>
      <c r="J2195" s="26"/>
      <c r="K2195" s="26"/>
      <c r="L2195" s="26"/>
      <c r="M2195" s="26"/>
      <c r="N2195" s="26"/>
      <c r="O2195" s="26"/>
      <c r="P2195" s="26"/>
      <c r="Q2195" s="26"/>
      <c r="R2195" s="26"/>
      <c r="S2195" s="26"/>
      <c r="T2195" s="26"/>
      <c r="U2195" s="26"/>
      <c r="V2195" s="26"/>
      <c r="W2195" s="26"/>
      <c r="X2195" s="26"/>
      <c r="Y2195" s="26"/>
      <c r="Z2195" s="26"/>
    </row>
    <row r="2196" spans="1:26" ht="17" customHeight="1">
      <c r="A2196" s="43">
        <v>45628</v>
      </c>
      <c r="B2196" s="19" t="s">
        <v>4829</v>
      </c>
      <c r="C2196" s="44" t="s">
        <v>4830</v>
      </c>
      <c r="D2196" s="19" t="s">
        <v>4831</v>
      </c>
      <c r="E2196" s="19" t="s">
        <v>7</v>
      </c>
      <c r="F2196" s="19" t="s">
        <v>3806</v>
      </c>
      <c r="G2196" s="21"/>
      <c r="H2196" s="21"/>
      <c r="I2196" s="21"/>
      <c r="J2196" s="26"/>
      <c r="K2196" s="26"/>
      <c r="L2196" s="26"/>
      <c r="M2196" s="26"/>
      <c r="N2196" s="26"/>
      <c r="O2196" s="26"/>
      <c r="P2196" s="26"/>
      <c r="Q2196" s="26"/>
      <c r="R2196" s="26"/>
      <c r="S2196" s="26"/>
      <c r="T2196" s="26"/>
      <c r="U2196" s="26"/>
      <c r="V2196" s="26"/>
      <c r="W2196" s="26"/>
      <c r="X2196" s="26"/>
      <c r="Y2196" s="26"/>
      <c r="Z2196" s="26"/>
    </row>
    <row r="2197" spans="1:26" ht="17" customHeight="1">
      <c r="A2197" s="43">
        <v>45670</v>
      </c>
      <c r="B2197" s="19" t="s">
        <v>2404</v>
      </c>
      <c r="C2197" s="44" t="s">
        <v>4832</v>
      </c>
      <c r="D2197" s="19" t="s">
        <v>4833</v>
      </c>
      <c r="E2197" s="19" t="s">
        <v>4834</v>
      </c>
      <c r="F2197" s="19" t="s">
        <v>1261</v>
      </c>
      <c r="G2197" s="21"/>
      <c r="H2197" s="21"/>
      <c r="I2197" s="21"/>
      <c r="J2197" s="26"/>
      <c r="K2197" s="26"/>
      <c r="L2197" s="26"/>
      <c r="M2197" s="26"/>
      <c r="N2197" s="26"/>
      <c r="O2197" s="26"/>
      <c r="P2197" s="26"/>
      <c r="Q2197" s="26"/>
      <c r="R2197" s="26"/>
      <c r="S2197" s="26"/>
      <c r="T2197" s="26"/>
      <c r="U2197" s="26"/>
      <c r="V2197" s="26"/>
      <c r="W2197" s="26"/>
      <c r="X2197" s="26"/>
      <c r="Y2197" s="26"/>
      <c r="Z2197" s="26"/>
    </row>
    <row r="2198" spans="1:26" ht="17" customHeight="1">
      <c r="A2198" s="43">
        <v>45659</v>
      </c>
      <c r="B2198" s="19" t="s">
        <v>4835</v>
      </c>
      <c r="C2198" s="44" t="s">
        <v>4836</v>
      </c>
      <c r="D2198" s="19" t="s">
        <v>4837</v>
      </c>
      <c r="E2198" s="19" t="s">
        <v>3817</v>
      </c>
      <c r="F2198" s="19" t="s">
        <v>3806</v>
      </c>
      <c r="G2198" s="21"/>
      <c r="H2198" s="21"/>
      <c r="I2198" s="21"/>
      <c r="J2198" s="26"/>
      <c r="K2198" s="26"/>
      <c r="L2198" s="26"/>
      <c r="M2198" s="26"/>
      <c r="N2198" s="26"/>
      <c r="O2198" s="26"/>
      <c r="P2198" s="26"/>
      <c r="Q2198" s="26"/>
      <c r="R2198" s="26"/>
      <c r="S2198" s="26"/>
      <c r="T2198" s="26"/>
      <c r="U2198" s="26"/>
      <c r="V2198" s="26"/>
      <c r="W2198" s="26"/>
      <c r="X2198" s="26"/>
      <c r="Y2198" s="26"/>
      <c r="Z2198" s="26"/>
    </row>
    <row r="2199" spans="1:26" ht="17" customHeight="1">
      <c r="A2199" s="43">
        <v>45659</v>
      </c>
      <c r="B2199" s="19" t="s">
        <v>4838</v>
      </c>
      <c r="C2199" s="44" t="s">
        <v>4839</v>
      </c>
      <c r="D2199" s="19" t="s">
        <v>4840</v>
      </c>
      <c r="E2199" s="19" t="s">
        <v>3924</v>
      </c>
      <c r="F2199" s="19" t="s">
        <v>3806</v>
      </c>
      <c r="G2199" s="21"/>
      <c r="H2199" s="21"/>
      <c r="I2199" s="21"/>
      <c r="J2199" s="26"/>
      <c r="K2199" s="26"/>
      <c r="L2199" s="26"/>
      <c r="M2199" s="26"/>
      <c r="N2199" s="26"/>
      <c r="O2199" s="26"/>
      <c r="P2199" s="26"/>
      <c r="Q2199" s="26"/>
      <c r="R2199" s="26"/>
      <c r="S2199" s="26"/>
      <c r="T2199" s="26"/>
      <c r="U2199" s="26"/>
      <c r="V2199" s="26"/>
      <c r="W2199" s="26"/>
      <c r="X2199" s="26"/>
      <c r="Y2199" s="26"/>
      <c r="Z2199" s="26"/>
    </row>
    <row r="2200" spans="1:26" ht="17" customHeight="1">
      <c r="A2200" s="43">
        <v>45616</v>
      </c>
      <c r="B2200" s="19" t="s">
        <v>4841</v>
      </c>
      <c r="C2200" s="44" t="s">
        <v>4842</v>
      </c>
      <c r="D2200" s="19" t="s">
        <v>4843</v>
      </c>
      <c r="E2200" s="19" t="s">
        <v>4834</v>
      </c>
      <c r="F2200" s="19" t="s">
        <v>3806</v>
      </c>
      <c r="G2200" s="21"/>
      <c r="H2200" s="21"/>
      <c r="I2200" s="21"/>
      <c r="J2200" s="26"/>
      <c r="K2200" s="26"/>
      <c r="L2200" s="26"/>
      <c r="M2200" s="26"/>
      <c r="N2200" s="26"/>
      <c r="O2200" s="26"/>
      <c r="P2200" s="26"/>
      <c r="Q2200" s="26"/>
      <c r="R2200" s="26"/>
      <c r="S2200" s="26"/>
      <c r="T2200" s="26"/>
      <c r="U2200" s="26"/>
      <c r="V2200" s="26"/>
      <c r="W2200" s="26"/>
      <c r="X2200" s="26"/>
      <c r="Y2200" s="26"/>
      <c r="Z2200" s="26"/>
    </row>
    <row r="2201" spans="1:26" ht="17" customHeight="1">
      <c r="A2201" s="43">
        <v>45626</v>
      </c>
      <c r="B2201" s="19" t="s">
        <v>4844</v>
      </c>
      <c r="C2201" s="44" t="s">
        <v>4845</v>
      </c>
      <c r="D2201" s="19" t="s">
        <v>4846</v>
      </c>
      <c r="E2201" s="19" t="s">
        <v>4834</v>
      </c>
      <c r="F2201" s="19" t="s">
        <v>3806</v>
      </c>
      <c r="G2201" s="21"/>
      <c r="H2201" s="21"/>
      <c r="I2201" s="21"/>
      <c r="J2201" s="26"/>
      <c r="K2201" s="26"/>
      <c r="L2201" s="26"/>
      <c r="M2201" s="26"/>
      <c r="N2201" s="26"/>
      <c r="O2201" s="26"/>
      <c r="P2201" s="26"/>
      <c r="Q2201" s="26"/>
      <c r="R2201" s="26"/>
      <c r="S2201" s="26"/>
      <c r="T2201" s="26"/>
      <c r="U2201" s="26"/>
      <c r="V2201" s="26"/>
      <c r="W2201" s="26"/>
      <c r="X2201" s="26"/>
      <c r="Y2201" s="26"/>
      <c r="Z2201" s="26"/>
    </row>
    <row r="2202" spans="1:26" ht="17" customHeight="1">
      <c r="A2202" s="43">
        <v>45604</v>
      </c>
      <c r="B2202" s="19" t="s">
        <v>4847</v>
      </c>
      <c r="C2202" s="44" t="s">
        <v>4848</v>
      </c>
      <c r="D2202" s="19" t="s">
        <v>4849</v>
      </c>
      <c r="E2202" s="19" t="s">
        <v>4834</v>
      </c>
      <c r="F2202" s="19" t="s">
        <v>1261</v>
      </c>
      <c r="G2202" s="21"/>
      <c r="H2202" s="21"/>
      <c r="I2202" s="21"/>
      <c r="J2202" s="26"/>
      <c r="K2202" s="26"/>
      <c r="L2202" s="26"/>
      <c r="M2202" s="26"/>
      <c r="N2202" s="26"/>
      <c r="O2202" s="26"/>
      <c r="P2202" s="26"/>
      <c r="Q2202" s="26"/>
      <c r="R2202" s="26"/>
      <c r="S2202" s="26"/>
      <c r="T2202" s="26"/>
      <c r="U2202" s="26"/>
      <c r="V2202" s="26"/>
      <c r="W2202" s="26"/>
      <c r="X2202" s="26"/>
      <c r="Y2202" s="26"/>
      <c r="Z2202" s="26"/>
    </row>
    <row r="2203" spans="1:26" ht="17" customHeight="1">
      <c r="A2203" s="43">
        <v>45565</v>
      </c>
      <c r="B2203" s="19" t="s">
        <v>4850</v>
      </c>
      <c r="C2203" s="44" t="s">
        <v>4851</v>
      </c>
      <c r="D2203" s="19" t="s">
        <v>4852</v>
      </c>
      <c r="E2203" s="19" t="s">
        <v>4834</v>
      </c>
      <c r="F2203" s="19" t="s">
        <v>3806</v>
      </c>
      <c r="G2203" s="21"/>
      <c r="H2203" s="21"/>
      <c r="I2203" s="21"/>
      <c r="J2203" s="26"/>
      <c r="K2203" s="26"/>
      <c r="L2203" s="26"/>
      <c r="M2203" s="26"/>
      <c r="N2203" s="26"/>
      <c r="O2203" s="26"/>
      <c r="P2203" s="26"/>
      <c r="Q2203" s="26"/>
      <c r="R2203" s="26"/>
      <c r="S2203" s="26"/>
      <c r="T2203" s="26"/>
      <c r="U2203" s="26"/>
      <c r="V2203" s="26"/>
      <c r="W2203" s="26"/>
      <c r="X2203" s="26"/>
      <c r="Y2203" s="26"/>
      <c r="Z2203" s="26"/>
    </row>
    <row r="2204" spans="1:26" ht="17" customHeight="1">
      <c r="A2204" s="43">
        <v>45552</v>
      </c>
      <c r="B2204" s="19" t="s">
        <v>4853</v>
      </c>
      <c r="C2204" s="44" t="s">
        <v>4854</v>
      </c>
      <c r="D2204" s="19" t="s">
        <v>4855</v>
      </c>
      <c r="E2204" s="19" t="s">
        <v>4834</v>
      </c>
      <c r="F2204" s="19" t="s">
        <v>3806</v>
      </c>
      <c r="G2204" s="21"/>
      <c r="H2204" s="21"/>
      <c r="I2204" s="21"/>
      <c r="J2204" s="26"/>
      <c r="K2204" s="26"/>
      <c r="L2204" s="26"/>
      <c r="M2204" s="26"/>
      <c r="N2204" s="26"/>
      <c r="O2204" s="26"/>
      <c r="P2204" s="26"/>
      <c r="Q2204" s="26"/>
      <c r="R2204" s="26"/>
      <c r="S2204" s="26"/>
      <c r="T2204" s="26"/>
      <c r="U2204" s="26"/>
      <c r="V2204" s="26"/>
      <c r="W2204" s="26"/>
      <c r="X2204" s="26"/>
      <c r="Y2204" s="26"/>
      <c r="Z2204" s="26"/>
    </row>
    <row r="2205" spans="1:26" ht="17" customHeight="1">
      <c r="A2205" s="43">
        <v>45540</v>
      </c>
      <c r="B2205" s="19" t="s">
        <v>4856</v>
      </c>
      <c r="C2205" s="44" t="s">
        <v>4857</v>
      </c>
      <c r="D2205" s="19" t="s">
        <v>4858</v>
      </c>
      <c r="E2205" s="19" t="s">
        <v>4834</v>
      </c>
      <c r="F2205" s="19" t="s">
        <v>3806</v>
      </c>
      <c r="G2205" s="21"/>
      <c r="H2205" s="21"/>
      <c r="I2205" s="21"/>
      <c r="J2205" s="26"/>
      <c r="K2205" s="26"/>
      <c r="L2205" s="26"/>
      <c r="M2205" s="26"/>
      <c r="N2205" s="26"/>
      <c r="O2205" s="26"/>
      <c r="P2205" s="26"/>
      <c r="Q2205" s="26"/>
      <c r="R2205" s="26"/>
      <c r="S2205" s="26"/>
      <c r="T2205" s="26"/>
      <c r="U2205" s="26"/>
      <c r="V2205" s="26"/>
      <c r="W2205" s="26"/>
      <c r="X2205" s="26"/>
      <c r="Y2205" s="26"/>
      <c r="Z2205" s="26"/>
    </row>
    <row r="2206" spans="1:26" ht="17" customHeight="1">
      <c r="A2206" s="43">
        <v>45613</v>
      </c>
      <c r="B2206" s="19" t="s">
        <v>4859</v>
      </c>
      <c r="C2206" s="44" t="s">
        <v>4860</v>
      </c>
      <c r="D2206" s="19" t="s">
        <v>4861</v>
      </c>
      <c r="E2206" s="19" t="s">
        <v>4862</v>
      </c>
      <c r="F2206" s="19" t="s">
        <v>1261</v>
      </c>
      <c r="G2206" s="21"/>
      <c r="H2206" s="21"/>
      <c r="I2206" s="21"/>
      <c r="J2206" s="26"/>
      <c r="K2206" s="26"/>
      <c r="L2206" s="26"/>
      <c r="M2206" s="26"/>
      <c r="N2206" s="26"/>
      <c r="O2206" s="26"/>
      <c r="P2206" s="26"/>
      <c r="Q2206" s="26"/>
      <c r="R2206" s="26"/>
      <c r="S2206" s="26"/>
      <c r="T2206" s="26"/>
      <c r="U2206" s="26"/>
      <c r="V2206" s="26"/>
      <c r="W2206" s="26"/>
      <c r="X2206" s="26"/>
      <c r="Y2206" s="26"/>
      <c r="Z2206" s="26"/>
    </row>
    <row r="2207" spans="1:26" ht="17" customHeight="1">
      <c r="A2207" s="19" t="s">
        <v>4729</v>
      </c>
      <c r="B2207" s="19" t="s">
        <v>4863</v>
      </c>
      <c r="C2207" s="44" t="s">
        <v>4864</v>
      </c>
      <c r="D2207" s="19" t="s">
        <v>4865</v>
      </c>
      <c r="E2207" s="19" t="s">
        <v>4834</v>
      </c>
      <c r="F2207" s="19" t="s">
        <v>3806</v>
      </c>
      <c r="G2207" s="21"/>
      <c r="H2207" s="21"/>
      <c r="I2207" s="21"/>
      <c r="J2207" s="26"/>
      <c r="K2207" s="26"/>
      <c r="L2207" s="26"/>
      <c r="M2207" s="26"/>
      <c r="N2207" s="26"/>
      <c r="O2207" s="26"/>
      <c r="P2207" s="26"/>
      <c r="Q2207" s="26"/>
      <c r="R2207" s="26"/>
      <c r="S2207" s="26"/>
      <c r="T2207" s="26"/>
      <c r="U2207" s="26"/>
      <c r="V2207" s="26"/>
      <c r="W2207" s="26"/>
      <c r="X2207" s="26"/>
      <c r="Y2207" s="26"/>
      <c r="Z2207" s="26"/>
    </row>
    <row r="2208" spans="1:26" ht="17" customHeight="1">
      <c r="A2208" s="43">
        <v>45621</v>
      </c>
      <c r="B2208" s="19" t="s">
        <v>4866</v>
      </c>
      <c r="C2208" s="44" t="s">
        <v>4867</v>
      </c>
      <c r="D2208" s="19" t="s">
        <v>4868</v>
      </c>
      <c r="E2208" s="19" t="s">
        <v>4834</v>
      </c>
      <c r="F2208" s="19" t="s">
        <v>8</v>
      </c>
      <c r="G2208" s="21"/>
      <c r="H2208" s="21"/>
      <c r="I2208" s="21"/>
      <c r="J2208" s="26"/>
      <c r="K2208" s="26"/>
      <c r="L2208" s="26"/>
      <c r="M2208" s="26"/>
      <c r="N2208" s="26"/>
      <c r="O2208" s="26"/>
      <c r="P2208" s="26"/>
      <c r="Q2208" s="26"/>
      <c r="R2208" s="26"/>
      <c r="S2208" s="26"/>
      <c r="T2208" s="26"/>
      <c r="U2208" s="26"/>
      <c r="V2208" s="26"/>
      <c r="W2208" s="26"/>
      <c r="X2208" s="26"/>
      <c r="Y2208" s="26"/>
      <c r="Z2208" s="26"/>
    </row>
    <row r="2209" spans="1:26" ht="17" customHeight="1">
      <c r="A2209" s="43">
        <v>45544</v>
      </c>
      <c r="B2209" s="19" t="s">
        <v>4869</v>
      </c>
      <c r="C2209" s="44" t="s">
        <v>4870</v>
      </c>
      <c r="D2209" s="19" t="s">
        <v>4871</v>
      </c>
      <c r="E2209" s="19" t="s">
        <v>4862</v>
      </c>
      <c r="F2209" s="19" t="s">
        <v>3806</v>
      </c>
      <c r="G2209" s="21"/>
      <c r="H2209" s="21"/>
      <c r="I2209" s="21"/>
      <c r="J2209" s="26"/>
      <c r="K2209" s="26"/>
      <c r="L2209" s="26"/>
      <c r="M2209" s="26"/>
      <c r="N2209" s="26"/>
      <c r="O2209" s="26"/>
      <c r="P2209" s="26"/>
      <c r="Q2209" s="26"/>
      <c r="R2209" s="26"/>
      <c r="S2209" s="26"/>
      <c r="T2209" s="26"/>
      <c r="U2209" s="26"/>
      <c r="V2209" s="26"/>
      <c r="W2209" s="26"/>
      <c r="X2209" s="26"/>
      <c r="Y2209" s="26"/>
      <c r="Z2209" s="26"/>
    </row>
    <row r="2210" spans="1:26" ht="17" customHeight="1">
      <c r="A2210" s="43">
        <v>45644</v>
      </c>
      <c r="B2210" s="19" t="s">
        <v>4872</v>
      </c>
      <c r="C2210" s="44" t="s">
        <v>4873</v>
      </c>
      <c r="D2210" s="19" t="s">
        <v>4874</v>
      </c>
      <c r="E2210" s="19" t="s">
        <v>4834</v>
      </c>
      <c r="F2210" s="19" t="s">
        <v>1261</v>
      </c>
      <c r="G2210" s="21"/>
      <c r="H2210" s="21"/>
      <c r="I2210" s="21"/>
      <c r="J2210" s="26"/>
      <c r="K2210" s="26"/>
      <c r="L2210" s="26"/>
      <c r="M2210" s="26"/>
      <c r="N2210" s="26"/>
      <c r="O2210" s="26"/>
      <c r="P2210" s="26"/>
      <c r="Q2210" s="26"/>
      <c r="R2210" s="26"/>
      <c r="S2210" s="26"/>
      <c r="T2210" s="26"/>
      <c r="U2210" s="26"/>
      <c r="V2210" s="26"/>
      <c r="W2210" s="26"/>
      <c r="X2210" s="26"/>
      <c r="Y2210" s="26"/>
      <c r="Z2210" s="26"/>
    </row>
    <row r="2211" spans="1:26" ht="17" customHeight="1">
      <c r="A2211" s="43">
        <v>45617</v>
      </c>
      <c r="B2211" s="19" t="s">
        <v>4875</v>
      </c>
      <c r="C2211" s="44" t="s">
        <v>4876</v>
      </c>
      <c r="D2211" s="19" t="s">
        <v>4877</v>
      </c>
      <c r="E2211" s="19" t="s">
        <v>4834</v>
      </c>
      <c r="F2211" s="19" t="s">
        <v>1261</v>
      </c>
      <c r="G2211" s="21"/>
      <c r="H2211" s="21"/>
      <c r="I2211" s="21"/>
      <c r="J2211" s="26"/>
      <c r="K2211" s="26"/>
      <c r="L2211" s="26"/>
      <c r="M2211" s="26"/>
      <c r="N2211" s="26"/>
      <c r="O2211" s="26"/>
      <c r="P2211" s="26"/>
      <c r="Q2211" s="26"/>
      <c r="R2211" s="26"/>
      <c r="S2211" s="26"/>
      <c r="T2211" s="26"/>
      <c r="U2211" s="26"/>
      <c r="V2211" s="26"/>
      <c r="W2211" s="26"/>
      <c r="X2211" s="26"/>
      <c r="Y2211" s="26"/>
      <c r="Z2211" s="26"/>
    </row>
    <row r="2212" spans="1:26" ht="17" customHeight="1">
      <c r="A2212" s="43">
        <v>45650</v>
      </c>
      <c r="B2212" s="19" t="s">
        <v>4878</v>
      </c>
      <c r="C2212" s="44" t="s">
        <v>4879</v>
      </c>
      <c r="D2212" s="19" t="s">
        <v>4880</v>
      </c>
      <c r="E2212" s="19" t="s">
        <v>4834</v>
      </c>
      <c r="F2212" s="19" t="s">
        <v>3806</v>
      </c>
      <c r="G2212" s="21"/>
      <c r="H2212" s="21"/>
      <c r="I2212" s="21"/>
      <c r="J2212" s="26"/>
      <c r="K2212" s="26"/>
      <c r="L2212" s="26"/>
      <c r="M2212" s="26"/>
      <c r="N2212" s="26"/>
      <c r="O2212" s="26"/>
      <c r="P2212" s="26"/>
      <c r="Q2212" s="26"/>
      <c r="R2212" s="26"/>
      <c r="S2212" s="26"/>
      <c r="T2212" s="26"/>
      <c r="U2212" s="26"/>
      <c r="V2212" s="26"/>
      <c r="W2212" s="26"/>
      <c r="X2212" s="26"/>
      <c r="Y2212" s="26"/>
      <c r="Z2212" s="26"/>
    </row>
    <row r="2213" spans="1:26" ht="17" customHeight="1">
      <c r="A2213" s="43">
        <v>45616</v>
      </c>
      <c r="B2213" s="19" t="s">
        <v>4881</v>
      </c>
      <c r="C2213" s="44" t="s">
        <v>4882</v>
      </c>
      <c r="D2213" s="19" t="s">
        <v>4883</v>
      </c>
      <c r="E2213" s="19" t="s">
        <v>4834</v>
      </c>
      <c r="F2213" s="19" t="s">
        <v>3806</v>
      </c>
      <c r="G2213" s="21"/>
      <c r="H2213" s="21"/>
      <c r="I2213" s="21"/>
      <c r="J2213" s="26"/>
      <c r="K2213" s="26"/>
      <c r="L2213" s="26"/>
      <c r="M2213" s="26"/>
      <c r="N2213" s="26"/>
      <c r="O2213" s="26"/>
      <c r="P2213" s="26"/>
      <c r="Q2213" s="26"/>
      <c r="R2213" s="26"/>
      <c r="S2213" s="26"/>
      <c r="T2213" s="26"/>
      <c r="U2213" s="26"/>
      <c r="V2213" s="26"/>
      <c r="W2213" s="26"/>
      <c r="X2213" s="26"/>
      <c r="Y2213" s="26"/>
      <c r="Z2213" s="26"/>
    </row>
    <row r="2214" spans="1:26" ht="17" customHeight="1">
      <c r="A2214" s="43">
        <v>45566</v>
      </c>
      <c r="B2214" s="19" t="s">
        <v>4884</v>
      </c>
      <c r="C2214" s="44" t="s">
        <v>4885</v>
      </c>
      <c r="D2214" s="19" t="s">
        <v>4886</v>
      </c>
      <c r="E2214" s="19" t="s">
        <v>4834</v>
      </c>
      <c r="F2214" s="19" t="s">
        <v>8</v>
      </c>
      <c r="G2214" s="21"/>
      <c r="H2214" s="21"/>
      <c r="I2214" s="21"/>
      <c r="J2214" s="26"/>
      <c r="K2214" s="26"/>
      <c r="L2214" s="26"/>
      <c r="M2214" s="26"/>
      <c r="N2214" s="26"/>
      <c r="O2214" s="26"/>
      <c r="P2214" s="26"/>
      <c r="Q2214" s="26"/>
      <c r="R2214" s="26"/>
      <c r="S2214" s="26"/>
      <c r="T2214" s="26"/>
      <c r="U2214" s="26"/>
      <c r="V2214" s="26"/>
      <c r="W2214" s="26"/>
      <c r="X2214" s="26"/>
      <c r="Y2214" s="26"/>
      <c r="Z2214" s="26"/>
    </row>
    <row r="2215" spans="1:26" ht="17" customHeight="1">
      <c r="A2215" s="43">
        <v>45544</v>
      </c>
      <c r="B2215" s="19" t="s">
        <v>4887</v>
      </c>
      <c r="C2215" s="44" t="s">
        <v>4888</v>
      </c>
      <c r="D2215" s="19" t="s">
        <v>4889</v>
      </c>
      <c r="E2215" s="19" t="s">
        <v>4862</v>
      </c>
      <c r="F2215" s="19" t="s">
        <v>3806</v>
      </c>
      <c r="G2215" s="21"/>
      <c r="H2215" s="21"/>
      <c r="I2215" s="21"/>
      <c r="J2215" s="26"/>
      <c r="K2215" s="26"/>
      <c r="L2215" s="26"/>
      <c r="M2215" s="26"/>
      <c r="N2215" s="26"/>
      <c r="O2215" s="26"/>
      <c r="P2215" s="26"/>
      <c r="Q2215" s="26"/>
      <c r="R2215" s="26"/>
      <c r="S2215" s="26"/>
      <c r="T2215" s="26"/>
      <c r="U2215" s="26"/>
      <c r="V2215" s="26"/>
      <c r="W2215" s="26"/>
      <c r="X2215" s="26"/>
      <c r="Y2215" s="26"/>
      <c r="Z2215" s="26"/>
    </row>
    <row r="2216" spans="1:26" ht="17" customHeight="1">
      <c r="A2216" s="43">
        <v>45615</v>
      </c>
      <c r="B2216" s="19" t="s">
        <v>4890</v>
      </c>
      <c r="C2216" s="44" t="s">
        <v>4891</v>
      </c>
      <c r="D2216" s="19" t="s">
        <v>4892</v>
      </c>
      <c r="E2216" s="19" t="s">
        <v>4834</v>
      </c>
      <c r="F2216" s="19" t="s">
        <v>3806</v>
      </c>
      <c r="G2216" s="21"/>
      <c r="H2216" s="21"/>
      <c r="I2216" s="21"/>
      <c r="J2216" s="26"/>
      <c r="K2216" s="26"/>
      <c r="L2216" s="26"/>
      <c r="M2216" s="26"/>
      <c r="N2216" s="26"/>
      <c r="O2216" s="26"/>
      <c r="P2216" s="26"/>
      <c r="Q2216" s="26"/>
      <c r="R2216" s="26"/>
      <c r="S2216" s="26"/>
      <c r="T2216" s="26"/>
      <c r="U2216" s="26"/>
      <c r="V2216" s="26"/>
      <c r="W2216" s="26"/>
      <c r="X2216" s="26"/>
      <c r="Y2216" s="26"/>
      <c r="Z2216" s="26"/>
    </row>
    <row r="2217" spans="1:26" ht="17" customHeight="1">
      <c r="A2217" s="43">
        <v>45614</v>
      </c>
      <c r="B2217" s="19" t="s">
        <v>4893</v>
      </c>
      <c r="C2217" s="44" t="s">
        <v>4894</v>
      </c>
      <c r="D2217" s="19" t="s">
        <v>4895</v>
      </c>
      <c r="E2217" s="19" t="s">
        <v>4862</v>
      </c>
      <c r="F2217" s="19" t="s">
        <v>1261</v>
      </c>
      <c r="G2217" s="21"/>
      <c r="H2217" s="21"/>
      <c r="I2217" s="21"/>
      <c r="J2217" s="26"/>
      <c r="K2217" s="26"/>
      <c r="L2217" s="26"/>
      <c r="M2217" s="26"/>
      <c r="N2217" s="26"/>
      <c r="O2217" s="26"/>
      <c r="P2217" s="26"/>
      <c r="Q2217" s="26"/>
      <c r="R2217" s="26"/>
      <c r="S2217" s="26"/>
      <c r="T2217" s="26"/>
      <c r="U2217" s="26"/>
      <c r="V2217" s="26"/>
      <c r="W2217" s="26"/>
      <c r="X2217" s="26"/>
      <c r="Y2217" s="26"/>
      <c r="Z2217" s="26"/>
    </row>
    <row r="2218" spans="1:26" ht="17" customHeight="1">
      <c r="A2218" s="43">
        <v>45570</v>
      </c>
      <c r="B2218" s="19" t="s">
        <v>4896</v>
      </c>
      <c r="C2218" s="44" t="s">
        <v>4897</v>
      </c>
      <c r="D2218" s="19" t="s">
        <v>4898</v>
      </c>
      <c r="E2218" s="19" t="s">
        <v>4834</v>
      </c>
      <c r="F2218" s="19" t="s">
        <v>3806</v>
      </c>
      <c r="G2218" s="21"/>
      <c r="H2218" s="21"/>
      <c r="I2218" s="21"/>
      <c r="J2218" s="26"/>
      <c r="K2218" s="26"/>
      <c r="L2218" s="26"/>
      <c r="M2218" s="26"/>
      <c r="N2218" s="26"/>
      <c r="O2218" s="26"/>
      <c r="P2218" s="26"/>
      <c r="Q2218" s="26"/>
      <c r="R2218" s="26"/>
      <c r="S2218" s="26"/>
      <c r="T2218" s="26"/>
      <c r="U2218" s="26"/>
      <c r="V2218" s="26"/>
      <c r="W2218" s="26"/>
      <c r="X2218" s="26"/>
      <c r="Y2218" s="26"/>
      <c r="Z2218" s="26"/>
    </row>
    <row r="2219" spans="1:26" ht="17" customHeight="1">
      <c r="A2219" s="43">
        <v>45563</v>
      </c>
      <c r="B2219" s="19" t="s">
        <v>4899</v>
      </c>
      <c r="C2219" s="44" t="s">
        <v>4900</v>
      </c>
      <c r="D2219" s="19" t="s">
        <v>4901</v>
      </c>
      <c r="E2219" s="19" t="s">
        <v>4834</v>
      </c>
      <c r="F2219" s="19" t="s">
        <v>3806</v>
      </c>
      <c r="G2219" s="21"/>
      <c r="H2219" s="21"/>
      <c r="I2219" s="21"/>
      <c r="J2219" s="26"/>
      <c r="K2219" s="26"/>
      <c r="L2219" s="26"/>
      <c r="M2219" s="26"/>
      <c r="N2219" s="26"/>
      <c r="O2219" s="26"/>
      <c r="P2219" s="26"/>
      <c r="Q2219" s="26"/>
      <c r="R2219" s="26"/>
      <c r="S2219" s="26"/>
      <c r="T2219" s="26"/>
      <c r="U2219" s="26"/>
      <c r="V2219" s="26"/>
      <c r="W2219" s="26"/>
      <c r="X2219" s="26"/>
      <c r="Y2219" s="26"/>
      <c r="Z2219" s="26"/>
    </row>
    <row r="2220" spans="1:26" ht="17" customHeight="1">
      <c r="A2220" s="43">
        <v>45541</v>
      </c>
      <c r="B2220" s="19" t="s">
        <v>4902</v>
      </c>
      <c r="C2220" s="44" t="s">
        <v>4903</v>
      </c>
      <c r="D2220" s="19" t="s">
        <v>4904</v>
      </c>
      <c r="E2220" s="19" t="s">
        <v>4834</v>
      </c>
      <c r="F2220" s="19" t="s">
        <v>3806</v>
      </c>
      <c r="G2220" s="21"/>
      <c r="H2220" s="21"/>
      <c r="I2220" s="21"/>
      <c r="J2220" s="26"/>
      <c r="K2220" s="26"/>
      <c r="L2220" s="26"/>
      <c r="M2220" s="26"/>
      <c r="N2220" s="26"/>
      <c r="O2220" s="26"/>
      <c r="P2220" s="26"/>
      <c r="Q2220" s="26"/>
      <c r="R2220" s="26"/>
      <c r="S2220" s="26"/>
      <c r="T2220" s="26"/>
      <c r="U2220" s="26"/>
      <c r="V2220" s="26"/>
      <c r="W2220" s="26"/>
      <c r="X2220" s="26"/>
      <c r="Y2220" s="26"/>
      <c r="Z2220" s="26"/>
    </row>
    <row r="2221" spans="1:26" ht="17" customHeight="1">
      <c r="A2221" s="43">
        <v>45505</v>
      </c>
      <c r="B2221" s="19" t="s">
        <v>4905</v>
      </c>
      <c r="C2221" s="44" t="s">
        <v>4906</v>
      </c>
      <c r="D2221" s="19" t="s">
        <v>4907</v>
      </c>
      <c r="E2221" s="19" t="s">
        <v>3817</v>
      </c>
      <c r="F2221" s="19" t="s">
        <v>8</v>
      </c>
      <c r="G2221" s="21"/>
      <c r="H2221" s="21"/>
      <c r="I2221" s="21"/>
      <c r="J2221" s="26"/>
      <c r="K2221" s="26"/>
      <c r="L2221" s="26"/>
      <c r="M2221" s="26"/>
      <c r="N2221" s="26"/>
      <c r="O2221" s="26"/>
      <c r="P2221" s="26"/>
      <c r="Q2221" s="26"/>
      <c r="R2221" s="26"/>
      <c r="S2221" s="26"/>
      <c r="T2221" s="26"/>
      <c r="U2221" s="26"/>
      <c r="V2221" s="26"/>
      <c r="W2221" s="26"/>
      <c r="X2221" s="26"/>
      <c r="Y2221" s="26"/>
      <c r="Z2221" s="26"/>
    </row>
    <row r="2222" spans="1:26" ht="17" customHeight="1">
      <c r="A2222" s="43">
        <v>45621</v>
      </c>
      <c r="B2222" s="19" t="s">
        <v>4908</v>
      </c>
      <c r="C2222" s="44" t="s">
        <v>4909</v>
      </c>
      <c r="D2222" s="19" t="s">
        <v>4910</v>
      </c>
      <c r="E2222" s="19" t="s">
        <v>4496</v>
      </c>
      <c r="F2222" s="19" t="s">
        <v>1261</v>
      </c>
      <c r="G2222" s="21"/>
      <c r="H2222" s="21"/>
      <c r="I2222" s="21"/>
      <c r="J2222" s="26"/>
      <c r="K2222" s="26"/>
      <c r="L2222" s="26"/>
      <c r="M2222" s="26"/>
      <c r="N2222" s="26"/>
      <c r="O2222" s="26"/>
      <c r="P2222" s="26"/>
      <c r="Q2222" s="26"/>
      <c r="R2222" s="26"/>
      <c r="S2222" s="26"/>
      <c r="T2222" s="26"/>
      <c r="U2222" s="26"/>
      <c r="V2222" s="26"/>
      <c r="W2222" s="26"/>
      <c r="X2222" s="26"/>
      <c r="Y2222" s="26"/>
      <c r="Z2222" s="26"/>
    </row>
    <row r="2223" spans="1:26" ht="17" customHeight="1">
      <c r="A2223" s="43">
        <v>45488</v>
      </c>
      <c r="B2223" s="19" t="s">
        <v>4911</v>
      </c>
      <c r="C2223" s="44" t="s">
        <v>4912</v>
      </c>
      <c r="D2223" s="19" t="s">
        <v>4913</v>
      </c>
      <c r="E2223" s="19" t="s">
        <v>4834</v>
      </c>
      <c r="F2223" s="19" t="s">
        <v>8</v>
      </c>
      <c r="G2223" s="21"/>
      <c r="H2223" s="21"/>
      <c r="I2223" s="21"/>
      <c r="J2223" s="26"/>
      <c r="K2223" s="26"/>
      <c r="L2223" s="26"/>
      <c r="M2223" s="26"/>
      <c r="N2223" s="26"/>
      <c r="O2223" s="26"/>
      <c r="P2223" s="26"/>
      <c r="Q2223" s="26"/>
      <c r="R2223" s="26"/>
      <c r="S2223" s="26"/>
      <c r="T2223" s="26"/>
      <c r="U2223" s="26"/>
      <c r="V2223" s="26"/>
      <c r="W2223" s="26"/>
      <c r="X2223" s="26"/>
      <c r="Y2223" s="26"/>
      <c r="Z2223" s="26"/>
    </row>
    <row r="2224" spans="1:26" ht="17" customHeight="1">
      <c r="A2224" s="43">
        <v>45567</v>
      </c>
      <c r="B2224" s="19" t="s">
        <v>3973</v>
      </c>
      <c r="C2224" s="44" t="s">
        <v>3974</v>
      </c>
      <c r="D2224" s="19" t="s">
        <v>3975</v>
      </c>
      <c r="E2224" s="19" t="s">
        <v>3817</v>
      </c>
      <c r="F2224" s="19" t="s">
        <v>8</v>
      </c>
      <c r="G2224" s="21"/>
      <c r="H2224" s="21"/>
      <c r="I2224" s="21"/>
      <c r="J2224" s="26"/>
      <c r="K2224" s="26"/>
      <c r="L2224" s="26"/>
      <c r="M2224" s="26"/>
      <c r="N2224" s="26"/>
      <c r="O2224" s="26"/>
      <c r="P2224" s="26"/>
      <c r="Q2224" s="26"/>
      <c r="R2224" s="26"/>
      <c r="S2224" s="26"/>
      <c r="T2224" s="26"/>
      <c r="U2224" s="26"/>
      <c r="V2224" s="26"/>
      <c r="W2224" s="26"/>
      <c r="X2224" s="26"/>
      <c r="Y2224" s="26"/>
      <c r="Z2224" s="26"/>
    </row>
    <row r="2225" spans="1:26" ht="17" customHeight="1">
      <c r="A2225" s="43">
        <v>45554</v>
      </c>
      <c r="B2225" s="19" t="s">
        <v>4914</v>
      </c>
      <c r="C2225" s="44" t="s">
        <v>4915</v>
      </c>
      <c r="D2225" s="19" t="s">
        <v>4916</v>
      </c>
      <c r="E2225" s="19" t="s">
        <v>4862</v>
      </c>
      <c r="F2225" s="19" t="s">
        <v>3806</v>
      </c>
      <c r="G2225" s="21"/>
      <c r="H2225" s="21"/>
      <c r="I2225" s="21"/>
      <c r="J2225" s="26"/>
      <c r="K2225" s="26"/>
      <c r="L2225" s="26"/>
      <c r="M2225" s="26"/>
      <c r="N2225" s="26"/>
      <c r="O2225" s="26"/>
      <c r="P2225" s="26"/>
      <c r="Q2225" s="26"/>
      <c r="R2225" s="26"/>
      <c r="S2225" s="26"/>
      <c r="T2225" s="26"/>
      <c r="U2225" s="26"/>
      <c r="V2225" s="26"/>
      <c r="W2225" s="26"/>
      <c r="X2225" s="26"/>
      <c r="Y2225" s="26"/>
      <c r="Z2225" s="26"/>
    </row>
    <row r="2226" spans="1:26" ht="17" customHeight="1">
      <c r="A2226" s="43">
        <v>45625</v>
      </c>
      <c r="B2226" s="19" t="s">
        <v>4917</v>
      </c>
      <c r="C2226" s="44" t="s">
        <v>4918</v>
      </c>
      <c r="D2226" s="19" t="s">
        <v>4919</v>
      </c>
      <c r="E2226" s="19" t="s">
        <v>4834</v>
      </c>
      <c r="F2226" s="19" t="s">
        <v>1261</v>
      </c>
      <c r="G2226" s="21"/>
      <c r="H2226" s="21"/>
      <c r="I2226" s="21"/>
      <c r="J2226" s="26"/>
      <c r="K2226" s="26"/>
      <c r="L2226" s="26"/>
      <c r="M2226" s="26"/>
      <c r="N2226" s="26"/>
      <c r="O2226" s="26"/>
      <c r="P2226" s="26"/>
      <c r="Q2226" s="26"/>
      <c r="R2226" s="26"/>
      <c r="S2226" s="26"/>
      <c r="T2226" s="26"/>
      <c r="U2226" s="26"/>
      <c r="V2226" s="26"/>
      <c r="W2226" s="26"/>
      <c r="X2226" s="26"/>
      <c r="Y2226" s="26"/>
      <c r="Z2226" s="26"/>
    </row>
    <row r="2227" spans="1:26" ht="17" customHeight="1">
      <c r="A2227" s="43">
        <v>45659</v>
      </c>
      <c r="B2227" s="19" t="s">
        <v>4920</v>
      </c>
      <c r="C2227" s="44" t="s">
        <v>4921</v>
      </c>
      <c r="D2227" s="19" t="s">
        <v>4922</v>
      </c>
      <c r="E2227" s="19" t="s">
        <v>4834</v>
      </c>
      <c r="F2227" s="19" t="s">
        <v>3806</v>
      </c>
      <c r="G2227" s="21"/>
      <c r="H2227" s="21"/>
      <c r="I2227" s="21"/>
      <c r="J2227" s="26"/>
      <c r="K2227" s="26"/>
      <c r="L2227" s="26"/>
      <c r="M2227" s="26"/>
      <c r="N2227" s="26"/>
      <c r="O2227" s="26"/>
      <c r="P2227" s="26"/>
      <c r="Q2227" s="26"/>
      <c r="R2227" s="26"/>
      <c r="S2227" s="26"/>
      <c r="T2227" s="26"/>
      <c r="U2227" s="26"/>
      <c r="V2227" s="26"/>
      <c r="W2227" s="26"/>
      <c r="X2227" s="26"/>
      <c r="Y2227" s="26"/>
      <c r="Z2227" s="26"/>
    </row>
    <row r="2228" spans="1:26" ht="17" customHeight="1">
      <c r="A2228" s="43">
        <v>45647</v>
      </c>
      <c r="B2228" s="19" t="s">
        <v>4923</v>
      </c>
      <c r="C2228" s="44" t="s">
        <v>4924</v>
      </c>
      <c r="D2228" s="19" t="s">
        <v>4925</v>
      </c>
      <c r="E2228" s="19" t="s">
        <v>4834</v>
      </c>
      <c r="F2228" s="19" t="s">
        <v>1261</v>
      </c>
      <c r="G2228" s="21"/>
      <c r="H2228" s="21"/>
      <c r="I2228" s="21"/>
      <c r="J2228" s="26"/>
      <c r="K2228" s="26"/>
      <c r="L2228" s="26"/>
      <c r="M2228" s="26"/>
      <c r="N2228" s="26"/>
      <c r="O2228" s="26"/>
      <c r="P2228" s="26"/>
      <c r="Q2228" s="26"/>
      <c r="R2228" s="26"/>
      <c r="S2228" s="26"/>
      <c r="T2228" s="26"/>
      <c r="U2228" s="26"/>
      <c r="V2228" s="26"/>
      <c r="W2228" s="26"/>
      <c r="X2228" s="26"/>
      <c r="Y2228" s="26"/>
      <c r="Z2228" s="26"/>
    </row>
    <row r="2229" spans="1:26" ht="17" customHeight="1">
      <c r="A2229" s="43">
        <v>45636</v>
      </c>
      <c r="B2229" s="19" t="s">
        <v>4926</v>
      </c>
      <c r="C2229" s="44" t="s">
        <v>4927</v>
      </c>
      <c r="D2229" s="19" t="s">
        <v>4928</v>
      </c>
      <c r="E2229" s="19" t="s">
        <v>4834</v>
      </c>
      <c r="F2229" s="19" t="s">
        <v>8</v>
      </c>
      <c r="G2229" s="21"/>
      <c r="H2229" s="21"/>
      <c r="I2229" s="21"/>
      <c r="J2229" s="26"/>
      <c r="K2229" s="26"/>
      <c r="L2229" s="26"/>
      <c r="M2229" s="26"/>
      <c r="N2229" s="26"/>
      <c r="O2229" s="26"/>
      <c r="P2229" s="26"/>
      <c r="Q2229" s="26"/>
      <c r="R2229" s="26"/>
      <c r="S2229" s="26"/>
      <c r="T2229" s="26"/>
      <c r="U2229" s="26"/>
      <c r="V2229" s="26"/>
      <c r="W2229" s="26"/>
      <c r="X2229" s="26"/>
      <c r="Y2229" s="26"/>
      <c r="Z2229" s="26"/>
    </row>
    <row r="2230" spans="1:26" ht="17" customHeight="1">
      <c r="A2230" s="43">
        <v>45603</v>
      </c>
      <c r="B2230" s="19" t="s">
        <v>4929</v>
      </c>
      <c r="C2230" s="44" t="s">
        <v>4930</v>
      </c>
      <c r="D2230" s="19" t="s">
        <v>4931</v>
      </c>
      <c r="E2230" s="19" t="s">
        <v>4834</v>
      </c>
      <c r="F2230" s="19" t="s">
        <v>1261</v>
      </c>
      <c r="G2230" s="21"/>
      <c r="H2230" s="21"/>
      <c r="I2230" s="21"/>
      <c r="J2230" s="26"/>
      <c r="K2230" s="26"/>
      <c r="L2230" s="26"/>
      <c r="M2230" s="26"/>
      <c r="N2230" s="26"/>
      <c r="O2230" s="26"/>
      <c r="P2230" s="26"/>
      <c r="Q2230" s="26"/>
      <c r="R2230" s="26"/>
      <c r="S2230" s="26"/>
      <c r="T2230" s="26"/>
      <c r="U2230" s="26"/>
      <c r="V2230" s="26"/>
      <c r="W2230" s="26"/>
      <c r="X2230" s="26"/>
      <c r="Y2230" s="26"/>
      <c r="Z2230" s="26"/>
    </row>
    <row r="2231" spans="1:26" ht="17" customHeight="1">
      <c r="A2231" s="43">
        <v>45588</v>
      </c>
      <c r="B2231" s="19" t="s">
        <v>4932</v>
      </c>
      <c r="C2231" s="44" t="s">
        <v>4933</v>
      </c>
      <c r="D2231" s="19" t="s">
        <v>4934</v>
      </c>
      <c r="E2231" s="19" t="s">
        <v>4834</v>
      </c>
      <c r="F2231" s="19" t="s">
        <v>1261</v>
      </c>
      <c r="G2231" s="21"/>
      <c r="H2231" s="21"/>
      <c r="I2231" s="21"/>
      <c r="J2231" s="26"/>
      <c r="K2231" s="26"/>
      <c r="L2231" s="26"/>
      <c r="M2231" s="26"/>
      <c r="N2231" s="26"/>
      <c r="O2231" s="26"/>
      <c r="P2231" s="26"/>
      <c r="Q2231" s="26"/>
      <c r="R2231" s="26"/>
      <c r="S2231" s="26"/>
      <c r="T2231" s="26"/>
      <c r="U2231" s="26"/>
      <c r="V2231" s="26"/>
      <c r="W2231" s="26"/>
      <c r="X2231" s="26"/>
      <c r="Y2231" s="26"/>
      <c r="Z2231" s="26"/>
    </row>
    <row r="2232" spans="1:26" ht="17" customHeight="1">
      <c r="A2232" s="19" t="s">
        <v>4935</v>
      </c>
      <c r="B2232" s="19" t="s">
        <v>4936</v>
      </c>
      <c r="C2232" s="44" t="s">
        <v>4937</v>
      </c>
      <c r="D2232" s="19" t="s">
        <v>4938</v>
      </c>
      <c r="E2232" s="19" t="s">
        <v>4862</v>
      </c>
      <c r="F2232" s="19" t="s">
        <v>1261</v>
      </c>
      <c r="G2232" s="21"/>
      <c r="H2232" s="21"/>
      <c r="I2232" s="21"/>
      <c r="J2232" s="26"/>
      <c r="K2232" s="26"/>
      <c r="L2232" s="26"/>
      <c r="M2232" s="26"/>
      <c r="N2232" s="26"/>
      <c r="O2232" s="26"/>
      <c r="P2232" s="26"/>
      <c r="Q2232" s="26"/>
      <c r="R2232" s="26"/>
      <c r="S2232" s="26"/>
      <c r="T2232" s="26"/>
      <c r="U2232" s="26"/>
      <c r="V2232" s="26"/>
      <c r="W2232" s="26"/>
      <c r="X2232" s="26"/>
      <c r="Y2232" s="26"/>
      <c r="Z2232" s="26"/>
    </row>
    <row r="2233" spans="1:26" ht="17" customHeight="1">
      <c r="A2233" s="43">
        <v>45595</v>
      </c>
      <c r="B2233" s="19" t="s">
        <v>4939</v>
      </c>
      <c r="C2233" s="44" t="s">
        <v>4940</v>
      </c>
      <c r="D2233" s="19" t="s">
        <v>4941</v>
      </c>
      <c r="E2233" s="19" t="s">
        <v>4834</v>
      </c>
      <c r="F2233" s="19" t="s">
        <v>3806</v>
      </c>
      <c r="G2233" s="21"/>
      <c r="H2233" s="21"/>
      <c r="I2233" s="21"/>
      <c r="J2233" s="26"/>
      <c r="K2233" s="26"/>
      <c r="L2233" s="26"/>
      <c r="M2233" s="26"/>
      <c r="N2233" s="26"/>
      <c r="O2233" s="26"/>
      <c r="P2233" s="26"/>
      <c r="Q2233" s="26"/>
      <c r="R2233" s="26"/>
      <c r="S2233" s="26"/>
      <c r="T2233" s="26"/>
      <c r="U2233" s="26"/>
      <c r="V2233" s="26"/>
      <c r="W2233" s="26"/>
      <c r="X2233" s="26"/>
      <c r="Y2233" s="26"/>
      <c r="Z2233" s="26"/>
    </row>
    <row r="2234" spans="1:26" ht="17" customHeight="1">
      <c r="A2234" s="43">
        <v>45502</v>
      </c>
      <c r="B2234" s="19" t="s">
        <v>4942</v>
      </c>
      <c r="C2234" s="44" t="s">
        <v>4943</v>
      </c>
      <c r="D2234" s="19" t="s">
        <v>4944</v>
      </c>
      <c r="E2234" s="19" t="s">
        <v>4862</v>
      </c>
      <c r="F2234" s="19" t="s">
        <v>1261</v>
      </c>
      <c r="G2234" s="21"/>
      <c r="H2234" s="21"/>
      <c r="I2234" s="21"/>
      <c r="J2234" s="26"/>
      <c r="K2234" s="26"/>
      <c r="L2234" s="26"/>
      <c r="M2234" s="26"/>
      <c r="N2234" s="26"/>
      <c r="O2234" s="26"/>
      <c r="P2234" s="26"/>
      <c r="Q2234" s="26"/>
      <c r="R2234" s="26"/>
      <c r="S2234" s="26"/>
      <c r="T2234" s="26"/>
      <c r="U2234" s="26"/>
      <c r="V2234" s="26"/>
      <c r="W2234" s="26"/>
      <c r="X2234" s="26"/>
      <c r="Y2234" s="26"/>
      <c r="Z2234" s="26"/>
    </row>
    <row r="2235" spans="1:26" ht="17" customHeight="1">
      <c r="A2235" s="43">
        <v>45526</v>
      </c>
      <c r="B2235" s="19" t="s">
        <v>4945</v>
      </c>
      <c r="C2235" s="44" t="s">
        <v>4946</v>
      </c>
      <c r="D2235" s="19" t="s">
        <v>4947</v>
      </c>
      <c r="E2235" s="19" t="s">
        <v>4834</v>
      </c>
      <c r="F2235" s="19" t="s">
        <v>8</v>
      </c>
      <c r="G2235" s="21"/>
      <c r="H2235" s="21"/>
      <c r="I2235" s="21"/>
      <c r="J2235" s="26"/>
      <c r="K2235" s="26"/>
      <c r="L2235" s="26"/>
      <c r="M2235" s="26"/>
      <c r="N2235" s="26"/>
      <c r="O2235" s="26"/>
      <c r="P2235" s="26"/>
      <c r="Q2235" s="26"/>
      <c r="R2235" s="26"/>
      <c r="S2235" s="26"/>
      <c r="T2235" s="26"/>
      <c r="U2235" s="26"/>
      <c r="V2235" s="26"/>
      <c r="W2235" s="26"/>
      <c r="X2235" s="26"/>
      <c r="Y2235" s="26"/>
      <c r="Z2235" s="26"/>
    </row>
    <row r="2236" spans="1:26" ht="17" customHeight="1">
      <c r="A2236" s="43">
        <v>45491</v>
      </c>
      <c r="B2236" s="19" t="s">
        <v>4131</v>
      </c>
      <c r="C2236" s="44" t="s">
        <v>4132</v>
      </c>
      <c r="D2236" s="19" t="s">
        <v>4133</v>
      </c>
      <c r="E2236" s="19" t="s">
        <v>3817</v>
      </c>
      <c r="F2236" s="19" t="s">
        <v>3806</v>
      </c>
      <c r="G2236" s="21"/>
      <c r="H2236" s="21"/>
      <c r="I2236" s="21"/>
      <c r="J2236" s="26"/>
      <c r="K2236" s="26"/>
      <c r="L2236" s="26"/>
      <c r="M2236" s="26"/>
      <c r="N2236" s="26"/>
      <c r="O2236" s="26"/>
      <c r="P2236" s="26"/>
      <c r="Q2236" s="26"/>
      <c r="R2236" s="26"/>
      <c r="S2236" s="26"/>
      <c r="T2236" s="26"/>
      <c r="U2236" s="26"/>
      <c r="V2236" s="26"/>
      <c r="W2236" s="26"/>
      <c r="X2236" s="26"/>
      <c r="Y2236" s="26"/>
      <c r="Z2236" s="26"/>
    </row>
    <row r="2237" spans="1:26" ht="17" customHeight="1">
      <c r="A2237" s="43">
        <v>45617</v>
      </c>
      <c r="B2237" s="19" t="s">
        <v>4948</v>
      </c>
      <c r="C2237" s="44" t="s">
        <v>4949</v>
      </c>
      <c r="D2237" s="19" t="s">
        <v>4950</v>
      </c>
      <c r="E2237" s="19" t="s">
        <v>4834</v>
      </c>
      <c r="F2237" s="19" t="s">
        <v>1261</v>
      </c>
      <c r="G2237" s="21"/>
      <c r="H2237" s="21"/>
      <c r="I2237" s="21"/>
      <c r="J2237" s="26"/>
      <c r="K2237" s="26"/>
      <c r="L2237" s="26"/>
      <c r="M2237" s="26"/>
      <c r="N2237" s="26"/>
      <c r="O2237" s="26"/>
      <c r="P2237" s="26"/>
      <c r="Q2237" s="26"/>
      <c r="R2237" s="26"/>
      <c r="S2237" s="26"/>
      <c r="T2237" s="26"/>
      <c r="U2237" s="26"/>
      <c r="V2237" s="26"/>
      <c r="W2237" s="26"/>
      <c r="X2237" s="26"/>
      <c r="Y2237" s="26"/>
      <c r="Z2237" s="26"/>
    </row>
    <row r="2238" spans="1:26" ht="17" customHeight="1">
      <c r="A2238" s="43">
        <v>45617</v>
      </c>
      <c r="B2238" s="19" t="s">
        <v>4951</v>
      </c>
      <c r="C2238" s="44" t="s">
        <v>4952</v>
      </c>
      <c r="D2238" s="19" t="s">
        <v>4953</v>
      </c>
      <c r="E2238" s="19" t="s">
        <v>4834</v>
      </c>
      <c r="F2238" s="19" t="s">
        <v>3806</v>
      </c>
      <c r="G2238" s="21"/>
      <c r="H2238" s="21"/>
      <c r="I2238" s="21"/>
      <c r="J2238" s="26"/>
      <c r="K2238" s="26"/>
      <c r="L2238" s="26"/>
      <c r="M2238" s="26"/>
      <c r="N2238" s="26"/>
      <c r="O2238" s="26"/>
      <c r="P2238" s="26"/>
      <c r="Q2238" s="26"/>
      <c r="R2238" s="26"/>
      <c r="S2238" s="26"/>
      <c r="T2238" s="26"/>
      <c r="U2238" s="26"/>
      <c r="V2238" s="26"/>
      <c r="W2238" s="26"/>
      <c r="X2238" s="26"/>
      <c r="Y2238" s="26"/>
      <c r="Z2238" s="26"/>
    </row>
    <row r="2239" spans="1:26" ht="17" customHeight="1">
      <c r="A2239" s="43">
        <v>45560</v>
      </c>
      <c r="B2239" s="19" t="s">
        <v>4954</v>
      </c>
      <c r="C2239" s="44" t="s">
        <v>4955</v>
      </c>
      <c r="D2239" s="19" t="s">
        <v>4956</v>
      </c>
      <c r="E2239" s="19" t="s">
        <v>4834</v>
      </c>
      <c r="F2239" s="19" t="s">
        <v>3806</v>
      </c>
      <c r="G2239" s="21"/>
      <c r="H2239" s="21"/>
      <c r="I2239" s="21"/>
      <c r="J2239" s="26"/>
      <c r="K2239" s="26"/>
      <c r="L2239" s="26"/>
      <c r="M2239" s="26"/>
      <c r="N2239" s="26"/>
      <c r="O2239" s="26"/>
      <c r="P2239" s="26"/>
      <c r="Q2239" s="26"/>
      <c r="R2239" s="26"/>
      <c r="S2239" s="26"/>
      <c r="T2239" s="26"/>
      <c r="U2239" s="26"/>
      <c r="V2239" s="26"/>
      <c r="W2239" s="26"/>
      <c r="X2239" s="26"/>
      <c r="Y2239" s="26"/>
      <c r="Z2239" s="26"/>
    </row>
    <row r="2240" spans="1:26" ht="17" customHeight="1">
      <c r="A2240" s="43">
        <v>45583</v>
      </c>
      <c r="B2240" s="19" t="s">
        <v>4957</v>
      </c>
      <c r="C2240" s="44" t="s">
        <v>4958</v>
      </c>
      <c r="D2240" s="19" t="s">
        <v>4959</v>
      </c>
      <c r="E2240" s="19" t="s">
        <v>4834</v>
      </c>
      <c r="F2240" s="19" t="s">
        <v>3806</v>
      </c>
      <c r="G2240" s="21"/>
      <c r="H2240" s="21"/>
      <c r="I2240" s="21"/>
      <c r="J2240" s="26"/>
      <c r="K2240" s="26"/>
      <c r="L2240" s="26"/>
      <c r="M2240" s="26"/>
      <c r="N2240" s="26"/>
      <c r="O2240" s="26"/>
      <c r="P2240" s="26"/>
      <c r="Q2240" s="26"/>
      <c r="R2240" s="26"/>
      <c r="S2240" s="26"/>
      <c r="T2240" s="26"/>
      <c r="U2240" s="26"/>
      <c r="V2240" s="26"/>
      <c r="W2240" s="26"/>
      <c r="X2240" s="26"/>
      <c r="Y2240" s="26"/>
      <c r="Z2240" s="26"/>
    </row>
    <row r="2241" spans="1:26" ht="17" customHeight="1">
      <c r="A2241" s="43">
        <v>45586</v>
      </c>
      <c r="B2241" s="19" t="s">
        <v>4218</v>
      </c>
      <c r="C2241" s="44" t="s">
        <v>4219</v>
      </c>
      <c r="D2241" s="19" t="s">
        <v>4220</v>
      </c>
      <c r="E2241" s="19" t="s">
        <v>3924</v>
      </c>
      <c r="F2241" s="19" t="s">
        <v>3806</v>
      </c>
      <c r="G2241" s="21"/>
      <c r="H2241" s="21"/>
      <c r="I2241" s="21"/>
      <c r="J2241" s="26"/>
      <c r="K2241" s="26"/>
      <c r="L2241" s="26"/>
      <c r="M2241" s="26"/>
      <c r="N2241" s="26"/>
      <c r="O2241" s="26"/>
      <c r="P2241" s="26"/>
      <c r="Q2241" s="26"/>
      <c r="R2241" s="26"/>
      <c r="S2241" s="26"/>
      <c r="T2241" s="26"/>
      <c r="U2241" s="26"/>
      <c r="V2241" s="26"/>
      <c r="W2241" s="26"/>
      <c r="X2241" s="26"/>
      <c r="Y2241" s="26"/>
      <c r="Z2241" s="26"/>
    </row>
    <row r="2242" spans="1:26" ht="17" customHeight="1">
      <c r="A2242" s="43">
        <v>45567</v>
      </c>
      <c r="B2242" s="19" t="s">
        <v>4960</v>
      </c>
      <c r="C2242" s="44" t="s">
        <v>4961</v>
      </c>
      <c r="D2242" s="19" t="s">
        <v>4962</v>
      </c>
      <c r="E2242" s="19" t="s">
        <v>3817</v>
      </c>
      <c r="F2242" s="19" t="s">
        <v>3806</v>
      </c>
      <c r="G2242" s="21"/>
      <c r="H2242" s="21"/>
      <c r="I2242" s="21"/>
      <c r="J2242" s="26"/>
      <c r="K2242" s="26"/>
      <c r="L2242" s="26"/>
      <c r="M2242" s="26"/>
      <c r="N2242" s="26"/>
      <c r="O2242" s="26"/>
      <c r="P2242" s="26"/>
      <c r="Q2242" s="26"/>
      <c r="R2242" s="26"/>
      <c r="S2242" s="26"/>
      <c r="T2242" s="26"/>
      <c r="U2242" s="26"/>
      <c r="V2242" s="26"/>
      <c r="W2242" s="26"/>
      <c r="X2242" s="26"/>
      <c r="Y2242" s="26"/>
      <c r="Z2242" s="26"/>
    </row>
    <row r="2243" spans="1:26" ht="17" customHeight="1">
      <c r="A2243" s="43">
        <v>45505</v>
      </c>
      <c r="B2243" s="19" t="s">
        <v>4963</v>
      </c>
      <c r="C2243" s="44" t="s">
        <v>4964</v>
      </c>
      <c r="D2243" s="19" t="s">
        <v>4965</v>
      </c>
      <c r="E2243" s="19" t="s">
        <v>4834</v>
      </c>
      <c r="F2243" s="19" t="s">
        <v>3806</v>
      </c>
      <c r="G2243" s="21"/>
      <c r="H2243" s="21"/>
      <c r="I2243" s="21"/>
      <c r="J2243" s="26"/>
      <c r="K2243" s="26"/>
      <c r="L2243" s="26"/>
      <c r="M2243" s="26"/>
      <c r="N2243" s="26"/>
      <c r="O2243" s="26"/>
      <c r="P2243" s="26"/>
      <c r="Q2243" s="26"/>
      <c r="R2243" s="26"/>
      <c r="S2243" s="26"/>
      <c r="T2243" s="26"/>
      <c r="U2243" s="26"/>
      <c r="V2243" s="26"/>
      <c r="W2243" s="26"/>
      <c r="X2243" s="26"/>
      <c r="Y2243" s="26"/>
      <c r="Z2243" s="26"/>
    </row>
    <row r="2244" spans="1:26" ht="17" customHeight="1">
      <c r="A2244" s="43">
        <v>45516</v>
      </c>
      <c r="B2244" s="19" t="s">
        <v>4966</v>
      </c>
      <c r="C2244" s="44" t="s">
        <v>4967</v>
      </c>
      <c r="D2244" s="19" t="s">
        <v>4968</v>
      </c>
      <c r="E2244" s="19" t="s">
        <v>4862</v>
      </c>
      <c r="F2244" s="19" t="s">
        <v>3806</v>
      </c>
      <c r="G2244" s="21"/>
      <c r="H2244" s="21"/>
      <c r="I2244" s="21"/>
      <c r="J2244" s="26"/>
      <c r="K2244" s="26"/>
      <c r="L2244" s="26"/>
      <c r="M2244" s="26"/>
      <c r="N2244" s="26"/>
      <c r="O2244" s="26"/>
      <c r="P2244" s="26"/>
      <c r="Q2244" s="26"/>
      <c r="R2244" s="26"/>
      <c r="S2244" s="26"/>
      <c r="T2244" s="26"/>
      <c r="U2244" s="26"/>
      <c r="V2244" s="26"/>
      <c r="W2244" s="26"/>
      <c r="X2244" s="26"/>
      <c r="Y2244" s="26"/>
      <c r="Z2244" s="26"/>
    </row>
    <row r="2245" spans="1:26" ht="17" customHeight="1">
      <c r="A2245" s="43">
        <v>45566</v>
      </c>
      <c r="B2245" s="19" t="s">
        <v>4969</v>
      </c>
      <c r="C2245" s="44" t="s">
        <v>4970</v>
      </c>
      <c r="D2245" s="19" t="s">
        <v>4971</v>
      </c>
      <c r="E2245" s="19" t="s">
        <v>4834</v>
      </c>
      <c r="F2245" s="19" t="s">
        <v>3806</v>
      </c>
      <c r="G2245" s="21"/>
      <c r="H2245" s="21"/>
      <c r="I2245" s="21"/>
      <c r="J2245" s="26"/>
      <c r="K2245" s="26"/>
      <c r="L2245" s="26"/>
      <c r="M2245" s="26"/>
      <c r="N2245" s="26"/>
      <c r="O2245" s="26"/>
      <c r="P2245" s="26"/>
      <c r="Q2245" s="26"/>
      <c r="R2245" s="26"/>
      <c r="S2245" s="26"/>
      <c r="T2245" s="26"/>
      <c r="U2245" s="26"/>
      <c r="V2245" s="26"/>
      <c r="W2245" s="26"/>
      <c r="X2245" s="26"/>
      <c r="Y2245" s="26"/>
      <c r="Z2245" s="26"/>
    </row>
    <row r="2246" spans="1:26" ht="17" customHeight="1">
      <c r="A2246" s="43">
        <v>45661</v>
      </c>
      <c r="B2246" s="19" t="s">
        <v>4972</v>
      </c>
      <c r="C2246" s="44" t="s">
        <v>4973</v>
      </c>
      <c r="D2246" s="19" t="s">
        <v>4974</v>
      </c>
      <c r="E2246" s="19" t="s">
        <v>4834</v>
      </c>
      <c r="F2246" s="19" t="s">
        <v>3806</v>
      </c>
      <c r="G2246" s="21"/>
      <c r="H2246" s="21"/>
      <c r="I2246" s="21"/>
      <c r="J2246" s="26"/>
      <c r="K2246" s="26"/>
      <c r="L2246" s="26"/>
      <c r="M2246" s="26"/>
      <c r="N2246" s="26"/>
      <c r="O2246" s="26"/>
      <c r="P2246" s="26"/>
      <c r="Q2246" s="26"/>
      <c r="R2246" s="26"/>
      <c r="S2246" s="26"/>
      <c r="T2246" s="26"/>
      <c r="U2246" s="26"/>
      <c r="V2246" s="26"/>
      <c r="W2246" s="26"/>
      <c r="X2246" s="26"/>
      <c r="Y2246" s="26"/>
      <c r="Z2246" s="26"/>
    </row>
    <row r="2247" spans="1:26" ht="17" customHeight="1">
      <c r="A2247" s="43">
        <v>45567</v>
      </c>
      <c r="B2247" s="19" t="s">
        <v>4975</v>
      </c>
      <c r="C2247" s="44" t="s">
        <v>4976</v>
      </c>
      <c r="D2247" s="19" t="s">
        <v>4977</v>
      </c>
      <c r="E2247" s="19" t="s">
        <v>4834</v>
      </c>
      <c r="F2247" s="19" t="s">
        <v>3806</v>
      </c>
      <c r="G2247" s="21"/>
      <c r="H2247" s="21"/>
      <c r="I2247" s="21"/>
      <c r="J2247" s="26"/>
      <c r="K2247" s="26"/>
      <c r="L2247" s="26"/>
      <c r="M2247" s="26"/>
      <c r="N2247" s="26"/>
      <c r="O2247" s="26"/>
      <c r="P2247" s="26"/>
      <c r="Q2247" s="26"/>
      <c r="R2247" s="26"/>
      <c r="S2247" s="26"/>
      <c r="T2247" s="26"/>
      <c r="U2247" s="26"/>
      <c r="V2247" s="26"/>
      <c r="W2247" s="26"/>
      <c r="X2247" s="26"/>
      <c r="Y2247" s="26"/>
      <c r="Z2247" s="26"/>
    </row>
    <row r="2248" spans="1:26" ht="17" customHeight="1">
      <c r="A2248" s="43">
        <v>45617</v>
      </c>
      <c r="B2248" s="19" t="s">
        <v>4978</v>
      </c>
      <c r="C2248" s="44" t="s">
        <v>4979</v>
      </c>
      <c r="D2248" s="19" t="s">
        <v>4980</v>
      </c>
      <c r="E2248" s="19" t="s">
        <v>4834</v>
      </c>
      <c r="F2248" s="19" t="s">
        <v>3806</v>
      </c>
      <c r="G2248" s="21"/>
      <c r="H2248" s="21"/>
      <c r="I2248" s="21"/>
      <c r="J2248" s="26"/>
      <c r="K2248" s="26"/>
      <c r="L2248" s="26"/>
      <c r="M2248" s="26"/>
      <c r="N2248" s="26"/>
      <c r="O2248" s="26"/>
      <c r="P2248" s="26"/>
      <c r="Q2248" s="26"/>
      <c r="R2248" s="26"/>
      <c r="S2248" s="26"/>
      <c r="T2248" s="26"/>
      <c r="U2248" s="26"/>
      <c r="V2248" s="26"/>
      <c r="W2248" s="26"/>
      <c r="X2248" s="26"/>
      <c r="Y2248" s="26"/>
      <c r="Z2248" s="26"/>
    </row>
    <row r="2249" spans="1:26" ht="17" customHeight="1">
      <c r="A2249" s="43">
        <v>45549</v>
      </c>
      <c r="B2249" s="19" t="s">
        <v>4981</v>
      </c>
      <c r="C2249" s="44" t="s">
        <v>4982</v>
      </c>
      <c r="D2249" s="19" t="s">
        <v>4983</v>
      </c>
      <c r="E2249" s="19" t="s">
        <v>4834</v>
      </c>
      <c r="F2249" s="19" t="s">
        <v>3806</v>
      </c>
      <c r="G2249" s="21"/>
      <c r="H2249" s="21"/>
      <c r="I2249" s="21"/>
      <c r="J2249" s="26"/>
      <c r="K2249" s="26"/>
      <c r="L2249" s="26"/>
      <c r="M2249" s="26"/>
      <c r="N2249" s="26"/>
      <c r="O2249" s="26"/>
      <c r="P2249" s="26"/>
      <c r="Q2249" s="26"/>
      <c r="R2249" s="26"/>
      <c r="S2249" s="26"/>
      <c r="T2249" s="26"/>
      <c r="U2249" s="26"/>
      <c r="V2249" s="26"/>
      <c r="W2249" s="26"/>
      <c r="X2249" s="26"/>
      <c r="Y2249" s="26"/>
      <c r="Z2249" s="26"/>
    </row>
    <row r="2250" spans="1:26" ht="17" customHeight="1">
      <c r="A2250" s="43">
        <v>45660</v>
      </c>
      <c r="B2250" s="19" t="s">
        <v>4984</v>
      </c>
      <c r="C2250" s="44" t="s">
        <v>4985</v>
      </c>
      <c r="D2250" s="19" t="s">
        <v>4986</v>
      </c>
      <c r="E2250" s="19" t="s">
        <v>4834</v>
      </c>
      <c r="F2250" s="19" t="s">
        <v>3806</v>
      </c>
      <c r="G2250" s="21"/>
      <c r="H2250" s="21"/>
      <c r="I2250" s="21"/>
      <c r="J2250" s="26"/>
      <c r="K2250" s="26"/>
      <c r="L2250" s="26"/>
      <c r="M2250" s="26"/>
      <c r="N2250" s="26"/>
      <c r="O2250" s="26"/>
      <c r="P2250" s="26"/>
      <c r="Q2250" s="26"/>
      <c r="R2250" s="26"/>
      <c r="S2250" s="26"/>
      <c r="T2250" s="26"/>
      <c r="U2250" s="26"/>
      <c r="V2250" s="26"/>
      <c r="W2250" s="26"/>
      <c r="X2250" s="26"/>
      <c r="Y2250" s="26"/>
      <c r="Z2250" s="26"/>
    </row>
    <row r="2251" spans="1:26" ht="17" customHeight="1">
      <c r="A2251" s="43">
        <v>45616</v>
      </c>
      <c r="B2251" s="19" t="s">
        <v>4987</v>
      </c>
      <c r="C2251" s="44" t="s">
        <v>4988</v>
      </c>
      <c r="D2251" s="19" t="s">
        <v>4989</v>
      </c>
      <c r="E2251" s="19" t="s">
        <v>4834</v>
      </c>
      <c r="F2251" s="19" t="s">
        <v>1261</v>
      </c>
      <c r="G2251" s="21"/>
      <c r="H2251" s="21"/>
      <c r="I2251" s="21"/>
      <c r="J2251" s="26"/>
      <c r="K2251" s="26"/>
      <c r="L2251" s="26"/>
      <c r="M2251" s="26"/>
      <c r="N2251" s="26"/>
      <c r="O2251" s="26"/>
      <c r="P2251" s="26"/>
      <c r="Q2251" s="26"/>
      <c r="R2251" s="26"/>
      <c r="S2251" s="26"/>
      <c r="T2251" s="26"/>
      <c r="U2251" s="26"/>
      <c r="V2251" s="26"/>
      <c r="W2251" s="26"/>
      <c r="X2251" s="26"/>
      <c r="Y2251" s="26"/>
      <c r="Z2251" s="26"/>
    </row>
    <row r="2252" spans="1:26" ht="17" customHeight="1">
      <c r="A2252" s="43">
        <v>45566</v>
      </c>
      <c r="B2252" s="19" t="s">
        <v>4990</v>
      </c>
      <c r="C2252" s="44" t="s">
        <v>4991</v>
      </c>
      <c r="D2252" s="19" t="s">
        <v>4992</v>
      </c>
      <c r="E2252" s="19" t="s">
        <v>4834</v>
      </c>
      <c r="F2252" s="19" t="s">
        <v>3806</v>
      </c>
      <c r="G2252" s="21"/>
      <c r="H2252" s="21"/>
      <c r="I2252" s="21"/>
      <c r="J2252" s="26"/>
      <c r="K2252" s="26"/>
      <c r="L2252" s="26"/>
      <c r="M2252" s="26"/>
      <c r="N2252" s="26"/>
      <c r="O2252" s="26"/>
      <c r="P2252" s="26"/>
      <c r="Q2252" s="26"/>
      <c r="R2252" s="26"/>
      <c r="S2252" s="26"/>
      <c r="T2252" s="26"/>
      <c r="U2252" s="26"/>
      <c r="V2252" s="26"/>
      <c r="W2252" s="26"/>
      <c r="X2252" s="26"/>
      <c r="Y2252" s="26"/>
      <c r="Z2252" s="26"/>
    </row>
    <row r="2253" spans="1:26" ht="17" customHeight="1">
      <c r="A2253" s="43">
        <v>45498</v>
      </c>
      <c r="B2253" s="19" t="s">
        <v>4203</v>
      </c>
      <c r="C2253" s="44" t="s">
        <v>4204</v>
      </c>
      <c r="D2253" s="19" t="s">
        <v>4205</v>
      </c>
      <c r="E2253" s="19" t="s">
        <v>3924</v>
      </c>
      <c r="F2253" s="19" t="s">
        <v>3806</v>
      </c>
      <c r="G2253" s="21"/>
      <c r="H2253" s="21"/>
      <c r="I2253" s="21"/>
      <c r="J2253" s="26"/>
      <c r="K2253" s="26"/>
      <c r="L2253" s="26"/>
      <c r="M2253" s="26"/>
      <c r="N2253" s="26"/>
      <c r="O2253" s="26"/>
      <c r="P2253" s="26"/>
      <c r="Q2253" s="26"/>
      <c r="R2253" s="26"/>
      <c r="S2253" s="26"/>
      <c r="T2253" s="26"/>
      <c r="U2253" s="26"/>
      <c r="V2253" s="26"/>
      <c r="W2253" s="26"/>
      <c r="X2253" s="26"/>
      <c r="Y2253" s="26"/>
      <c r="Z2253" s="26"/>
    </row>
    <row r="2254" spans="1:26" ht="17" customHeight="1">
      <c r="A2254" s="43">
        <v>45618</v>
      </c>
      <c r="B2254" s="19" t="s">
        <v>4993</v>
      </c>
      <c r="C2254" s="44" t="s">
        <v>4994</v>
      </c>
      <c r="D2254" s="19" t="s">
        <v>4995</v>
      </c>
      <c r="E2254" s="19" t="s">
        <v>4834</v>
      </c>
      <c r="F2254" s="19" t="s">
        <v>1261</v>
      </c>
      <c r="G2254" s="21"/>
      <c r="H2254" s="21"/>
      <c r="I2254" s="21"/>
      <c r="J2254" s="26"/>
      <c r="K2254" s="26"/>
      <c r="L2254" s="26"/>
      <c r="M2254" s="26"/>
      <c r="N2254" s="26"/>
      <c r="O2254" s="26"/>
      <c r="P2254" s="26"/>
      <c r="Q2254" s="26"/>
      <c r="R2254" s="26"/>
      <c r="S2254" s="26"/>
      <c r="T2254" s="26"/>
      <c r="U2254" s="26"/>
      <c r="V2254" s="26"/>
      <c r="W2254" s="26"/>
      <c r="X2254" s="26"/>
      <c r="Y2254" s="26"/>
      <c r="Z2254" s="26"/>
    </row>
    <row r="2255" spans="1:26" ht="17" customHeight="1">
      <c r="A2255" s="43">
        <v>45650</v>
      </c>
      <c r="B2255" s="19" t="s">
        <v>4996</v>
      </c>
      <c r="C2255" s="44" t="s">
        <v>4997</v>
      </c>
      <c r="D2255" s="19" t="s">
        <v>4998</v>
      </c>
      <c r="E2255" s="19" t="s">
        <v>4834</v>
      </c>
      <c r="F2255" s="19" t="s">
        <v>1261</v>
      </c>
      <c r="G2255" s="21"/>
      <c r="H2255" s="21"/>
      <c r="I2255" s="21"/>
      <c r="J2255" s="26"/>
      <c r="K2255" s="26"/>
      <c r="L2255" s="26"/>
      <c r="M2255" s="26"/>
      <c r="N2255" s="26"/>
      <c r="O2255" s="26"/>
      <c r="P2255" s="26"/>
      <c r="Q2255" s="26"/>
      <c r="R2255" s="26"/>
      <c r="S2255" s="26"/>
      <c r="T2255" s="26"/>
      <c r="U2255" s="26"/>
      <c r="V2255" s="26"/>
      <c r="W2255" s="26"/>
      <c r="X2255" s="26"/>
      <c r="Y2255" s="26"/>
      <c r="Z2255" s="26"/>
    </row>
    <row r="2256" spans="1:26" ht="17" customHeight="1">
      <c r="A2256" s="43">
        <v>45616</v>
      </c>
      <c r="B2256" s="19" t="s">
        <v>4999</v>
      </c>
      <c r="C2256" s="44" t="s">
        <v>5000</v>
      </c>
      <c r="D2256" s="19" t="s">
        <v>5001</v>
      </c>
      <c r="E2256" s="19" t="s">
        <v>4834</v>
      </c>
      <c r="F2256" s="19" t="s">
        <v>1261</v>
      </c>
      <c r="G2256" s="21"/>
      <c r="H2256" s="21"/>
      <c r="I2256" s="21"/>
      <c r="J2256" s="26"/>
      <c r="K2256" s="26"/>
      <c r="L2256" s="26"/>
      <c r="M2256" s="26"/>
      <c r="N2256" s="26"/>
      <c r="O2256" s="26"/>
      <c r="P2256" s="26"/>
      <c r="Q2256" s="26"/>
      <c r="R2256" s="26"/>
      <c r="S2256" s="26"/>
      <c r="T2256" s="26"/>
      <c r="U2256" s="26"/>
      <c r="V2256" s="26"/>
      <c r="W2256" s="26"/>
      <c r="X2256" s="26"/>
      <c r="Y2256" s="26"/>
      <c r="Z2256" s="26"/>
    </row>
    <row r="2257" spans="1:26" ht="17" customHeight="1">
      <c r="A2257" s="43">
        <v>45574</v>
      </c>
      <c r="B2257" s="19" t="s">
        <v>5002</v>
      </c>
      <c r="C2257" s="44" t="s">
        <v>5003</v>
      </c>
      <c r="D2257" s="19" t="s">
        <v>5004</v>
      </c>
      <c r="E2257" s="19" t="s">
        <v>3817</v>
      </c>
      <c r="F2257" s="19" t="s">
        <v>3806</v>
      </c>
      <c r="G2257" s="21"/>
      <c r="H2257" s="21"/>
      <c r="I2257" s="21"/>
      <c r="J2257" s="26"/>
      <c r="K2257" s="26"/>
      <c r="L2257" s="26"/>
      <c r="M2257" s="26"/>
      <c r="N2257" s="26"/>
      <c r="O2257" s="26"/>
      <c r="P2257" s="26"/>
      <c r="Q2257" s="26"/>
      <c r="R2257" s="26"/>
      <c r="S2257" s="26"/>
      <c r="T2257" s="26"/>
      <c r="U2257" s="26"/>
      <c r="V2257" s="26"/>
      <c r="W2257" s="26"/>
      <c r="X2257" s="26"/>
      <c r="Y2257" s="26"/>
      <c r="Z2257" s="26"/>
    </row>
    <row r="2258" spans="1:26" ht="17" customHeight="1">
      <c r="A2258" s="43">
        <v>45588</v>
      </c>
      <c r="B2258" s="19" t="s">
        <v>5005</v>
      </c>
      <c r="C2258" s="44" t="s">
        <v>5006</v>
      </c>
      <c r="D2258" s="19" t="s">
        <v>5007</v>
      </c>
      <c r="E2258" s="19" t="s">
        <v>4834</v>
      </c>
      <c r="F2258" s="19" t="s">
        <v>3806</v>
      </c>
      <c r="G2258" s="21"/>
      <c r="H2258" s="21"/>
      <c r="I2258" s="21"/>
      <c r="J2258" s="26"/>
      <c r="K2258" s="26"/>
      <c r="L2258" s="26"/>
      <c r="M2258" s="26"/>
      <c r="N2258" s="26"/>
      <c r="O2258" s="26"/>
      <c r="P2258" s="26"/>
      <c r="Q2258" s="26"/>
      <c r="R2258" s="26"/>
      <c r="S2258" s="26"/>
      <c r="T2258" s="26"/>
      <c r="U2258" s="26"/>
      <c r="V2258" s="26"/>
      <c r="W2258" s="26"/>
      <c r="X2258" s="26"/>
      <c r="Y2258" s="26"/>
      <c r="Z2258" s="26"/>
    </row>
    <row r="2259" spans="1:26" ht="17" customHeight="1">
      <c r="A2259" s="43">
        <v>45581</v>
      </c>
      <c r="B2259" s="19" t="s">
        <v>5008</v>
      </c>
      <c r="C2259" s="44" t="s">
        <v>5009</v>
      </c>
      <c r="D2259" s="19" t="s">
        <v>5010</v>
      </c>
      <c r="E2259" s="19" t="s">
        <v>4834</v>
      </c>
      <c r="F2259" s="19" t="s">
        <v>1261</v>
      </c>
      <c r="G2259" s="21"/>
      <c r="H2259" s="21"/>
      <c r="I2259" s="21"/>
      <c r="J2259" s="26"/>
      <c r="K2259" s="26"/>
      <c r="L2259" s="26"/>
      <c r="M2259" s="26"/>
      <c r="N2259" s="26"/>
      <c r="O2259" s="26"/>
      <c r="P2259" s="26"/>
      <c r="Q2259" s="26"/>
      <c r="R2259" s="26"/>
      <c r="S2259" s="26"/>
      <c r="T2259" s="26"/>
      <c r="U2259" s="26"/>
      <c r="V2259" s="26"/>
      <c r="W2259" s="26"/>
      <c r="X2259" s="26"/>
      <c r="Y2259" s="26"/>
      <c r="Z2259" s="26"/>
    </row>
    <row r="2260" spans="1:26" ht="17" customHeight="1">
      <c r="A2260" s="43">
        <v>45556</v>
      </c>
      <c r="B2260" s="19" t="s">
        <v>5011</v>
      </c>
      <c r="C2260" s="44" t="s">
        <v>5012</v>
      </c>
      <c r="D2260" s="19" t="s">
        <v>5013</v>
      </c>
      <c r="E2260" s="19" t="s">
        <v>4834</v>
      </c>
      <c r="F2260" s="19" t="s">
        <v>3806</v>
      </c>
      <c r="G2260" s="21"/>
      <c r="H2260" s="21"/>
      <c r="I2260" s="21"/>
      <c r="J2260" s="26"/>
      <c r="K2260" s="26"/>
      <c r="L2260" s="26"/>
      <c r="M2260" s="26"/>
      <c r="N2260" s="26"/>
      <c r="O2260" s="26"/>
      <c r="P2260" s="26"/>
      <c r="Q2260" s="26"/>
      <c r="R2260" s="26"/>
      <c r="S2260" s="26"/>
      <c r="T2260" s="26"/>
      <c r="U2260" s="26"/>
      <c r="V2260" s="26"/>
      <c r="W2260" s="26"/>
      <c r="X2260" s="26"/>
      <c r="Y2260" s="26"/>
      <c r="Z2260" s="26"/>
    </row>
    <row r="2261" spans="1:26" ht="17" customHeight="1">
      <c r="A2261" s="43">
        <v>45540</v>
      </c>
      <c r="B2261" s="19" t="s">
        <v>5014</v>
      </c>
      <c r="C2261" s="44" t="s">
        <v>5015</v>
      </c>
      <c r="D2261" s="19" t="s">
        <v>5016</v>
      </c>
      <c r="E2261" s="19" t="s">
        <v>4834</v>
      </c>
      <c r="F2261" s="19" t="s">
        <v>3806</v>
      </c>
      <c r="G2261" s="21"/>
      <c r="H2261" s="21"/>
      <c r="I2261" s="21"/>
      <c r="J2261" s="26"/>
      <c r="K2261" s="26"/>
      <c r="L2261" s="26"/>
      <c r="M2261" s="26"/>
      <c r="N2261" s="26"/>
      <c r="O2261" s="26"/>
      <c r="P2261" s="26"/>
      <c r="Q2261" s="26"/>
      <c r="R2261" s="26"/>
      <c r="S2261" s="26"/>
      <c r="T2261" s="26"/>
      <c r="U2261" s="26"/>
      <c r="V2261" s="26"/>
      <c r="W2261" s="26"/>
      <c r="X2261" s="26"/>
      <c r="Y2261" s="26"/>
      <c r="Z2261" s="26"/>
    </row>
    <row r="2262" spans="1:26" ht="17" customHeight="1">
      <c r="A2262" s="43">
        <v>45519</v>
      </c>
      <c r="B2262" s="19" t="s">
        <v>5017</v>
      </c>
      <c r="C2262" s="44" t="s">
        <v>5018</v>
      </c>
      <c r="D2262" s="19" t="s">
        <v>5019</v>
      </c>
      <c r="E2262" s="19" t="s">
        <v>4862</v>
      </c>
      <c r="F2262" s="19" t="s">
        <v>3806</v>
      </c>
      <c r="G2262" s="21"/>
      <c r="H2262" s="21"/>
      <c r="I2262" s="21"/>
      <c r="J2262" s="26"/>
      <c r="K2262" s="26"/>
      <c r="L2262" s="26"/>
      <c r="M2262" s="26"/>
      <c r="N2262" s="26"/>
      <c r="O2262" s="26"/>
      <c r="P2262" s="26"/>
      <c r="Q2262" s="26"/>
      <c r="R2262" s="26"/>
      <c r="S2262" s="26"/>
      <c r="T2262" s="26"/>
      <c r="U2262" s="26"/>
      <c r="V2262" s="26"/>
      <c r="W2262" s="26"/>
      <c r="X2262" s="26"/>
      <c r="Y2262" s="26"/>
      <c r="Z2262" s="26"/>
    </row>
    <row r="2263" spans="1:26" ht="17" customHeight="1">
      <c r="A2263" s="43">
        <v>45508</v>
      </c>
      <c r="B2263" s="19" t="s">
        <v>5020</v>
      </c>
      <c r="C2263" s="44" t="s">
        <v>5021</v>
      </c>
      <c r="D2263" s="19" t="s">
        <v>5022</v>
      </c>
      <c r="E2263" s="19" t="s">
        <v>4834</v>
      </c>
      <c r="F2263" s="19" t="s">
        <v>3806</v>
      </c>
      <c r="G2263" s="21"/>
      <c r="H2263" s="21"/>
      <c r="I2263" s="21"/>
      <c r="J2263" s="26"/>
      <c r="K2263" s="26"/>
      <c r="L2263" s="26"/>
      <c r="M2263" s="26"/>
      <c r="N2263" s="26"/>
      <c r="O2263" s="26"/>
      <c r="P2263" s="26"/>
      <c r="Q2263" s="26"/>
      <c r="R2263" s="26"/>
      <c r="S2263" s="26"/>
      <c r="T2263" s="26"/>
      <c r="U2263" s="26"/>
      <c r="V2263" s="26"/>
      <c r="W2263" s="26"/>
      <c r="X2263" s="26"/>
      <c r="Y2263" s="26"/>
      <c r="Z2263" s="26"/>
    </row>
    <row r="2264" spans="1:26" ht="17" customHeight="1">
      <c r="A2264" s="43">
        <v>45648</v>
      </c>
      <c r="B2264" s="19" t="s">
        <v>5023</v>
      </c>
      <c r="C2264" s="44" t="s">
        <v>5024</v>
      </c>
      <c r="D2264" s="19" t="s">
        <v>5025</v>
      </c>
      <c r="E2264" s="19" t="s">
        <v>4834</v>
      </c>
      <c r="F2264" s="19" t="s">
        <v>3806</v>
      </c>
      <c r="G2264" s="21"/>
      <c r="H2264" s="21"/>
      <c r="I2264" s="21"/>
      <c r="J2264" s="26"/>
      <c r="K2264" s="26"/>
      <c r="L2264" s="26"/>
      <c r="M2264" s="26"/>
      <c r="N2264" s="26"/>
      <c r="O2264" s="26"/>
      <c r="P2264" s="26"/>
      <c r="Q2264" s="26"/>
      <c r="R2264" s="26"/>
      <c r="S2264" s="26"/>
      <c r="T2264" s="26"/>
      <c r="U2264" s="26"/>
      <c r="V2264" s="26"/>
      <c r="W2264" s="26"/>
      <c r="X2264" s="26"/>
      <c r="Y2264" s="26"/>
      <c r="Z2264" s="26"/>
    </row>
    <row r="2265" spans="1:26" ht="17" customHeight="1">
      <c r="A2265" s="43">
        <v>45554</v>
      </c>
      <c r="B2265" s="19" t="s">
        <v>5026</v>
      </c>
      <c r="C2265" s="44" t="s">
        <v>5027</v>
      </c>
      <c r="D2265" s="19" t="s">
        <v>5028</v>
      </c>
      <c r="E2265" s="19" t="s">
        <v>3924</v>
      </c>
      <c r="F2265" s="19" t="s">
        <v>3806</v>
      </c>
      <c r="G2265" s="21"/>
      <c r="H2265" s="21"/>
      <c r="I2265" s="21"/>
      <c r="J2265" s="26"/>
      <c r="K2265" s="26"/>
      <c r="L2265" s="26"/>
      <c r="M2265" s="26"/>
      <c r="N2265" s="26"/>
      <c r="O2265" s="26"/>
      <c r="P2265" s="26"/>
      <c r="Q2265" s="26"/>
      <c r="R2265" s="26"/>
      <c r="S2265" s="26"/>
      <c r="T2265" s="26"/>
      <c r="U2265" s="26"/>
      <c r="V2265" s="26"/>
      <c r="W2265" s="26"/>
      <c r="X2265" s="26"/>
      <c r="Y2265" s="26"/>
      <c r="Z2265" s="26"/>
    </row>
    <row r="2266" spans="1:26" ht="17" customHeight="1">
      <c r="A2266" s="43">
        <v>45665</v>
      </c>
      <c r="B2266" s="19" t="s">
        <v>5029</v>
      </c>
      <c r="C2266" s="44" t="s">
        <v>5030</v>
      </c>
      <c r="D2266" s="19" t="s">
        <v>5031</v>
      </c>
      <c r="E2266" s="19" t="s">
        <v>4862</v>
      </c>
      <c r="F2266" s="19" t="s">
        <v>8</v>
      </c>
      <c r="G2266" s="21"/>
      <c r="H2266" s="21"/>
      <c r="I2266" s="21"/>
      <c r="J2266" s="26"/>
      <c r="K2266" s="26"/>
      <c r="L2266" s="26"/>
      <c r="M2266" s="26"/>
      <c r="N2266" s="26"/>
      <c r="O2266" s="26"/>
      <c r="P2266" s="26"/>
      <c r="Q2266" s="26"/>
      <c r="R2266" s="26"/>
      <c r="S2266" s="26"/>
      <c r="T2266" s="26"/>
      <c r="U2266" s="26"/>
      <c r="V2266" s="26"/>
      <c r="W2266" s="26"/>
      <c r="X2266" s="26"/>
      <c r="Y2266" s="26"/>
      <c r="Z2266" s="26"/>
    </row>
    <row r="2267" spans="1:26" ht="17" customHeight="1">
      <c r="A2267" s="43">
        <v>45663</v>
      </c>
      <c r="B2267" s="19" t="s">
        <v>5032</v>
      </c>
      <c r="C2267" s="44" t="s">
        <v>5033</v>
      </c>
      <c r="D2267" s="19" t="s">
        <v>5034</v>
      </c>
      <c r="E2267" s="19" t="s">
        <v>4834</v>
      </c>
      <c r="F2267" s="19" t="s">
        <v>3806</v>
      </c>
      <c r="G2267" s="21"/>
      <c r="H2267" s="21"/>
      <c r="I2267" s="21"/>
      <c r="J2267" s="26"/>
      <c r="K2267" s="26"/>
      <c r="L2267" s="26"/>
      <c r="M2267" s="26"/>
      <c r="N2267" s="26"/>
      <c r="O2267" s="26"/>
      <c r="P2267" s="26"/>
      <c r="Q2267" s="26"/>
      <c r="R2267" s="26"/>
      <c r="S2267" s="26"/>
      <c r="T2267" s="26"/>
      <c r="U2267" s="26"/>
      <c r="V2267" s="26"/>
      <c r="W2267" s="26"/>
      <c r="X2267" s="26"/>
      <c r="Y2267" s="26"/>
      <c r="Z2267" s="26"/>
    </row>
    <row r="2268" spans="1:26" ht="17" customHeight="1">
      <c r="A2268" s="43">
        <v>45562</v>
      </c>
      <c r="B2268" s="19" t="s">
        <v>5035</v>
      </c>
      <c r="C2268" s="44" t="s">
        <v>5036</v>
      </c>
      <c r="D2268" s="19" t="s">
        <v>5037</v>
      </c>
      <c r="E2268" s="19" t="s">
        <v>4834</v>
      </c>
      <c r="F2268" s="19" t="s">
        <v>3806</v>
      </c>
      <c r="G2268" s="21"/>
      <c r="H2268" s="21"/>
      <c r="I2268" s="21"/>
      <c r="J2268" s="26"/>
      <c r="K2268" s="26"/>
      <c r="L2268" s="26"/>
      <c r="M2268" s="26"/>
      <c r="N2268" s="26"/>
      <c r="O2268" s="26"/>
      <c r="P2268" s="26"/>
      <c r="Q2268" s="26"/>
      <c r="R2268" s="26"/>
      <c r="S2268" s="26"/>
      <c r="T2268" s="26"/>
      <c r="U2268" s="26"/>
      <c r="V2268" s="26"/>
      <c r="W2268" s="26"/>
      <c r="X2268" s="26"/>
      <c r="Y2268" s="26"/>
      <c r="Z2268" s="26"/>
    </row>
    <row r="2269" spans="1:26" ht="17" customHeight="1">
      <c r="A2269" s="43">
        <v>45547</v>
      </c>
      <c r="B2269" s="19" t="s">
        <v>3835</v>
      </c>
      <c r="C2269" s="44" t="s">
        <v>3836</v>
      </c>
      <c r="D2269" s="19" t="s">
        <v>3837</v>
      </c>
      <c r="E2269" s="19" t="s">
        <v>3817</v>
      </c>
      <c r="F2269" s="19" t="s">
        <v>3806</v>
      </c>
      <c r="G2269" s="21"/>
      <c r="H2269" s="21"/>
      <c r="I2269" s="21"/>
      <c r="J2269" s="26"/>
      <c r="K2269" s="26"/>
      <c r="L2269" s="26"/>
      <c r="M2269" s="26"/>
      <c r="N2269" s="26"/>
      <c r="O2269" s="26"/>
      <c r="P2269" s="26"/>
      <c r="Q2269" s="26"/>
      <c r="R2269" s="26"/>
      <c r="S2269" s="26"/>
      <c r="T2269" s="26"/>
      <c r="U2269" s="26"/>
      <c r="V2269" s="26"/>
      <c r="W2269" s="26"/>
      <c r="X2269" s="26"/>
      <c r="Y2269" s="26"/>
      <c r="Z2269" s="26"/>
    </row>
    <row r="2270" spans="1:26" ht="17" customHeight="1">
      <c r="A2270" s="43">
        <v>45513</v>
      </c>
      <c r="B2270" s="19" t="s">
        <v>5038</v>
      </c>
      <c r="C2270" s="44" t="s">
        <v>5039</v>
      </c>
      <c r="D2270" s="19" t="s">
        <v>5040</v>
      </c>
      <c r="E2270" s="19" t="s">
        <v>4834</v>
      </c>
      <c r="F2270" s="19" t="s">
        <v>8</v>
      </c>
      <c r="G2270" s="21"/>
      <c r="H2270" s="21"/>
      <c r="I2270" s="21"/>
      <c r="J2270" s="26"/>
      <c r="K2270" s="26"/>
      <c r="L2270" s="26"/>
      <c r="M2270" s="26"/>
      <c r="N2270" s="26"/>
      <c r="O2270" s="26"/>
      <c r="P2270" s="26"/>
      <c r="Q2270" s="26"/>
      <c r="R2270" s="26"/>
      <c r="S2270" s="26"/>
      <c r="T2270" s="26"/>
      <c r="U2270" s="26"/>
      <c r="V2270" s="26"/>
      <c r="W2270" s="26"/>
      <c r="X2270" s="26"/>
      <c r="Y2270" s="26"/>
      <c r="Z2270" s="26"/>
    </row>
    <row r="2271" spans="1:26" ht="17" customHeight="1">
      <c r="A2271" s="43">
        <v>45568</v>
      </c>
      <c r="B2271" s="19" t="s">
        <v>5041</v>
      </c>
      <c r="C2271" s="44" t="s">
        <v>5042</v>
      </c>
      <c r="D2271" s="19" t="s">
        <v>5043</v>
      </c>
      <c r="E2271" s="19" t="s">
        <v>4834</v>
      </c>
      <c r="F2271" s="19" t="s">
        <v>3806</v>
      </c>
      <c r="G2271" s="21"/>
      <c r="H2271" s="21"/>
      <c r="I2271" s="21"/>
      <c r="J2271" s="26"/>
      <c r="K2271" s="26"/>
      <c r="L2271" s="26"/>
      <c r="M2271" s="26"/>
      <c r="N2271" s="26"/>
      <c r="O2271" s="26"/>
      <c r="P2271" s="26"/>
      <c r="Q2271" s="26"/>
      <c r="R2271" s="26"/>
      <c r="S2271" s="26"/>
      <c r="T2271" s="26"/>
      <c r="U2271" s="26"/>
      <c r="V2271" s="26"/>
      <c r="W2271" s="26"/>
      <c r="X2271" s="26"/>
      <c r="Y2271" s="26"/>
      <c r="Z2271" s="26"/>
    </row>
    <row r="2272" spans="1:26" ht="17" customHeight="1">
      <c r="A2272" s="43">
        <v>45505</v>
      </c>
      <c r="B2272" s="19" t="s">
        <v>5044</v>
      </c>
      <c r="C2272" s="44" t="s">
        <v>5045</v>
      </c>
      <c r="D2272" s="19" t="s">
        <v>5046</v>
      </c>
      <c r="E2272" s="19" t="s">
        <v>3817</v>
      </c>
      <c r="F2272" s="19" t="s">
        <v>8</v>
      </c>
      <c r="G2272" s="21"/>
      <c r="H2272" s="21"/>
      <c r="I2272" s="21"/>
      <c r="J2272" s="26"/>
      <c r="K2272" s="26"/>
      <c r="L2272" s="26"/>
      <c r="M2272" s="26"/>
      <c r="N2272" s="26"/>
      <c r="O2272" s="26"/>
      <c r="P2272" s="26"/>
      <c r="Q2272" s="26"/>
      <c r="R2272" s="26"/>
      <c r="S2272" s="26"/>
      <c r="T2272" s="26"/>
      <c r="U2272" s="26"/>
      <c r="V2272" s="26"/>
      <c r="W2272" s="26"/>
      <c r="X2272" s="26"/>
      <c r="Y2272" s="26"/>
      <c r="Z2272" s="26"/>
    </row>
    <row r="2273" spans="1:26" ht="17" customHeight="1">
      <c r="A2273" s="43">
        <v>45540</v>
      </c>
      <c r="B2273" s="19" t="s">
        <v>5047</v>
      </c>
      <c r="C2273" s="44" t="s">
        <v>5048</v>
      </c>
      <c r="D2273" s="19" t="s">
        <v>5049</v>
      </c>
      <c r="E2273" s="19" t="s">
        <v>4834</v>
      </c>
      <c r="F2273" s="19" t="s">
        <v>1261</v>
      </c>
      <c r="G2273" s="21"/>
      <c r="H2273" s="21"/>
      <c r="I2273" s="21"/>
      <c r="J2273" s="26"/>
      <c r="K2273" s="26"/>
      <c r="L2273" s="26"/>
      <c r="M2273" s="26"/>
      <c r="N2273" s="26"/>
      <c r="O2273" s="26"/>
      <c r="P2273" s="26"/>
      <c r="Q2273" s="26"/>
      <c r="R2273" s="26"/>
      <c r="S2273" s="26"/>
      <c r="T2273" s="26"/>
      <c r="U2273" s="26"/>
      <c r="V2273" s="26"/>
      <c r="W2273" s="26"/>
      <c r="X2273" s="26"/>
      <c r="Y2273" s="26"/>
      <c r="Z2273" s="26"/>
    </row>
    <row r="2274" spans="1:26" ht="17" customHeight="1">
      <c r="A2274" s="43">
        <v>45539</v>
      </c>
      <c r="B2274" s="19" t="s">
        <v>5050</v>
      </c>
      <c r="C2274" s="44" t="s">
        <v>5051</v>
      </c>
      <c r="D2274" s="19" t="s">
        <v>5052</v>
      </c>
      <c r="E2274" s="19" t="s">
        <v>4862</v>
      </c>
      <c r="F2274" s="19" t="s">
        <v>1261</v>
      </c>
      <c r="G2274" s="21"/>
      <c r="H2274" s="21"/>
      <c r="I2274" s="21"/>
      <c r="J2274" s="26"/>
      <c r="K2274" s="26"/>
      <c r="L2274" s="26"/>
      <c r="M2274" s="26"/>
      <c r="N2274" s="26"/>
      <c r="O2274" s="26"/>
      <c r="P2274" s="26"/>
      <c r="Q2274" s="26"/>
      <c r="R2274" s="26"/>
      <c r="S2274" s="26"/>
      <c r="T2274" s="26"/>
      <c r="U2274" s="26"/>
      <c r="V2274" s="26"/>
      <c r="W2274" s="26"/>
      <c r="X2274" s="26"/>
      <c r="Y2274" s="26"/>
      <c r="Z2274" s="26"/>
    </row>
    <row r="2275" spans="1:26" ht="17" customHeight="1">
      <c r="A2275" s="43">
        <v>45667</v>
      </c>
      <c r="B2275" s="19" t="s">
        <v>5053</v>
      </c>
      <c r="C2275" s="44" t="s">
        <v>5054</v>
      </c>
      <c r="D2275" s="19" t="s">
        <v>5055</v>
      </c>
      <c r="E2275" s="19" t="s">
        <v>3924</v>
      </c>
      <c r="F2275" s="19" t="s">
        <v>1261</v>
      </c>
      <c r="G2275" s="21"/>
      <c r="H2275" s="21"/>
      <c r="I2275" s="21"/>
      <c r="J2275" s="26"/>
      <c r="K2275" s="26"/>
      <c r="L2275" s="26"/>
      <c r="M2275" s="26"/>
      <c r="N2275" s="26"/>
      <c r="O2275" s="26"/>
      <c r="P2275" s="26"/>
      <c r="Q2275" s="26"/>
      <c r="R2275" s="26"/>
      <c r="S2275" s="26"/>
      <c r="T2275" s="26"/>
      <c r="U2275" s="26"/>
      <c r="V2275" s="26"/>
      <c r="W2275" s="26"/>
      <c r="X2275" s="26"/>
      <c r="Y2275" s="26"/>
      <c r="Z2275" s="26"/>
    </row>
    <row r="2276" spans="1:26" ht="17" customHeight="1">
      <c r="A2276" s="43">
        <v>45574</v>
      </c>
      <c r="B2276" s="19" t="s">
        <v>3116</v>
      </c>
      <c r="C2276" s="44" t="s">
        <v>5056</v>
      </c>
      <c r="D2276" s="19" t="s">
        <v>5057</v>
      </c>
      <c r="E2276" s="19" t="s">
        <v>4834</v>
      </c>
      <c r="F2276" s="19" t="s">
        <v>3806</v>
      </c>
      <c r="G2276" s="21"/>
      <c r="H2276" s="21"/>
      <c r="I2276" s="21"/>
      <c r="J2276" s="26"/>
      <c r="K2276" s="26"/>
      <c r="L2276" s="26"/>
      <c r="M2276" s="26"/>
      <c r="N2276" s="26"/>
      <c r="O2276" s="26"/>
      <c r="P2276" s="26"/>
      <c r="Q2276" s="26"/>
      <c r="R2276" s="26"/>
      <c r="S2276" s="26"/>
      <c r="T2276" s="26"/>
      <c r="U2276" s="26"/>
      <c r="V2276" s="26"/>
      <c r="W2276" s="26"/>
      <c r="X2276" s="26"/>
      <c r="Y2276" s="26"/>
      <c r="Z2276" s="26"/>
    </row>
    <row r="2277" spans="1:26" ht="17" customHeight="1">
      <c r="A2277" s="43">
        <v>45561</v>
      </c>
      <c r="B2277" s="19" t="s">
        <v>5058</v>
      </c>
      <c r="C2277" s="44" t="s">
        <v>5059</v>
      </c>
      <c r="D2277" s="19" t="s">
        <v>5060</v>
      </c>
      <c r="E2277" s="19" t="s">
        <v>3924</v>
      </c>
      <c r="F2277" s="19" t="s">
        <v>3806</v>
      </c>
      <c r="G2277" s="21"/>
      <c r="H2277" s="21"/>
      <c r="I2277" s="21"/>
      <c r="J2277" s="26"/>
      <c r="K2277" s="26"/>
      <c r="L2277" s="26"/>
      <c r="M2277" s="26"/>
      <c r="N2277" s="26"/>
      <c r="O2277" s="26"/>
      <c r="P2277" s="26"/>
      <c r="Q2277" s="26"/>
      <c r="R2277" s="26"/>
      <c r="S2277" s="26"/>
      <c r="T2277" s="26"/>
      <c r="U2277" s="26"/>
      <c r="V2277" s="26"/>
      <c r="W2277" s="26"/>
      <c r="X2277" s="26"/>
      <c r="Y2277" s="26"/>
      <c r="Z2277" s="26"/>
    </row>
    <row r="2278" spans="1:26" ht="17" customHeight="1">
      <c r="A2278" s="19" t="s">
        <v>5061</v>
      </c>
      <c r="B2278" s="19" t="s">
        <v>4503</v>
      </c>
      <c r="C2278" s="44" t="s">
        <v>4504</v>
      </c>
      <c r="D2278" s="19" t="s">
        <v>4505</v>
      </c>
      <c r="E2278" s="19" t="s">
        <v>4496</v>
      </c>
      <c r="F2278" s="19" t="s">
        <v>3806</v>
      </c>
      <c r="G2278" s="21"/>
      <c r="H2278" s="21"/>
      <c r="I2278" s="21"/>
      <c r="J2278" s="26"/>
      <c r="K2278" s="26"/>
      <c r="L2278" s="26"/>
      <c r="M2278" s="26"/>
      <c r="N2278" s="26"/>
      <c r="O2278" s="26"/>
      <c r="P2278" s="26"/>
      <c r="Q2278" s="26"/>
      <c r="R2278" s="26"/>
      <c r="S2278" s="26"/>
      <c r="T2278" s="26"/>
      <c r="U2278" s="26"/>
      <c r="V2278" s="26"/>
      <c r="W2278" s="26"/>
      <c r="X2278" s="26"/>
      <c r="Y2278" s="26"/>
      <c r="Z2278" s="26"/>
    </row>
    <row r="2279" spans="1:26" ht="17" customHeight="1">
      <c r="A2279" s="43">
        <v>45674</v>
      </c>
      <c r="B2279" s="19" t="s">
        <v>5062</v>
      </c>
      <c r="C2279" s="44" t="s">
        <v>5063</v>
      </c>
      <c r="D2279" s="19" t="s">
        <v>5064</v>
      </c>
      <c r="E2279" s="19" t="s">
        <v>4862</v>
      </c>
      <c r="F2279" s="19" t="s">
        <v>3806</v>
      </c>
      <c r="G2279" s="21"/>
      <c r="H2279" s="21"/>
      <c r="I2279" s="21"/>
      <c r="J2279" s="26"/>
      <c r="K2279" s="26"/>
      <c r="L2279" s="26"/>
      <c r="M2279" s="26"/>
      <c r="N2279" s="26"/>
      <c r="O2279" s="26"/>
      <c r="P2279" s="26"/>
      <c r="Q2279" s="26"/>
      <c r="R2279" s="26"/>
      <c r="S2279" s="26"/>
      <c r="T2279" s="26"/>
      <c r="U2279" s="26"/>
      <c r="V2279" s="26"/>
      <c r="W2279" s="26"/>
      <c r="X2279" s="26"/>
      <c r="Y2279" s="26"/>
      <c r="Z2279" s="26"/>
    </row>
    <row r="2280" spans="1:26" ht="17" customHeight="1">
      <c r="A2280" s="43">
        <v>45666</v>
      </c>
      <c r="B2280" s="19" t="s">
        <v>5065</v>
      </c>
      <c r="C2280" s="44" t="s">
        <v>5066</v>
      </c>
      <c r="D2280" s="19" t="s">
        <v>5067</v>
      </c>
      <c r="E2280" s="19" t="s">
        <v>4834</v>
      </c>
      <c r="F2280" s="19" t="s">
        <v>1261</v>
      </c>
      <c r="G2280" s="21"/>
      <c r="H2280" s="21"/>
      <c r="I2280" s="21"/>
      <c r="J2280" s="26"/>
      <c r="K2280" s="26"/>
      <c r="L2280" s="26"/>
      <c r="M2280" s="26"/>
      <c r="N2280" s="26"/>
      <c r="O2280" s="26"/>
      <c r="P2280" s="26"/>
      <c r="Q2280" s="26"/>
      <c r="R2280" s="26"/>
      <c r="S2280" s="26"/>
      <c r="T2280" s="26"/>
      <c r="U2280" s="26"/>
      <c r="V2280" s="26"/>
      <c r="W2280" s="26"/>
      <c r="X2280" s="26"/>
      <c r="Y2280" s="26"/>
      <c r="Z2280" s="26"/>
    </row>
    <row r="2281" spans="1:26" ht="17" customHeight="1">
      <c r="A2281" s="43">
        <v>45563</v>
      </c>
      <c r="B2281" s="19" t="s">
        <v>3819</v>
      </c>
      <c r="C2281" s="44" t="s">
        <v>3820</v>
      </c>
      <c r="D2281" s="19" t="s">
        <v>3821</v>
      </c>
      <c r="E2281" s="19" t="s">
        <v>3817</v>
      </c>
      <c r="F2281" s="19" t="s">
        <v>3806</v>
      </c>
      <c r="G2281" s="21"/>
      <c r="H2281" s="21"/>
      <c r="I2281" s="21"/>
      <c r="J2281" s="26"/>
      <c r="K2281" s="26"/>
      <c r="L2281" s="26"/>
      <c r="M2281" s="26"/>
      <c r="N2281" s="26"/>
      <c r="O2281" s="26"/>
      <c r="P2281" s="26"/>
      <c r="Q2281" s="26"/>
      <c r="R2281" s="26"/>
      <c r="S2281" s="26"/>
      <c r="T2281" s="26"/>
      <c r="U2281" s="26"/>
      <c r="V2281" s="26"/>
      <c r="W2281" s="26"/>
      <c r="X2281" s="26"/>
      <c r="Y2281" s="26"/>
      <c r="Z2281" s="26"/>
    </row>
    <row r="2282" spans="1:26" ht="17" customHeight="1">
      <c r="A2282" s="43">
        <v>45565</v>
      </c>
      <c r="B2282" s="19" t="s">
        <v>5068</v>
      </c>
      <c r="C2282" s="44" t="s">
        <v>5069</v>
      </c>
      <c r="D2282" s="19" t="s">
        <v>5070</v>
      </c>
      <c r="E2282" s="19" t="s">
        <v>4834</v>
      </c>
      <c r="F2282" s="19" t="s">
        <v>3806</v>
      </c>
      <c r="G2282" s="21"/>
      <c r="H2282" s="21"/>
      <c r="I2282" s="21"/>
      <c r="J2282" s="26"/>
      <c r="K2282" s="26"/>
      <c r="L2282" s="26"/>
      <c r="M2282" s="26"/>
      <c r="N2282" s="26"/>
      <c r="O2282" s="26"/>
      <c r="P2282" s="26"/>
      <c r="Q2282" s="26"/>
      <c r="R2282" s="26"/>
      <c r="S2282" s="26"/>
      <c r="T2282" s="26"/>
      <c r="U2282" s="26"/>
      <c r="V2282" s="26"/>
      <c r="W2282" s="26"/>
      <c r="X2282" s="26"/>
      <c r="Y2282" s="26"/>
      <c r="Z2282" s="26"/>
    </row>
    <row r="2283" spans="1:26" ht="17" customHeight="1">
      <c r="A2283" s="43">
        <v>45545</v>
      </c>
      <c r="B2283" s="19" t="s">
        <v>5071</v>
      </c>
      <c r="C2283" s="44" t="s">
        <v>5072</v>
      </c>
      <c r="D2283" s="19" t="s">
        <v>5073</v>
      </c>
      <c r="E2283" s="19" t="s">
        <v>4834</v>
      </c>
      <c r="F2283" s="19" t="s">
        <v>3806</v>
      </c>
      <c r="G2283" s="21"/>
      <c r="H2283" s="21"/>
      <c r="I2283" s="21"/>
      <c r="J2283" s="26"/>
      <c r="K2283" s="26"/>
      <c r="L2283" s="26"/>
      <c r="M2283" s="26"/>
      <c r="N2283" s="26"/>
      <c r="O2283" s="26"/>
      <c r="P2283" s="26"/>
      <c r="Q2283" s="26"/>
      <c r="R2283" s="26"/>
      <c r="S2283" s="26"/>
      <c r="T2283" s="26"/>
      <c r="U2283" s="26"/>
      <c r="V2283" s="26"/>
      <c r="W2283" s="26"/>
      <c r="X2283" s="26"/>
      <c r="Y2283" s="26"/>
      <c r="Z2283" s="26"/>
    </row>
    <row r="2284" spans="1:26" ht="17" customHeight="1">
      <c r="A2284" s="43">
        <v>45490</v>
      </c>
      <c r="B2284" s="19" t="s">
        <v>5074</v>
      </c>
      <c r="C2284" s="44" t="s">
        <v>5075</v>
      </c>
      <c r="D2284" s="19" t="s">
        <v>5076</v>
      </c>
      <c r="E2284" s="19" t="s">
        <v>4862</v>
      </c>
      <c r="F2284" s="19" t="s">
        <v>3806</v>
      </c>
      <c r="G2284" s="21"/>
      <c r="H2284" s="21"/>
      <c r="I2284" s="21"/>
      <c r="J2284" s="26"/>
      <c r="K2284" s="26"/>
      <c r="L2284" s="26"/>
      <c r="M2284" s="26"/>
      <c r="N2284" s="26"/>
      <c r="O2284" s="26"/>
      <c r="P2284" s="26"/>
      <c r="Q2284" s="26"/>
      <c r="R2284" s="26"/>
      <c r="S2284" s="26"/>
      <c r="T2284" s="26"/>
      <c r="U2284" s="26"/>
      <c r="V2284" s="26"/>
      <c r="W2284" s="26"/>
      <c r="X2284" s="26"/>
      <c r="Y2284" s="26"/>
      <c r="Z2284" s="26"/>
    </row>
    <row r="2285" spans="1:26" ht="17" customHeight="1">
      <c r="A2285" s="43">
        <v>45586</v>
      </c>
      <c r="B2285" s="19" t="s">
        <v>5077</v>
      </c>
      <c r="C2285" s="44" t="s">
        <v>5078</v>
      </c>
      <c r="D2285" s="19" t="s">
        <v>5079</v>
      </c>
      <c r="E2285" s="19" t="s">
        <v>4834</v>
      </c>
      <c r="F2285" s="19" t="s">
        <v>3806</v>
      </c>
      <c r="G2285" s="21"/>
      <c r="H2285" s="21"/>
      <c r="I2285" s="21"/>
      <c r="J2285" s="26"/>
      <c r="K2285" s="26"/>
      <c r="L2285" s="26"/>
      <c r="M2285" s="26"/>
      <c r="N2285" s="26"/>
      <c r="O2285" s="26"/>
      <c r="P2285" s="26"/>
      <c r="Q2285" s="26"/>
      <c r="R2285" s="26"/>
      <c r="S2285" s="26"/>
      <c r="T2285" s="26"/>
      <c r="U2285" s="26"/>
      <c r="V2285" s="26"/>
      <c r="W2285" s="26"/>
      <c r="X2285" s="26"/>
      <c r="Y2285" s="26"/>
      <c r="Z2285" s="26"/>
    </row>
    <row r="2286" spans="1:26" ht="17" customHeight="1">
      <c r="A2286" s="43">
        <v>45567</v>
      </c>
      <c r="B2286" s="19" t="s">
        <v>4154</v>
      </c>
      <c r="C2286" s="44" t="s">
        <v>4155</v>
      </c>
      <c r="D2286" s="19" t="s">
        <v>4156</v>
      </c>
      <c r="E2286" s="19" t="s">
        <v>3817</v>
      </c>
      <c r="F2286" s="19" t="s">
        <v>3806</v>
      </c>
      <c r="G2286" s="21"/>
      <c r="H2286" s="21"/>
      <c r="I2286" s="21"/>
      <c r="J2286" s="26"/>
      <c r="K2286" s="26"/>
      <c r="L2286" s="26"/>
      <c r="M2286" s="26"/>
      <c r="N2286" s="26"/>
      <c r="O2286" s="26"/>
      <c r="P2286" s="26"/>
      <c r="Q2286" s="26"/>
      <c r="R2286" s="26"/>
      <c r="S2286" s="26"/>
      <c r="T2286" s="26"/>
      <c r="U2286" s="26"/>
      <c r="V2286" s="26"/>
      <c r="W2286" s="26"/>
      <c r="X2286" s="26"/>
      <c r="Y2286" s="26"/>
      <c r="Z2286" s="26"/>
    </row>
    <row r="2287" spans="1:26" ht="17" customHeight="1">
      <c r="A2287" s="43">
        <v>45611</v>
      </c>
      <c r="B2287" s="19" t="s">
        <v>5080</v>
      </c>
      <c r="C2287" s="44" t="s">
        <v>5081</v>
      </c>
      <c r="D2287" s="19" t="s">
        <v>5082</v>
      </c>
      <c r="E2287" s="19" t="s">
        <v>4834</v>
      </c>
      <c r="F2287" s="19" t="s">
        <v>8</v>
      </c>
      <c r="G2287" s="21"/>
      <c r="H2287" s="21"/>
      <c r="I2287" s="21"/>
      <c r="J2287" s="26"/>
      <c r="K2287" s="26"/>
      <c r="L2287" s="26"/>
      <c r="M2287" s="26"/>
      <c r="N2287" s="26"/>
      <c r="O2287" s="26"/>
      <c r="P2287" s="26"/>
      <c r="Q2287" s="26"/>
      <c r="R2287" s="26"/>
      <c r="S2287" s="26"/>
      <c r="T2287" s="26"/>
      <c r="U2287" s="26"/>
      <c r="V2287" s="26"/>
      <c r="W2287" s="26"/>
      <c r="X2287" s="26"/>
      <c r="Y2287" s="26"/>
      <c r="Z2287" s="26"/>
    </row>
    <row r="2288" spans="1:26" ht="17" customHeight="1">
      <c r="A2288" s="43">
        <v>45659</v>
      </c>
      <c r="B2288" s="19" t="s">
        <v>5083</v>
      </c>
      <c r="C2288" s="44" t="s">
        <v>5084</v>
      </c>
      <c r="D2288" s="19" t="s">
        <v>5085</v>
      </c>
      <c r="E2288" s="19" t="s">
        <v>4834</v>
      </c>
      <c r="F2288" s="19" t="s">
        <v>3806</v>
      </c>
      <c r="G2288" s="21"/>
      <c r="H2288" s="21"/>
      <c r="I2288" s="21"/>
      <c r="J2288" s="26"/>
      <c r="K2288" s="26"/>
      <c r="L2288" s="26"/>
      <c r="M2288" s="26"/>
      <c r="N2288" s="26"/>
      <c r="O2288" s="26"/>
      <c r="P2288" s="26"/>
      <c r="Q2288" s="26"/>
      <c r="R2288" s="26"/>
      <c r="S2288" s="26"/>
      <c r="T2288" s="26"/>
      <c r="U2288" s="26"/>
      <c r="V2288" s="26"/>
      <c r="W2288" s="26"/>
      <c r="X2288" s="26"/>
      <c r="Y2288" s="26"/>
      <c r="Z2288" s="26"/>
    </row>
    <row r="2289" spans="1:26" ht="17" customHeight="1">
      <c r="A2289" s="43">
        <v>45556</v>
      </c>
      <c r="B2289" s="19" t="s">
        <v>4035</v>
      </c>
      <c r="C2289" s="44" t="s">
        <v>4036</v>
      </c>
      <c r="D2289" s="19" t="s">
        <v>4037</v>
      </c>
      <c r="E2289" s="19" t="s">
        <v>3817</v>
      </c>
      <c r="F2289" s="19" t="s">
        <v>3806</v>
      </c>
      <c r="G2289" s="21"/>
      <c r="H2289" s="21"/>
      <c r="I2289" s="21"/>
      <c r="J2289" s="26"/>
      <c r="K2289" s="26"/>
      <c r="L2289" s="26"/>
      <c r="M2289" s="26"/>
      <c r="N2289" s="26"/>
      <c r="O2289" s="26"/>
      <c r="P2289" s="26"/>
      <c r="Q2289" s="26"/>
      <c r="R2289" s="26"/>
      <c r="S2289" s="26"/>
      <c r="T2289" s="26"/>
      <c r="U2289" s="26"/>
      <c r="V2289" s="26"/>
      <c r="W2289" s="26"/>
      <c r="X2289" s="26"/>
      <c r="Y2289" s="26"/>
      <c r="Z2289" s="26"/>
    </row>
    <row r="2290" spans="1:26" ht="17" customHeight="1">
      <c r="A2290" s="43">
        <v>45526</v>
      </c>
      <c r="B2290" s="19" t="s">
        <v>5086</v>
      </c>
      <c r="C2290" s="44" t="s">
        <v>5087</v>
      </c>
      <c r="D2290" s="19" t="s">
        <v>5088</v>
      </c>
      <c r="E2290" s="19" t="s">
        <v>4834</v>
      </c>
      <c r="F2290" s="19" t="s">
        <v>1261</v>
      </c>
      <c r="G2290" s="21"/>
      <c r="H2290" s="21"/>
      <c r="I2290" s="21"/>
      <c r="J2290" s="26"/>
      <c r="K2290" s="26"/>
      <c r="L2290" s="26"/>
      <c r="M2290" s="26"/>
      <c r="N2290" s="26"/>
      <c r="O2290" s="26"/>
      <c r="P2290" s="26"/>
      <c r="Q2290" s="26"/>
      <c r="R2290" s="26"/>
      <c r="S2290" s="26"/>
      <c r="T2290" s="26"/>
      <c r="U2290" s="26"/>
      <c r="V2290" s="26"/>
      <c r="W2290" s="26"/>
      <c r="X2290" s="26"/>
      <c r="Y2290" s="26"/>
      <c r="Z2290" s="26"/>
    </row>
    <row r="2291" spans="1:26" ht="17" customHeight="1">
      <c r="A2291" s="43">
        <v>45666</v>
      </c>
      <c r="B2291" s="19" t="s">
        <v>5089</v>
      </c>
      <c r="C2291" s="44" t="s">
        <v>5090</v>
      </c>
      <c r="D2291" s="19" t="s">
        <v>5091</v>
      </c>
      <c r="E2291" s="19" t="s">
        <v>4834</v>
      </c>
      <c r="F2291" s="19" t="s">
        <v>3806</v>
      </c>
      <c r="G2291" s="21"/>
      <c r="H2291" s="21"/>
      <c r="I2291" s="21"/>
      <c r="J2291" s="26"/>
      <c r="K2291" s="26"/>
      <c r="L2291" s="26"/>
      <c r="M2291" s="26"/>
      <c r="N2291" s="26"/>
      <c r="O2291" s="26"/>
      <c r="P2291" s="26"/>
      <c r="Q2291" s="26"/>
      <c r="R2291" s="26"/>
      <c r="S2291" s="26"/>
      <c r="T2291" s="26"/>
      <c r="U2291" s="26"/>
      <c r="V2291" s="26"/>
      <c r="W2291" s="26"/>
      <c r="X2291" s="26"/>
      <c r="Y2291" s="26"/>
      <c r="Z2291" s="26"/>
    </row>
    <row r="2292" spans="1:26" ht="17" customHeight="1">
      <c r="A2292" s="43">
        <v>45524</v>
      </c>
      <c r="B2292" s="19" t="s">
        <v>3839</v>
      </c>
      <c r="C2292" s="44" t="s">
        <v>3840</v>
      </c>
      <c r="D2292" s="19" t="s">
        <v>3841</v>
      </c>
      <c r="E2292" s="19" t="s">
        <v>3817</v>
      </c>
      <c r="F2292" s="19" t="s">
        <v>1261</v>
      </c>
      <c r="G2292" s="21"/>
      <c r="H2292" s="21"/>
      <c r="I2292" s="21"/>
      <c r="J2292" s="26"/>
      <c r="K2292" s="26"/>
      <c r="L2292" s="26"/>
      <c r="M2292" s="26"/>
      <c r="N2292" s="26"/>
      <c r="O2292" s="26"/>
      <c r="P2292" s="26"/>
      <c r="Q2292" s="26"/>
      <c r="R2292" s="26"/>
      <c r="S2292" s="26"/>
      <c r="T2292" s="26"/>
      <c r="U2292" s="26"/>
      <c r="V2292" s="26"/>
      <c r="W2292" s="26"/>
      <c r="X2292" s="26"/>
      <c r="Y2292" s="26"/>
      <c r="Z2292" s="26"/>
    </row>
    <row r="2293" spans="1:26" ht="17" customHeight="1">
      <c r="A2293" s="43">
        <v>45597</v>
      </c>
      <c r="B2293" s="19" t="s">
        <v>5092</v>
      </c>
      <c r="C2293" s="44" t="s">
        <v>5093</v>
      </c>
      <c r="D2293" s="19" t="s">
        <v>5094</v>
      </c>
      <c r="E2293" s="19" t="s">
        <v>4834</v>
      </c>
      <c r="F2293" s="19" t="s">
        <v>1261</v>
      </c>
      <c r="G2293" s="21"/>
      <c r="H2293" s="21"/>
      <c r="I2293" s="21"/>
      <c r="J2293" s="26"/>
      <c r="K2293" s="26"/>
      <c r="L2293" s="26"/>
      <c r="M2293" s="26"/>
      <c r="N2293" s="26"/>
      <c r="O2293" s="26"/>
      <c r="P2293" s="26"/>
      <c r="Q2293" s="26"/>
      <c r="R2293" s="26"/>
      <c r="S2293" s="26"/>
      <c r="T2293" s="26"/>
      <c r="U2293" s="26"/>
      <c r="V2293" s="26"/>
      <c r="W2293" s="26"/>
      <c r="X2293" s="26"/>
      <c r="Y2293" s="26"/>
      <c r="Z2293" s="26"/>
    </row>
    <row r="2294" spans="1:26" ht="17" customHeight="1">
      <c r="A2294" s="43">
        <v>45490</v>
      </c>
      <c r="B2294" s="19" t="s">
        <v>5095</v>
      </c>
      <c r="C2294" s="44" t="s">
        <v>5096</v>
      </c>
      <c r="D2294" s="19" t="s">
        <v>5097</v>
      </c>
      <c r="E2294" s="19" t="s">
        <v>4862</v>
      </c>
      <c r="F2294" s="19" t="s">
        <v>3806</v>
      </c>
      <c r="G2294" s="21"/>
      <c r="H2294" s="21"/>
      <c r="I2294" s="21"/>
      <c r="J2294" s="26"/>
      <c r="K2294" s="26"/>
      <c r="L2294" s="26"/>
      <c r="M2294" s="26"/>
      <c r="N2294" s="26"/>
      <c r="O2294" s="26"/>
      <c r="P2294" s="26"/>
      <c r="Q2294" s="26"/>
      <c r="R2294" s="26"/>
      <c r="S2294" s="26"/>
      <c r="T2294" s="26"/>
      <c r="U2294" s="26"/>
      <c r="V2294" s="26"/>
      <c r="W2294" s="26"/>
      <c r="X2294" s="26"/>
      <c r="Y2294" s="26"/>
      <c r="Z2294" s="26"/>
    </row>
    <row r="2295" spans="1:26" ht="17" customHeight="1">
      <c r="A2295" s="43">
        <v>45544</v>
      </c>
      <c r="B2295" s="19" t="s">
        <v>5098</v>
      </c>
      <c r="C2295" s="44" t="s">
        <v>5099</v>
      </c>
      <c r="D2295" s="19" t="s">
        <v>5100</v>
      </c>
      <c r="E2295" s="19" t="s">
        <v>4834</v>
      </c>
      <c r="F2295" s="19" t="s">
        <v>3806</v>
      </c>
      <c r="G2295" s="21"/>
      <c r="H2295" s="21"/>
      <c r="I2295" s="21"/>
      <c r="J2295" s="26"/>
      <c r="K2295" s="26"/>
      <c r="L2295" s="26"/>
      <c r="M2295" s="26"/>
      <c r="N2295" s="26"/>
      <c r="O2295" s="26"/>
      <c r="P2295" s="26"/>
      <c r="Q2295" s="26"/>
      <c r="R2295" s="26"/>
      <c r="S2295" s="26"/>
      <c r="T2295" s="26"/>
      <c r="U2295" s="26"/>
      <c r="V2295" s="26"/>
      <c r="W2295" s="26"/>
      <c r="X2295" s="26"/>
      <c r="Y2295" s="26"/>
      <c r="Z2295" s="26"/>
    </row>
    <row r="2296" spans="1:26" ht="17" customHeight="1">
      <c r="A2296" s="43">
        <v>45652</v>
      </c>
      <c r="B2296" s="19" t="s">
        <v>5101</v>
      </c>
      <c r="C2296" s="44" t="s">
        <v>5102</v>
      </c>
      <c r="D2296" s="19" t="s">
        <v>5103</v>
      </c>
      <c r="E2296" s="19" t="s">
        <v>4834</v>
      </c>
      <c r="F2296" s="19" t="s">
        <v>1261</v>
      </c>
      <c r="G2296" s="21"/>
      <c r="H2296" s="21"/>
      <c r="I2296" s="21"/>
      <c r="J2296" s="26"/>
      <c r="K2296" s="26"/>
      <c r="L2296" s="26"/>
      <c r="M2296" s="26"/>
      <c r="N2296" s="26"/>
      <c r="O2296" s="26"/>
      <c r="P2296" s="26"/>
      <c r="Q2296" s="26"/>
      <c r="R2296" s="26"/>
      <c r="S2296" s="26"/>
      <c r="T2296" s="26"/>
      <c r="U2296" s="26"/>
      <c r="V2296" s="26"/>
      <c r="W2296" s="26"/>
      <c r="X2296" s="26"/>
      <c r="Y2296" s="26"/>
      <c r="Z2296" s="26"/>
    </row>
    <row r="2297" spans="1:26" ht="17" customHeight="1">
      <c r="A2297" s="43">
        <v>45540</v>
      </c>
      <c r="B2297" s="19" t="s">
        <v>5104</v>
      </c>
      <c r="C2297" s="44" t="s">
        <v>5105</v>
      </c>
      <c r="D2297" s="19" t="s">
        <v>5106</v>
      </c>
      <c r="E2297" s="19" t="s">
        <v>4834</v>
      </c>
      <c r="F2297" s="19" t="s">
        <v>3806</v>
      </c>
      <c r="G2297" s="21"/>
      <c r="H2297" s="21"/>
      <c r="I2297" s="21"/>
      <c r="J2297" s="26"/>
      <c r="K2297" s="26"/>
      <c r="L2297" s="26"/>
      <c r="M2297" s="26"/>
      <c r="N2297" s="26"/>
      <c r="O2297" s="26"/>
      <c r="P2297" s="26"/>
      <c r="Q2297" s="26"/>
      <c r="R2297" s="26"/>
      <c r="S2297" s="26"/>
      <c r="T2297" s="26"/>
      <c r="U2297" s="26"/>
      <c r="V2297" s="26"/>
      <c r="W2297" s="26"/>
      <c r="X2297" s="26"/>
      <c r="Y2297" s="26"/>
      <c r="Z2297" s="26"/>
    </row>
    <row r="2298" spans="1:26" ht="17" customHeight="1">
      <c r="A2298" s="43">
        <v>45513</v>
      </c>
      <c r="B2298" s="19" t="s">
        <v>5107</v>
      </c>
      <c r="C2298" s="44" t="s">
        <v>5108</v>
      </c>
      <c r="D2298" s="19" t="s">
        <v>5109</v>
      </c>
      <c r="E2298" s="19" t="s">
        <v>4834</v>
      </c>
      <c r="F2298" s="19" t="s">
        <v>8</v>
      </c>
      <c r="G2298" s="21"/>
      <c r="H2298" s="21"/>
      <c r="I2298" s="21"/>
      <c r="J2298" s="26"/>
      <c r="K2298" s="26"/>
      <c r="L2298" s="26"/>
      <c r="M2298" s="26"/>
      <c r="N2298" s="26"/>
      <c r="O2298" s="26"/>
      <c r="P2298" s="26"/>
      <c r="Q2298" s="26"/>
      <c r="R2298" s="26"/>
      <c r="S2298" s="26"/>
      <c r="T2298" s="26"/>
      <c r="U2298" s="26"/>
      <c r="V2298" s="26"/>
      <c r="W2298" s="26"/>
      <c r="X2298" s="26"/>
      <c r="Y2298" s="26"/>
      <c r="Z2298" s="26"/>
    </row>
    <row r="2299" spans="1:26" ht="17" customHeight="1">
      <c r="A2299" s="43">
        <v>45493</v>
      </c>
      <c r="B2299" s="19" t="s">
        <v>5110</v>
      </c>
      <c r="C2299" s="44" t="s">
        <v>5111</v>
      </c>
      <c r="D2299" s="19" t="s">
        <v>5112</v>
      </c>
      <c r="E2299" s="19" t="s">
        <v>4834</v>
      </c>
      <c r="F2299" s="19" t="s">
        <v>1261</v>
      </c>
      <c r="G2299" s="21"/>
      <c r="H2299" s="21"/>
      <c r="I2299" s="21"/>
      <c r="J2299" s="26"/>
      <c r="K2299" s="26"/>
      <c r="L2299" s="26"/>
      <c r="M2299" s="26"/>
      <c r="N2299" s="26"/>
      <c r="O2299" s="26"/>
      <c r="P2299" s="26"/>
      <c r="Q2299" s="26"/>
      <c r="R2299" s="26"/>
      <c r="S2299" s="26"/>
      <c r="T2299" s="26"/>
      <c r="U2299" s="26"/>
      <c r="V2299" s="26"/>
      <c r="W2299" s="26"/>
      <c r="X2299" s="26"/>
      <c r="Y2299" s="26"/>
      <c r="Z2299" s="26"/>
    </row>
    <row r="2300" spans="1:26" ht="17" customHeight="1">
      <c r="A2300" s="43">
        <v>45622</v>
      </c>
      <c r="B2300" s="19" t="s">
        <v>5113</v>
      </c>
      <c r="C2300" s="44" t="s">
        <v>5114</v>
      </c>
      <c r="D2300" s="19" t="s">
        <v>5115</v>
      </c>
      <c r="E2300" s="19" t="s">
        <v>4496</v>
      </c>
      <c r="F2300" s="19" t="s">
        <v>1261</v>
      </c>
      <c r="G2300" s="21"/>
      <c r="H2300" s="21"/>
      <c r="I2300" s="21"/>
      <c r="J2300" s="26"/>
      <c r="K2300" s="26"/>
      <c r="L2300" s="26"/>
      <c r="M2300" s="26"/>
      <c r="N2300" s="26"/>
      <c r="O2300" s="26"/>
      <c r="P2300" s="26"/>
      <c r="Q2300" s="26"/>
      <c r="R2300" s="26"/>
      <c r="S2300" s="26"/>
      <c r="T2300" s="26"/>
      <c r="U2300" s="26"/>
      <c r="V2300" s="26"/>
      <c r="W2300" s="26"/>
      <c r="X2300" s="26"/>
      <c r="Y2300" s="26"/>
      <c r="Z2300" s="26"/>
    </row>
    <row r="2301" spans="1:26" ht="17" customHeight="1">
      <c r="A2301" s="43">
        <v>45619</v>
      </c>
      <c r="B2301" s="19" t="s">
        <v>3177</v>
      </c>
      <c r="C2301" s="44" t="s">
        <v>5116</v>
      </c>
      <c r="D2301" s="19" t="s">
        <v>5117</v>
      </c>
      <c r="E2301" s="19" t="s">
        <v>4862</v>
      </c>
      <c r="F2301" s="19" t="s">
        <v>1261</v>
      </c>
      <c r="G2301" s="21"/>
      <c r="H2301" s="21"/>
      <c r="I2301" s="21"/>
      <c r="J2301" s="26"/>
      <c r="K2301" s="26"/>
      <c r="L2301" s="26"/>
      <c r="M2301" s="26"/>
      <c r="N2301" s="26"/>
      <c r="O2301" s="26"/>
      <c r="P2301" s="26"/>
      <c r="Q2301" s="26"/>
      <c r="R2301" s="26"/>
      <c r="S2301" s="26"/>
      <c r="T2301" s="26"/>
      <c r="U2301" s="26"/>
      <c r="V2301" s="26"/>
      <c r="W2301" s="26"/>
      <c r="X2301" s="26"/>
      <c r="Y2301" s="26"/>
      <c r="Z2301" s="26"/>
    </row>
    <row r="2302" spans="1:26" ht="17" customHeight="1">
      <c r="A2302" s="43">
        <v>45628</v>
      </c>
      <c r="B2302" s="19" t="s">
        <v>5118</v>
      </c>
      <c r="C2302" s="44" t="s">
        <v>5119</v>
      </c>
      <c r="D2302" s="19" t="s">
        <v>5120</v>
      </c>
      <c r="E2302" s="19" t="s">
        <v>3817</v>
      </c>
      <c r="F2302" s="19" t="s">
        <v>8</v>
      </c>
      <c r="G2302" s="21"/>
      <c r="H2302" s="21"/>
      <c r="I2302" s="21"/>
      <c r="J2302" s="26"/>
      <c r="K2302" s="26"/>
      <c r="L2302" s="26"/>
      <c r="M2302" s="26"/>
      <c r="N2302" s="26"/>
      <c r="O2302" s="26"/>
      <c r="P2302" s="26"/>
      <c r="Q2302" s="26"/>
      <c r="R2302" s="26"/>
      <c r="S2302" s="26"/>
      <c r="T2302" s="26"/>
      <c r="U2302" s="26"/>
      <c r="V2302" s="26"/>
      <c r="W2302" s="26"/>
      <c r="X2302" s="26"/>
      <c r="Y2302" s="26"/>
      <c r="Z2302" s="26"/>
    </row>
    <row r="2303" spans="1:26" ht="17" customHeight="1">
      <c r="A2303" s="43">
        <v>45540</v>
      </c>
      <c r="B2303" s="19" t="s">
        <v>5121</v>
      </c>
      <c r="C2303" s="44" t="s">
        <v>5122</v>
      </c>
      <c r="D2303" s="19" t="s">
        <v>5123</v>
      </c>
      <c r="E2303" s="19" t="s">
        <v>4834</v>
      </c>
      <c r="F2303" s="19" t="s">
        <v>1261</v>
      </c>
      <c r="G2303" s="21"/>
      <c r="H2303" s="21"/>
      <c r="I2303" s="21"/>
      <c r="J2303" s="26"/>
      <c r="K2303" s="26"/>
      <c r="L2303" s="26"/>
      <c r="M2303" s="26"/>
      <c r="N2303" s="26"/>
      <c r="O2303" s="26"/>
      <c r="P2303" s="26"/>
      <c r="Q2303" s="26"/>
      <c r="R2303" s="26"/>
      <c r="S2303" s="26"/>
      <c r="T2303" s="26"/>
      <c r="U2303" s="26"/>
      <c r="V2303" s="26"/>
      <c r="W2303" s="26"/>
      <c r="X2303" s="26"/>
      <c r="Y2303" s="26"/>
      <c r="Z2303" s="26"/>
    </row>
    <row r="2304" spans="1:26" ht="17" customHeight="1">
      <c r="A2304" s="43">
        <v>45664</v>
      </c>
      <c r="B2304" s="19" t="s">
        <v>5124</v>
      </c>
      <c r="C2304" s="44" t="s">
        <v>5125</v>
      </c>
      <c r="D2304" s="19" t="s">
        <v>5126</v>
      </c>
      <c r="E2304" s="19" t="s">
        <v>4834</v>
      </c>
      <c r="F2304" s="19" t="s">
        <v>1261</v>
      </c>
      <c r="G2304" s="21"/>
      <c r="H2304" s="21"/>
      <c r="I2304" s="21"/>
      <c r="J2304" s="26"/>
      <c r="K2304" s="26"/>
      <c r="L2304" s="26"/>
      <c r="M2304" s="26"/>
      <c r="N2304" s="26"/>
      <c r="O2304" s="26"/>
      <c r="P2304" s="26"/>
      <c r="Q2304" s="26"/>
      <c r="R2304" s="26"/>
      <c r="S2304" s="26"/>
      <c r="T2304" s="26"/>
      <c r="U2304" s="26"/>
      <c r="V2304" s="26"/>
      <c r="W2304" s="26"/>
      <c r="X2304" s="26"/>
      <c r="Y2304" s="26"/>
      <c r="Z2304" s="26"/>
    </row>
    <row r="2305" spans="1:26" ht="17" customHeight="1">
      <c r="A2305" s="43">
        <v>45595</v>
      </c>
      <c r="B2305" s="19" t="s">
        <v>5127</v>
      </c>
      <c r="C2305" s="44" t="s">
        <v>5128</v>
      </c>
      <c r="D2305" s="19" t="s">
        <v>5129</v>
      </c>
      <c r="E2305" s="19" t="s">
        <v>4862</v>
      </c>
      <c r="F2305" s="19" t="s">
        <v>3806</v>
      </c>
      <c r="G2305" s="21"/>
      <c r="H2305" s="21"/>
      <c r="I2305" s="21"/>
      <c r="J2305" s="26"/>
      <c r="K2305" s="26"/>
      <c r="L2305" s="26"/>
      <c r="M2305" s="26"/>
      <c r="N2305" s="26"/>
      <c r="O2305" s="26"/>
      <c r="P2305" s="26"/>
      <c r="Q2305" s="26"/>
      <c r="R2305" s="26"/>
      <c r="S2305" s="26"/>
      <c r="T2305" s="26"/>
      <c r="U2305" s="26"/>
      <c r="V2305" s="26"/>
      <c r="W2305" s="26"/>
      <c r="X2305" s="26"/>
      <c r="Y2305" s="26"/>
      <c r="Z2305" s="26"/>
    </row>
    <row r="2306" spans="1:26" ht="17" customHeight="1">
      <c r="A2306" s="43">
        <v>45513</v>
      </c>
      <c r="B2306" s="19" t="s">
        <v>5130</v>
      </c>
      <c r="C2306" s="44" t="s">
        <v>5131</v>
      </c>
      <c r="D2306" s="19" t="s">
        <v>5132</v>
      </c>
      <c r="E2306" s="19" t="s">
        <v>4834</v>
      </c>
      <c r="F2306" s="19" t="s">
        <v>8</v>
      </c>
      <c r="G2306" s="21"/>
      <c r="H2306" s="21"/>
      <c r="I2306" s="21"/>
      <c r="J2306" s="26"/>
      <c r="K2306" s="26"/>
      <c r="L2306" s="26"/>
      <c r="M2306" s="26"/>
      <c r="N2306" s="26"/>
      <c r="O2306" s="26"/>
      <c r="P2306" s="26"/>
      <c r="Q2306" s="26"/>
      <c r="R2306" s="26"/>
      <c r="S2306" s="26"/>
      <c r="T2306" s="26"/>
      <c r="U2306" s="26"/>
      <c r="V2306" s="26"/>
      <c r="W2306" s="26"/>
      <c r="X2306" s="26"/>
      <c r="Y2306" s="26"/>
      <c r="Z2306" s="26"/>
    </row>
    <row r="2307" spans="1:26" ht="17" customHeight="1">
      <c r="A2307" s="43">
        <v>45619</v>
      </c>
      <c r="B2307" s="19" t="s">
        <v>5133</v>
      </c>
      <c r="C2307" s="44" t="s">
        <v>5134</v>
      </c>
      <c r="D2307" s="19" t="s">
        <v>5135</v>
      </c>
      <c r="E2307" s="19" t="s">
        <v>4862</v>
      </c>
      <c r="F2307" s="19" t="s">
        <v>3806</v>
      </c>
      <c r="G2307" s="21"/>
      <c r="H2307" s="21"/>
      <c r="I2307" s="21"/>
      <c r="J2307" s="26"/>
      <c r="K2307" s="26"/>
      <c r="L2307" s="26"/>
      <c r="M2307" s="26"/>
      <c r="N2307" s="26"/>
      <c r="O2307" s="26"/>
      <c r="P2307" s="26"/>
      <c r="Q2307" s="26"/>
      <c r="R2307" s="26"/>
      <c r="S2307" s="26"/>
      <c r="T2307" s="26"/>
      <c r="U2307" s="26"/>
      <c r="V2307" s="26"/>
      <c r="W2307" s="26"/>
      <c r="X2307" s="26"/>
      <c r="Y2307" s="26"/>
      <c r="Z2307" s="26"/>
    </row>
    <row r="2308" spans="1:26" ht="17" customHeight="1">
      <c r="A2308" s="43">
        <v>45671</v>
      </c>
      <c r="B2308" s="19" t="s">
        <v>4087</v>
      </c>
      <c r="C2308" s="44" t="s">
        <v>4088</v>
      </c>
      <c r="D2308" s="19" t="s">
        <v>4089</v>
      </c>
      <c r="E2308" s="19" t="s">
        <v>3924</v>
      </c>
      <c r="F2308" s="19" t="s">
        <v>3806</v>
      </c>
      <c r="G2308" s="21"/>
      <c r="H2308" s="21"/>
      <c r="I2308" s="21"/>
      <c r="J2308" s="26"/>
      <c r="K2308" s="26"/>
      <c r="L2308" s="26"/>
      <c r="M2308" s="26"/>
      <c r="N2308" s="26"/>
      <c r="O2308" s="26"/>
      <c r="P2308" s="26"/>
      <c r="Q2308" s="26"/>
      <c r="R2308" s="26"/>
      <c r="S2308" s="26"/>
      <c r="T2308" s="26"/>
      <c r="U2308" s="26"/>
      <c r="V2308" s="26"/>
      <c r="W2308" s="26"/>
      <c r="X2308" s="26"/>
      <c r="Y2308" s="26"/>
      <c r="Z2308" s="26"/>
    </row>
    <row r="2309" spans="1:26" ht="17" customHeight="1">
      <c r="A2309" s="43">
        <v>45512</v>
      </c>
      <c r="B2309" s="19" t="s">
        <v>5136</v>
      </c>
      <c r="C2309" s="44" t="s">
        <v>5137</v>
      </c>
      <c r="D2309" s="19" t="s">
        <v>5138</v>
      </c>
      <c r="E2309" s="19" t="s">
        <v>4834</v>
      </c>
      <c r="F2309" s="19" t="s">
        <v>3806</v>
      </c>
      <c r="G2309" s="21"/>
      <c r="H2309" s="21"/>
      <c r="I2309" s="21"/>
      <c r="J2309" s="26"/>
      <c r="K2309" s="26"/>
      <c r="L2309" s="26"/>
      <c r="M2309" s="26"/>
      <c r="N2309" s="26"/>
      <c r="O2309" s="26"/>
      <c r="P2309" s="26"/>
      <c r="Q2309" s="26"/>
      <c r="R2309" s="26"/>
      <c r="S2309" s="26"/>
      <c r="T2309" s="26"/>
      <c r="U2309" s="26"/>
      <c r="V2309" s="26"/>
      <c r="W2309" s="26"/>
      <c r="X2309" s="26"/>
      <c r="Y2309" s="26"/>
      <c r="Z2309" s="26"/>
    </row>
    <row r="2310" spans="1:26" ht="17" customHeight="1">
      <c r="A2310" s="43">
        <v>45540</v>
      </c>
      <c r="B2310" s="19" t="s">
        <v>5139</v>
      </c>
      <c r="C2310" s="44" t="s">
        <v>5140</v>
      </c>
      <c r="D2310" s="19" t="s">
        <v>5141</v>
      </c>
      <c r="E2310" s="19" t="s">
        <v>4834</v>
      </c>
      <c r="F2310" s="19" t="s">
        <v>3806</v>
      </c>
      <c r="G2310" s="21"/>
      <c r="H2310" s="21"/>
      <c r="I2310" s="21"/>
      <c r="J2310" s="26"/>
      <c r="K2310" s="26"/>
      <c r="L2310" s="26"/>
      <c r="M2310" s="26"/>
      <c r="N2310" s="26"/>
      <c r="O2310" s="26"/>
      <c r="P2310" s="26"/>
      <c r="Q2310" s="26"/>
      <c r="R2310" s="26"/>
      <c r="S2310" s="26"/>
      <c r="T2310" s="26"/>
      <c r="U2310" s="26"/>
      <c r="V2310" s="26"/>
      <c r="W2310" s="26"/>
      <c r="X2310" s="26"/>
      <c r="Y2310" s="26"/>
      <c r="Z2310" s="26"/>
    </row>
    <row r="2311" spans="1:26" ht="17" customHeight="1">
      <c r="A2311" s="43">
        <v>45495</v>
      </c>
      <c r="B2311" s="19" t="s">
        <v>5142</v>
      </c>
      <c r="C2311" s="44" t="s">
        <v>5143</v>
      </c>
      <c r="D2311" s="19" t="s">
        <v>5144</v>
      </c>
      <c r="E2311" s="19" t="s">
        <v>4834</v>
      </c>
      <c r="F2311" s="19" t="s">
        <v>8</v>
      </c>
      <c r="G2311" s="21"/>
      <c r="H2311" s="21"/>
      <c r="I2311" s="21"/>
      <c r="J2311" s="26"/>
      <c r="K2311" s="26"/>
      <c r="L2311" s="26"/>
      <c r="M2311" s="26"/>
      <c r="N2311" s="26"/>
      <c r="O2311" s="26"/>
      <c r="P2311" s="26"/>
      <c r="Q2311" s="26"/>
      <c r="R2311" s="26"/>
      <c r="S2311" s="26"/>
      <c r="T2311" s="26"/>
      <c r="U2311" s="26"/>
      <c r="V2311" s="26"/>
      <c r="W2311" s="26"/>
      <c r="X2311" s="26"/>
      <c r="Y2311" s="26"/>
      <c r="Z2311" s="26"/>
    </row>
    <row r="2312" spans="1:26" ht="17" customHeight="1">
      <c r="A2312" s="43">
        <v>45659</v>
      </c>
      <c r="B2312" s="19" t="s">
        <v>5145</v>
      </c>
      <c r="C2312" s="44" t="s">
        <v>5146</v>
      </c>
      <c r="D2312" s="19" t="s">
        <v>5147</v>
      </c>
      <c r="E2312" s="19" t="s">
        <v>4834</v>
      </c>
      <c r="F2312" s="19" t="s">
        <v>3806</v>
      </c>
      <c r="G2312" s="21"/>
      <c r="H2312" s="21"/>
      <c r="I2312" s="21"/>
      <c r="J2312" s="26"/>
      <c r="K2312" s="26"/>
      <c r="L2312" s="26"/>
      <c r="M2312" s="26"/>
      <c r="N2312" s="26"/>
      <c r="O2312" s="26"/>
      <c r="P2312" s="26"/>
      <c r="Q2312" s="26"/>
      <c r="R2312" s="26"/>
      <c r="S2312" s="26"/>
      <c r="T2312" s="26"/>
      <c r="U2312" s="26"/>
      <c r="V2312" s="26"/>
      <c r="W2312" s="26"/>
      <c r="X2312" s="26"/>
      <c r="Y2312" s="26"/>
      <c r="Z2312" s="26"/>
    </row>
    <row r="2313" spans="1:26" ht="17" customHeight="1">
      <c r="A2313" s="43">
        <v>45647</v>
      </c>
      <c r="B2313" s="19" t="s">
        <v>5148</v>
      </c>
      <c r="C2313" s="44" t="s">
        <v>5149</v>
      </c>
      <c r="D2313" s="19" t="s">
        <v>5150</v>
      </c>
      <c r="E2313" s="19" t="s">
        <v>4862</v>
      </c>
      <c r="F2313" s="19" t="s">
        <v>1261</v>
      </c>
      <c r="G2313" s="21"/>
      <c r="H2313" s="21"/>
      <c r="I2313" s="21"/>
      <c r="J2313" s="26"/>
      <c r="K2313" s="26"/>
      <c r="L2313" s="26"/>
      <c r="M2313" s="26"/>
      <c r="N2313" s="26"/>
      <c r="O2313" s="26"/>
      <c r="P2313" s="26"/>
      <c r="Q2313" s="26"/>
      <c r="R2313" s="26"/>
      <c r="S2313" s="26"/>
      <c r="T2313" s="26"/>
      <c r="U2313" s="26"/>
      <c r="V2313" s="26"/>
      <c r="W2313" s="26"/>
      <c r="X2313" s="26"/>
      <c r="Y2313" s="26"/>
      <c r="Z2313" s="26"/>
    </row>
    <row r="2314" spans="1:26" ht="17" customHeight="1">
      <c r="A2314" s="43">
        <v>45657</v>
      </c>
      <c r="B2314" s="19" t="s">
        <v>666</v>
      </c>
      <c r="C2314" s="44" t="s">
        <v>5151</v>
      </c>
      <c r="D2314" s="19" t="s">
        <v>5152</v>
      </c>
      <c r="E2314" s="19" t="s">
        <v>4834</v>
      </c>
      <c r="F2314" s="19" t="s">
        <v>3806</v>
      </c>
      <c r="G2314" s="21"/>
      <c r="H2314" s="21"/>
      <c r="I2314" s="21"/>
      <c r="J2314" s="26"/>
      <c r="K2314" s="26"/>
      <c r="L2314" s="26"/>
      <c r="M2314" s="26"/>
      <c r="N2314" s="26"/>
      <c r="O2314" s="26"/>
      <c r="P2314" s="26"/>
      <c r="Q2314" s="26"/>
      <c r="R2314" s="26"/>
      <c r="S2314" s="26"/>
      <c r="T2314" s="26"/>
      <c r="U2314" s="26"/>
      <c r="V2314" s="26"/>
      <c r="W2314" s="26"/>
      <c r="X2314" s="26"/>
      <c r="Y2314" s="26"/>
      <c r="Z2314" s="26"/>
    </row>
    <row r="2315" spans="1:26" ht="17" customHeight="1">
      <c r="A2315" s="43">
        <v>45593</v>
      </c>
      <c r="B2315" s="19" t="s">
        <v>5153</v>
      </c>
      <c r="C2315" s="44" t="s">
        <v>5154</v>
      </c>
      <c r="D2315" s="19" t="s">
        <v>5155</v>
      </c>
      <c r="E2315" s="19" t="s">
        <v>4862</v>
      </c>
      <c r="F2315" s="19" t="s">
        <v>1261</v>
      </c>
      <c r="G2315" s="21"/>
      <c r="H2315" s="21"/>
      <c r="I2315" s="21"/>
      <c r="J2315" s="26"/>
      <c r="K2315" s="26"/>
      <c r="L2315" s="26"/>
      <c r="M2315" s="26"/>
      <c r="N2315" s="26"/>
      <c r="O2315" s="26"/>
      <c r="P2315" s="26"/>
      <c r="Q2315" s="26"/>
      <c r="R2315" s="26"/>
      <c r="S2315" s="26"/>
      <c r="T2315" s="26"/>
      <c r="U2315" s="26"/>
      <c r="V2315" s="26"/>
      <c r="W2315" s="26"/>
      <c r="X2315" s="26"/>
      <c r="Y2315" s="26"/>
      <c r="Z2315" s="26"/>
    </row>
    <row r="2316" spans="1:26" ht="17" customHeight="1">
      <c r="A2316" s="19" t="s">
        <v>5156</v>
      </c>
      <c r="B2316" s="19" t="s">
        <v>5157</v>
      </c>
      <c r="C2316" s="44" t="s">
        <v>5158</v>
      </c>
      <c r="D2316" s="19" t="s">
        <v>5159</v>
      </c>
      <c r="E2316" s="19" t="s">
        <v>4834</v>
      </c>
      <c r="F2316" s="19" t="s">
        <v>3806</v>
      </c>
      <c r="G2316" s="21"/>
      <c r="H2316" s="21"/>
      <c r="I2316" s="21"/>
      <c r="J2316" s="26"/>
      <c r="K2316" s="26"/>
      <c r="L2316" s="26"/>
      <c r="M2316" s="26"/>
      <c r="N2316" s="26"/>
      <c r="O2316" s="26"/>
      <c r="P2316" s="26"/>
      <c r="Q2316" s="26"/>
      <c r="R2316" s="26"/>
      <c r="S2316" s="26"/>
      <c r="T2316" s="26"/>
      <c r="U2316" s="26"/>
      <c r="V2316" s="26"/>
      <c r="W2316" s="26"/>
      <c r="X2316" s="26"/>
      <c r="Y2316" s="26"/>
      <c r="Z2316" s="26"/>
    </row>
    <row r="2317" spans="1:26" ht="17" customHeight="1">
      <c r="A2317" s="43">
        <v>45636</v>
      </c>
      <c r="B2317" s="19" t="s">
        <v>5160</v>
      </c>
      <c r="C2317" s="44" t="s">
        <v>5161</v>
      </c>
      <c r="D2317" s="19" t="s">
        <v>5162</v>
      </c>
      <c r="E2317" s="19" t="s">
        <v>3817</v>
      </c>
      <c r="F2317" s="19" t="s">
        <v>3806</v>
      </c>
      <c r="G2317" s="21"/>
      <c r="H2317" s="21"/>
      <c r="I2317" s="21"/>
      <c r="J2317" s="26"/>
      <c r="K2317" s="26"/>
      <c r="L2317" s="26"/>
      <c r="M2317" s="26"/>
      <c r="N2317" s="26"/>
      <c r="O2317" s="26"/>
      <c r="P2317" s="26"/>
      <c r="Q2317" s="26"/>
      <c r="R2317" s="26"/>
      <c r="S2317" s="26"/>
      <c r="T2317" s="26"/>
      <c r="U2317" s="26"/>
      <c r="V2317" s="26"/>
      <c r="W2317" s="26"/>
      <c r="X2317" s="26"/>
      <c r="Y2317" s="26"/>
      <c r="Z2317" s="26"/>
    </row>
    <row r="2318" spans="1:26" ht="17" customHeight="1">
      <c r="A2318" s="43">
        <v>45573</v>
      </c>
      <c r="B2318" s="19" t="s">
        <v>5163</v>
      </c>
      <c r="C2318" s="44" t="s">
        <v>5164</v>
      </c>
      <c r="D2318" s="19" t="s">
        <v>5165</v>
      </c>
      <c r="E2318" s="19" t="s">
        <v>4862</v>
      </c>
      <c r="F2318" s="19" t="s">
        <v>3806</v>
      </c>
      <c r="G2318" s="21"/>
      <c r="H2318" s="21"/>
      <c r="I2318" s="21"/>
      <c r="J2318" s="26"/>
      <c r="K2318" s="26"/>
      <c r="L2318" s="26"/>
      <c r="M2318" s="26"/>
      <c r="N2318" s="26"/>
      <c r="O2318" s="26"/>
      <c r="P2318" s="26"/>
      <c r="Q2318" s="26"/>
      <c r="R2318" s="26"/>
      <c r="S2318" s="26"/>
      <c r="T2318" s="26"/>
      <c r="U2318" s="26"/>
      <c r="V2318" s="26"/>
      <c r="W2318" s="26"/>
      <c r="X2318" s="26"/>
      <c r="Y2318" s="26"/>
      <c r="Z2318" s="26"/>
    </row>
    <row r="2319" spans="1:26" ht="17" customHeight="1">
      <c r="A2319" s="43">
        <v>45672</v>
      </c>
      <c r="B2319" s="19" t="s">
        <v>5166</v>
      </c>
      <c r="C2319" s="44" t="s">
        <v>5167</v>
      </c>
      <c r="D2319" s="19" t="s">
        <v>5168</v>
      </c>
      <c r="E2319" s="19" t="s">
        <v>4834</v>
      </c>
      <c r="F2319" s="19" t="s">
        <v>1261</v>
      </c>
      <c r="G2319" s="21"/>
      <c r="H2319" s="21"/>
      <c r="I2319" s="21"/>
      <c r="J2319" s="26"/>
      <c r="K2319" s="26"/>
      <c r="L2319" s="26"/>
      <c r="M2319" s="26"/>
      <c r="N2319" s="26"/>
      <c r="O2319" s="26"/>
      <c r="P2319" s="26"/>
      <c r="Q2319" s="26"/>
      <c r="R2319" s="26"/>
      <c r="S2319" s="26"/>
      <c r="T2319" s="26"/>
      <c r="U2319" s="26"/>
      <c r="V2319" s="26"/>
      <c r="W2319" s="26"/>
      <c r="X2319" s="26"/>
      <c r="Y2319" s="26"/>
      <c r="Z2319" s="26"/>
    </row>
    <row r="2320" spans="1:26" ht="17" customHeight="1">
      <c r="A2320" s="43">
        <v>45495</v>
      </c>
      <c r="B2320" s="19" t="s">
        <v>4141</v>
      </c>
      <c r="C2320" s="44" t="s">
        <v>4142</v>
      </c>
      <c r="D2320" s="19" t="s">
        <v>4143</v>
      </c>
      <c r="E2320" s="19" t="s">
        <v>3817</v>
      </c>
      <c r="F2320" s="19" t="s">
        <v>3806</v>
      </c>
      <c r="G2320" s="21"/>
      <c r="H2320" s="21"/>
      <c r="I2320" s="21"/>
      <c r="J2320" s="26"/>
      <c r="K2320" s="26"/>
      <c r="L2320" s="26"/>
      <c r="M2320" s="26"/>
      <c r="N2320" s="26"/>
      <c r="O2320" s="26"/>
      <c r="P2320" s="26"/>
      <c r="Q2320" s="26"/>
      <c r="R2320" s="26"/>
      <c r="S2320" s="26"/>
      <c r="T2320" s="26"/>
      <c r="U2320" s="26"/>
      <c r="V2320" s="26"/>
      <c r="W2320" s="26"/>
      <c r="X2320" s="26"/>
      <c r="Y2320" s="26"/>
      <c r="Z2320" s="26"/>
    </row>
    <row r="2321" spans="1:26" ht="17" customHeight="1">
      <c r="A2321" s="43">
        <v>45566</v>
      </c>
      <c r="B2321" s="19" t="s">
        <v>5169</v>
      </c>
      <c r="C2321" s="44" t="s">
        <v>5170</v>
      </c>
      <c r="D2321" s="19" t="s">
        <v>5171</v>
      </c>
      <c r="E2321" s="19" t="s">
        <v>4862</v>
      </c>
      <c r="F2321" s="19" t="s">
        <v>1261</v>
      </c>
      <c r="G2321" s="21"/>
      <c r="H2321" s="21"/>
      <c r="I2321" s="21"/>
      <c r="J2321" s="26"/>
      <c r="K2321" s="26"/>
      <c r="L2321" s="26"/>
      <c r="M2321" s="26"/>
      <c r="N2321" s="26"/>
      <c r="O2321" s="26"/>
      <c r="P2321" s="26"/>
      <c r="Q2321" s="26"/>
      <c r="R2321" s="26"/>
      <c r="S2321" s="26"/>
      <c r="T2321" s="26"/>
      <c r="U2321" s="26"/>
      <c r="V2321" s="26"/>
      <c r="W2321" s="26"/>
      <c r="X2321" s="26"/>
      <c r="Y2321" s="26"/>
      <c r="Z2321" s="26"/>
    </row>
    <row r="2322" spans="1:26" ht="17" customHeight="1">
      <c r="A2322" s="43">
        <v>45560</v>
      </c>
      <c r="B2322" s="19" t="s">
        <v>5172</v>
      </c>
      <c r="C2322" s="44" t="s">
        <v>5173</v>
      </c>
      <c r="D2322" s="19" t="s">
        <v>5174</v>
      </c>
      <c r="E2322" s="19" t="s">
        <v>4834</v>
      </c>
      <c r="F2322" s="19" t="s">
        <v>3806</v>
      </c>
      <c r="G2322" s="21"/>
      <c r="H2322" s="21"/>
      <c r="I2322" s="21"/>
      <c r="J2322" s="26"/>
      <c r="K2322" s="26"/>
      <c r="L2322" s="26"/>
      <c r="M2322" s="26"/>
      <c r="N2322" s="26"/>
      <c r="O2322" s="26"/>
      <c r="P2322" s="26"/>
      <c r="Q2322" s="26"/>
      <c r="R2322" s="26"/>
      <c r="S2322" s="26"/>
      <c r="T2322" s="26"/>
      <c r="U2322" s="26"/>
      <c r="V2322" s="26"/>
      <c r="W2322" s="26"/>
      <c r="X2322" s="26"/>
      <c r="Y2322" s="26"/>
      <c r="Z2322" s="26"/>
    </row>
    <row r="2323" spans="1:26" ht="17" customHeight="1">
      <c r="A2323" s="19" t="s">
        <v>5175</v>
      </c>
      <c r="B2323" s="19" t="s">
        <v>5176</v>
      </c>
      <c r="C2323" s="44" t="s">
        <v>5177</v>
      </c>
      <c r="D2323" s="19" t="s">
        <v>5178</v>
      </c>
      <c r="E2323" s="19" t="s">
        <v>4862</v>
      </c>
      <c r="F2323" s="19" t="s">
        <v>1261</v>
      </c>
      <c r="G2323" s="21"/>
      <c r="H2323" s="21"/>
      <c r="I2323" s="21"/>
      <c r="J2323" s="26"/>
      <c r="K2323" s="26"/>
      <c r="L2323" s="26"/>
      <c r="M2323" s="26"/>
      <c r="N2323" s="26"/>
      <c r="O2323" s="26"/>
      <c r="P2323" s="26"/>
      <c r="Q2323" s="26"/>
      <c r="R2323" s="26"/>
      <c r="S2323" s="26"/>
      <c r="T2323" s="26"/>
      <c r="U2323" s="26"/>
      <c r="V2323" s="26"/>
      <c r="W2323" s="26"/>
      <c r="X2323" s="26"/>
      <c r="Y2323" s="26"/>
      <c r="Z2323" s="26"/>
    </row>
    <row r="2324" spans="1:26" ht="17" customHeight="1">
      <c r="A2324" s="43">
        <v>45516</v>
      </c>
      <c r="B2324" s="19" t="s">
        <v>5179</v>
      </c>
      <c r="C2324" s="44" t="s">
        <v>5180</v>
      </c>
      <c r="D2324" s="19" t="s">
        <v>5181</v>
      </c>
      <c r="E2324" s="19" t="s">
        <v>16</v>
      </c>
      <c r="F2324" s="19" t="s">
        <v>3806</v>
      </c>
      <c r="G2324" s="21"/>
      <c r="H2324" s="21"/>
      <c r="I2324" s="21"/>
      <c r="J2324" s="26"/>
      <c r="K2324" s="26"/>
      <c r="L2324" s="26"/>
      <c r="M2324" s="26"/>
      <c r="N2324" s="26"/>
      <c r="O2324" s="26"/>
      <c r="P2324" s="26"/>
      <c r="Q2324" s="26"/>
      <c r="R2324" s="26"/>
      <c r="S2324" s="26"/>
      <c r="T2324" s="26"/>
      <c r="U2324" s="26"/>
      <c r="V2324" s="26"/>
      <c r="W2324" s="26"/>
      <c r="X2324" s="26"/>
      <c r="Y2324" s="26"/>
      <c r="Z2324" s="26"/>
    </row>
    <row r="2325" spans="1:26" ht="17" customHeight="1">
      <c r="A2325" s="43">
        <v>45600</v>
      </c>
      <c r="B2325" s="19" t="s">
        <v>5182</v>
      </c>
      <c r="C2325" s="44" t="s">
        <v>5183</v>
      </c>
      <c r="D2325" s="19" t="s">
        <v>5184</v>
      </c>
      <c r="E2325" s="19" t="s">
        <v>4834</v>
      </c>
      <c r="F2325" s="19" t="s">
        <v>3806</v>
      </c>
      <c r="G2325" s="21"/>
      <c r="H2325" s="21"/>
      <c r="I2325" s="21"/>
      <c r="J2325" s="26"/>
      <c r="K2325" s="26"/>
      <c r="L2325" s="26"/>
      <c r="M2325" s="26"/>
      <c r="N2325" s="26"/>
      <c r="O2325" s="26"/>
      <c r="P2325" s="26"/>
      <c r="Q2325" s="26"/>
      <c r="R2325" s="26"/>
      <c r="S2325" s="26"/>
      <c r="T2325" s="26"/>
      <c r="U2325" s="26"/>
      <c r="V2325" s="26"/>
      <c r="W2325" s="26"/>
      <c r="X2325" s="26"/>
      <c r="Y2325" s="26"/>
      <c r="Z2325" s="26"/>
    </row>
    <row r="2326" spans="1:26" ht="17" customHeight="1">
      <c r="A2326" s="43">
        <v>45652</v>
      </c>
      <c r="B2326" s="19" t="s">
        <v>5185</v>
      </c>
      <c r="C2326" s="44" t="s">
        <v>5186</v>
      </c>
      <c r="D2326" s="19" t="s">
        <v>5187</v>
      </c>
      <c r="E2326" s="19" t="s">
        <v>4834</v>
      </c>
      <c r="F2326" s="19" t="s">
        <v>3806</v>
      </c>
      <c r="G2326" s="21"/>
      <c r="H2326" s="21"/>
      <c r="I2326" s="21"/>
      <c r="J2326" s="26"/>
      <c r="K2326" s="26"/>
      <c r="L2326" s="26"/>
      <c r="M2326" s="26"/>
      <c r="N2326" s="26"/>
      <c r="O2326" s="26"/>
      <c r="P2326" s="26"/>
      <c r="Q2326" s="26"/>
      <c r="R2326" s="26"/>
      <c r="S2326" s="26"/>
      <c r="T2326" s="26"/>
      <c r="U2326" s="26"/>
      <c r="V2326" s="26"/>
      <c r="W2326" s="26"/>
      <c r="X2326" s="26"/>
      <c r="Y2326" s="26"/>
      <c r="Z2326" s="26"/>
    </row>
    <row r="2327" spans="1:26" ht="17" customHeight="1">
      <c r="A2327" s="43">
        <v>45498</v>
      </c>
      <c r="B2327" s="19" t="s">
        <v>5188</v>
      </c>
      <c r="C2327" s="44" t="s">
        <v>5189</v>
      </c>
      <c r="D2327" s="19" t="s">
        <v>5190</v>
      </c>
      <c r="E2327" s="19" t="s">
        <v>4834</v>
      </c>
      <c r="F2327" s="19" t="s">
        <v>1261</v>
      </c>
      <c r="G2327" s="21"/>
      <c r="H2327" s="21"/>
      <c r="I2327" s="21"/>
      <c r="J2327" s="26"/>
      <c r="K2327" s="26"/>
      <c r="L2327" s="26"/>
      <c r="M2327" s="26"/>
      <c r="N2327" s="26"/>
      <c r="O2327" s="26"/>
      <c r="P2327" s="26"/>
      <c r="Q2327" s="26"/>
      <c r="R2327" s="26"/>
      <c r="S2327" s="26"/>
      <c r="T2327" s="26"/>
      <c r="U2327" s="26"/>
      <c r="V2327" s="26"/>
      <c r="W2327" s="26"/>
      <c r="X2327" s="26"/>
      <c r="Y2327" s="26"/>
      <c r="Z2327" s="26"/>
    </row>
    <row r="2328" spans="1:26" ht="17" customHeight="1">
      <c r="A2328" s="43">
        <v>45633</v>
      </c>
      <c r="B2328" s="19" t="s">
        <v>5191</v>
      </c>
      <c r="C2328" s="44" t="s">
        <v>5192</v>
      </c>
      <c r="D2328" s="19" t="s">
        <v>5193</v>
      </c>
      <c r="E2328" s="19" t="s">
        <v>4834</v>
      </c>
      <c r="F2328" s="19" t="s">
        <v>1261</v>
      </c>
      <c r="G2328" s="21"/>
      <c r="H2328" s="21"/>
      <c r="I2328" s="21"/>
      <c r="J2328" s="26"/>
      <c r="K2328" s="26"/>
      <c r="L2328" s="26"/>
      <c r="M2328" s="26"/>
      <c r="N2328" s="26"/>
      <c r="O2328" s="26"/>
      <c r="P2328" s="26"/>
      <c r="Q2328" s="26"/>
      <c r="R2328" s="26"/>
      <c r="S2328" s="26"/>
      <c r="T2328" s="26"/>
      <c r="U2328" s="26"/>
      <c r="V2328" s="26"/>
      <c r="W2328" s="26"/>
      <c r="X2328" s="26"/>
      <c r="Y2328" s="26"/>
      <c r="Z2328" s="26"/>
    </row>
    <row r="2329" spans="1:26" ht="17" customHeight="1">
      <c r="A2329" s="43">
        <v>45566</v>
      </c>
      <c r="B2329" s="19" t="s">
        <v>2189</v>
      </c>
      <c r="C2329" s="44" t="s">
        <v>5194</v>
      </c>
      <c r="D2329" s="19" t="s">
        <v>5195</v>
      </c>
      <c r="E2329" s="19" t="s">
        <v>4862</v>
      </c>
      <c r="F2329" s="19" t="s">
        <v>1261</v>
      </c>
      <c r="G2329" s="21"/>
      <c r="H2329" s="21"/>
      <c r="I2329" s="21"/>
      <c r="J2329" s="26"/>
      <c r="K2329" s="26"/>
      <c r="L2329" s="26"/>
      <c r="M2329" s="26"/>
      <c r="N2329" s="26"/>
      <c r="O2329" s="26"/>
      <c r="P2329" s="26"/>
      <c r="Q2329" s="26"/>
      <c r="R2329" s="26"/>
      <c r="S2329" s="26"/>
      <c r="T2329" s="26"/>
      <c r="U2329" s="26"/>
      <c r="V2329" s="26"/>
      <c r="W2329" s="26"/>
      <c r="X2329" s="26"/>
      <c r="Y2329" s="26"/>
      <c r="Z2329" s="26"/>
    </row>
    <row r="2330" spans="1:26" ht="17" customHeight="1">
      <c r="A2330" s="43">
        <v>45635</v>
      </c>
      <c r="B2330" s="19" t="s">
        <v>1793</v>
      </c>
      <c r="C2330" s="44" t="s">
        <v>5196</v>
      </c>
      <c r="D2330" s="19" t="s">
        <v>5197</v>
      </c>
      <c r="E2330" s="19" t="s">
        <v>4834</v>
      </c>
      <c r="F2330" s="19" t="s">
        <v>1261</v>
      </c>
      <c r="G2330" s="21"/>
      <c r="H2330" s="21"/>
      <c r="I2330" s="21"/>
      <c r="J2330" s="26"/>
      <c r="K2330" s="26"/>
      <c r="L2330" s="26"/>
      <c r="M2330" s="26"/>
      <c r="N2330" s="26"/>
      <c r="O2330" s="26"/>
      <c r="P2330" s="26"/>
      <c r="Q2330" s="26"/>
      <c r="R2330" s="26"/>
      <c r="S2330" s="26"/>
      <c r="T2330" s="26"/>
      <c r="U2330" s="26"/>
      <c r="V2330" s="26"/>
      <c r="W2330" s="26"/>
      <c r="X2330" s="26"/>
      <c r="Y2330" s="26"/>
      <c r="Z2330" s="26"/>
    </row>
    <row r="2331" spans="1:26" ht="17" customHeight="1">
      <c r="A2331" s="43">
        <v>45491</v>
      </c>
      <c r="B2331" s="19" t="s">
        <v>5198</v>
      </c>
      <c r="C2331" s="44" t="s">
        <v>5199</v>
      </c>
      <c r="D2331" s="19" t="s">
        <v>5200</v>
      </c>
      <c r="E2331" s="19" t="s">
        <v>3924</v>
      </c>
      <c r="F2331" s="19" t="s">
        <v>3806</v>
      </c>
      <c r="G2331" s="21"/>
      <c r="H2331" s="21"/>
      <c r="I2331" s="21"/>
      <c r="J2331" s="26"/>
      <c r="K2331" s="26"/>
      <c r="L2331" s="26"/>
      <c r="M2331" s="26"/>
      <c r="N2331" s="26"/>
      <c r="O2331" s="26"/>
      <c r="P2331" s="26"/>
      <c r="Q2331" s="26"/>
      <c r="R2331" s="26"/>
      <c r="S2331" s="26"/>
      <c r="T2331" s="26"/>
      <c r="U2331" s="26"/>
      <c r="V2331" s="26"/>
      <c r="W2331" s="26"/>
      <c r="X2331" s="26"/>
      <c r="Y2331" s="26"/>
      <c r="Z2331" s="26"/>
    </row>
    <row r="2332" spans="1:26" ht="17" customHeight="1">
      <c r="A2332" s="43">
        <v>45533</v>
      </c>
      <c r="B2332" s="19" t="s">
        <v>5201</v>
      </c>
      <c r="C2332" s="44" t="s">
        <v>5202</v>
      </c>
      <c r="D2332" s="19" t="s">
        <v>5203</v>
      </c>
      <c r="E2332" s="19" t="s">
        <v>4834</v>
      </c>
      <c r="F2332" s="19" t="s">
        <v>3806</v>
      </c>
      <c r="G2332" s="21"/>
      <c r="H2332" s="21"/>
      <c r="I2332" s="21"/>
      <c r="J2332" s="26"/>
      <c r="K2332" s="26"/>
      <c r="L2332" s="26"/>
      <c r="M2332" s="26"/>
      <c r="N2332" s="26"/>
      <c r="O2332" s="26"/>
      <c r="P2332" s="26"/>
      <c r="Q2332" s="26"/>
      <c r="R2332" s="26"/>
      <c r="S2332" s="26"/>
      <c r="T2332" s="26"/>
      <c r="U2332" s="26"/>
      <c r="V2332" s="26"/>
      <c r="W2332" s="26"/>
      <c r="X2332" s="26"/>
      <c r="Y2332" s="26"/>
      <c r="Z2332" s="26"/>
    </row>
    <row r="2333" spans="1:26" ht="17" customHeight="1">
      <c r="A2333" s="43">
        <v>45617</v>
      </c>
      <c r="B2333" s="19" t="s">
        <v>5204</v>
      </c>
      <c r="C2333" s="44" t="s">
        <v>5205</v>
      </c>
      <c r="D2333" s="19" t="s">
        <v>5206</v>
      </c>
      <c r="E2333" s="19" t="s">
        <v>4834</v>
      </c>
      <c r="F2333" s="19" t="s">
        <v>3806</v>
      </c>
      <c r="G2333" s="21"/>
      <c r="H2333" s="21"/>
      <c r="I2333" s="21"/>
      <c r="J2333" s="26"/>
      <c r="K2333" s="26"/>
      <c r="L2333" s="26"/>
      <c r="M2333" s="26"/>
      <c r="N2333" s="26"/>
      <c r="O2333" s="26"/>
      <c r="P2333" s="26"/>
      <c r="Q2333" s="26"/>
      <c r="R2333" s="26"/>
      <c r="S2333" s="26"/>
      <c r="T2333" s="26"/>
      <c r="U2333" s="26"/>
      <c r="V2333" s="26"/>
      <c r="W2333" s="26"/>
      <c r="X2333" s="26"/>
      <c r="Y2333" s="26"/>
      <c r="Z2333" s="26"/>
    </row>
    <row r="2334" spans="1:26" ht="17" customHeight="1">
      <c r="A2334" s="43">
        <v>45573</v>
      </c>
      <c r="B2334" s="19" t="s">
        <v>5207</v>
      </c>
      <c r="C2334" s="44" t="s">
        <v>5208</v>
      </c>
      <c r="D2334" s="19" t="s">
        <v>5209</v>
      </c>
      <c r="E2334" s="19" t="s">
        <v>4834</v>
      </c>
      <c r="F2334" s="19" t="s">
        <v>1261</v>
      </c>
      <c r="G2334" s="21"/>
      <c r="H2334" s="21"/>
      <c r="I2334" s="21"/>
      <c r="J2334" s="26"/>
      <c r="K2334" s="26"/>
      <c r="L2334" s="26"/>
      <c r="M2334" s="26"/>
      <c r="N2334" s="26"/>
      <c r="O2334" s="26"/>
      <c r="P2334" s="26"/>
      <c r="Q2334" s="26"/>
      <c r="R2334" s="26"/>
      <c r="S2334" s="26"/>
      <c r="T2334" s="26"/>
      <c r="U2334" s="26"/>
      <c r="V2334" s="26"/>
      <c r="W2334" s="26"/>
      <c r="X2334" s="26"/>
      <c r="Y2334" s="26"/>
      <c r="Z2334" s="26"/>
    </row>
    <row r="2335" spans="1:26" ht="17" customHeight="1">
      <c r="A2335" s="43">
        <v>45605</v>
      </c>
      <c r="B2335" s="19" t="s">
        <v>3977</v>
      </c>
      <c r="C2335" s="44" t="s">
        <v>3978</v>
      </c>
      <c r="D2335" s="19" t="s">
        <v>3979</v>
      </c>
      <c r="E2335" s="19" t="s">
        <v>152</v>
      </c>
      <c r="F2335" s="19" t="s">
        <v>3806</v>
      </c>
      <c r="G2335" s="21"/>
      <c r="H2335" s="21"/>
      <c r="I2335" s="21"/>
      <c r="J2335" s="26"/>
      <c r="K2335" s="26"/>
      <c r="L2335" s="26"/>
      <c r="M2335" s="26"/>
      <c r="N2335" s="26"/>
      <c r="O2335" s="26"/>
      <c r="P2335" s="26"/>
      <c r="Q2335" s="26"/>
      <c r="R2335" s="26"/>
      <c r="S2335" s="26"/>
      <c r="T2335" s="26"/>
      <c r="U2335" s="26"/>
      <c r="V2335" s="26"/>
      <c r="W2335" s="26"/>
      <c r="X2335" s="26"/>
      <c r="Y2335" s="26"/>
      <c r="Z2335" s="26"/>
    </row>
    <row r="2336" spans="1:26" ht="17" customHeight="1">
      <c r="A2336" s="43">
        <v>45606</v>
      </c>
      <c r="B2336" s="19" t="s">
        <v>4120</v>
      </c>
      <c r="C2336" s="44" t="s">
        <v>4121</v>
      </c>
      <c r="D2336" s="19" t="s">
        <v>4122</v>
      </c>
      <c r="E2336" s="19" t="s">
        <v>3817</v>
      </c>
      <c r="F2336" s="19" t="s">
        <v>3806</v>
      </c>
      <c r="G2336" s="21"/>
      <c r="H2336" s="21"/>
      <c r="I2336" s="21"/>
      <c r="J2336" s="26"/>
      <c r="K2336" s="26"/>
      <c r="L2336" s="26"/>
      <c r="M2336" s="26"/>
      <c r="N2336" s="26"/>
      <c r="O2336" s="26"/>
      <c r="P2336" s="26"/>
      <c r="Q2336" s="26"/>
      <c r="R2336" s="26"/>
      <c r="S2336" s="26"/>
      <c r="T2336" s="26"/>
      <c r="U2336" s="26"/>
      <c r="V2336" s="26"/>
      <c r="W2336" s="26"/>
      <c r="X2336" s="26"/>
      <c r="Y2336" s="26"/>
      <c r="Z2336" s="26"/>
    </row>
    <row r="2337" spans="1:26" ht="17" customHeight="1">
      <c r="A2337" s="43">
        <v>45617</v>
      </c>
      <c r="B2337" s="19" t="s">
        <v>5210</v>
      </c>
      <c r="C2337" s="44" t="s">
        <v>5211</v>
      </c>
      <c r="D2337" s="19" t="s">
        <v>5212</v>
      </c>
      <c r="E2337" s="19" t="s">
        <v>4834</v>
      </c>
      <c r="F2337" s="19" t="s">
        <v>8</v>
      </c>
      <c r="G2337" s="21"/>
      <c r="H2337" s="21"/>
      <c r="I2337" s="21"/>
      <c r="J2337" s="26"/>
      <c r="K2337" s="26"/>
      <c r="L2337" s="26"/>
      <c r="M2337" s="26"/>
      <c r="N2337" s="26"/>
      <c r="O2337" s="26"/>
      <c r="P2337" s="26"/>
      <c r="Q2337" s="26"/>
      <c r="R2337" s="26"/>
      <c r="S2337" s="26"/>
      <c r="T2337" s="26"/>
      <c r="U2337" s="26"/>
      <c r="V2337" s="26"/>
      <c r="W2337" s="26"/>
      <c r="X2337" s="26"/>
      <c r="Y2337" s="26"/>
      <c r="Z2337" s="26"/>
    </row>
    <row r="2338" spans="1:26" ht="17" customHeight="1">
      <c r="A2338" s="43">
        <v>45580</v>
      </c>
      <c r="B2338" s="19" t="s">
        <v>3751</v>
      </c>
      <c r="C2338" s="44" t="s">
        <v>5213</v>
      </c>
      <c r="D2338" s="19" t="s">
        <v>5214</v>
      </c>
      <c r="E2338" s="19" t="s">
        <v>5215</v>
      </c>
      <c r="F2338" s="19" t="s">
        <v>3806</v>
      </c>
      <c r="G2338" s="21"/>
      <c r="H2338" s="21"/>
      <c r="I2338" s="21"/>
      <c r="J2338" s="26"/>
      <c r="K2338" s="26"/>
      <c r="L2338" s="26"/>
      <c r="M2338" s="26"/>
      <c r="N2338" s="26"/>
      <c r="O2338" s="26"/>
      <c r="P2338" s="26"/>
      <c r="Q2338" s="26"/>
      <c r="R2338" s="26"/>
      <c r="S2338" s="26"/>
      <c r="T2338" s="26"/>
      <c r="U2338" s="26"/>
      <c r="V2338" s="26"/>
      <c r="W2338" s="26"/>
      <c r="X2338" s="26"/>
      <c r="Y2338" s="26"/>
      <c r="Z2338" s="26"/>
    </row>
    <row r="2339" spans="1:26" ht="17" customHeight="1">
      <c r="A2339" s="43">
        <v>45657</v>
      </c>
      <c r="B2339" s="19" t="s">
        <v>5216</v>
      </c>
      <c r="C2339" s="44" t="s">
        <v>5217</v>
      </c>
      <c r="D2339" s="19" t="s">
        <v>5218</v>
      </c>
      <c r="E2339" s="19" t="s">
        <v>4834</v>
      </c>
      <c r="F2339" s="19" t="s">
        <v>3806</v>
      </c>
      <c r="G2339" s="21"/>
      <c r="H2339" s="21"/>
      <c r="I2339" s="21"/>
      <c r="J2339" s="26"/>
      <c r="K2339" s="26"/>
      <c r="L2339" s="26"/>
      <c r="M2339" s="26"/>
      <c r="N2339" s="26"/>
      <c r="O2339" s="26"/>
      <c r="P2339" s="26"/>
      <c r="Q2339" s="26"/>
      <c r="R2339" s="26"/>
      <c r="S2339" s="26"/>
      <c r="T2339" s="26"/>
      <c r="U2339" s="26"/>
      <c r="V2339" s="26"/>
      <c r="W2339" s="26"/>
      <c r="X2339" s="26"/>
      <c r="Y2339" s="26"/>
      <c r="Z2339" s="26"/>
    </row>
    <row r="2340" spans="1:26" ht="17" customHeight="1">
      <c r="A2340" s="43">
        <v>45607</v>
      </c>
      <c r="B2340" s="19" t="s">
        <v>1785</v>
      </c>
      <c r="C2340" s="44" t="s">
        <v>5219</v>
      </c>
      <c r="D2340" s="19" t="s">
        <v>5220</v>
      </c>
      <c r="E2340" s="19" t="s">
        <v>4834</v>
      </c>
      <c r="F2340" s="19" t="s">
        <v>1261</v>
      </c>
      <c r="G2340" s="21"/>
      <c r="H2340" s="21"/>
      <c r="I2340" s="21"/>
      <c r="J2340" s="26"/>
      <c r="K2340" s="26"/>
      <c r="L2340" s="26"/>
      <c r="M2340" s="26"/>
      <c r="N2340" s="26"/>
      <c r="O2340" s="26"/>
      <c r="P2340" s="26"/>
      <c r="Q2340" s="26"/>
      <c r="R2340" s="26"/>
      <c r="S2340" s="26"/>
      <c r="T2340" s="26"/>
      <c r="U2340" s="26"/>
      <c r="V2340" s="26"/>
      <c r="W2340" s="26"/>
      <c r="X2340" s="26"/>
      <c r="Y2340" s="26"/>
      <c r="Z2340" s="26"/>
    </row>
    <row r="2341" spans="1:26" ht="17" customHeight="1">
      <c r="A2341" s="43">
        <v>45567</v>
      </c>
      <c r="B2341" s="19" t="s">
        <v>5221</v>
      </c>
      <c r="C2341" s="44" t="s">
        <v>5222</v>
      </c>
      <c r="D2341" s="19" t="s">
        <v>5223</v>
      </c>
      <c r="E2341" s="19" t="s">
        <v>4862</v>
      </c>
      <c r="F2341" s="19" t="s">
        <v>3806</v>
      </c>
      <c r="G2341" s="21"/>
      <c r="H2341" s="21"/>
      <c r="I2341" s="21"/>
      <c r="J2341" s="26"/>
      <c r="K2341" s="26"/>
      <c r="L2341" s="26"/>
      <c r="M2341" s="26"/>
      <c r="N2341" s="26"/>
      <c r="O2341" s="26"/>
      <c r="P2341" s="26"/>
      <c r="Q2341" s="26"/>
      <c r="R2341" s="26"/>
      <c r="S2341" s="26"/>
      <c r="T2341" s="26"/>
      <c r="U2341" s="26"/>
      <c r="V2341" s="26"/>
      <c r="W2341" s="26"/>
      <c r="X2341" s="26"/>
      <c r="Y2341" s="26"/>
      <c r="Z2341" s="26"/>
    </row>
    <row r="2342" spans="1:26" ht="17" customHeight="1">
      <c r="A2342" s="43">
        <v>45525</v>
      </c>
      <c r="B2342" s="19" t="s">
        <v>5224</v>
      </c>
      <c r="C2342" s="44" t="s">
        <v>5225</v>
      </c>
      <c r="D2342" s="19" t="s">
        <v>5226</v>
      </c>
      <c r="E2342" s="19" t="s">
        <v>4834</v>
      </c>
      <c r="F2342" s="19" t="s">
        <v>8</v>
      </c>
      <c r="G2342" s="21"/>
      <c r="H2342" s="21"/>
      <c r="I2342" s="21"/>
      <c r="J2342" s="26"/>
      <c r="K2342" s="26"/>
      <c r="L2342" s="26"/>
      <c r="M2342" s="26"/>
      <c r="N2342" s="26"/>
      <c r="O2342" s="26"/>
      <c r="P2342" s="26"/>
      <c r="Q2342" s="26"/>
      <c r="R2342" s="26"/>
      <c r="S2342" s="26"/>
      <c r="T2342" s="26"/>
      <c r="U2342" s="26"/>
      <c r="V2342" s="26"/>
      <c r="W2342" s="26"/>
      <c r="X2342" s="26"/>
      <c r="Y2342" s="26"/>
      <c r="Z2342" s="26"/>
    </row>
    <row r="2343" spans="1:26" ht="17" customHeight="1">
      <c r="A2343" s="43">
        <v>45526</v>
      </c>
      <c r="B2343" s="19" t="s">
        <v>5227</v>
      </c>
      <c r="C2343" s="44" t="s">
        <v>5228</v>
      </c>
      <c r="D2343" s="19" t="s">
        <v>5229</v>
      </c>
      <c r="E2343" s="19" t="s">
        <v>4834</v>
      </c>
      <c r="F2343" s="19" t="s">
        <v>3806</v>
      </c>
      <c r="G2343" s="21"/>
      <c r="H2343" s="21"/>
      <c r="I2343" s="21"/>
      <c r="J2343" s="26"/>
      <c r="K2343" s="26"/>
      <c r="L2343" s="26"/>
      <c r="M2343" s="26"/>
      <c r="N2343" s="26"/>
      <c r="O2343" s="26"/>
      <c r="P2343" s="26"/>
      <c r="Q2343" s="26"/>
      <c r="R2343" s="26"/>
      <c r="S2343" s="26"/>
      <c r="T2343" s="26"/>
      <c r="U2343" s="26"/>
      <c r="V2343" s="26"/>
      <c r="W2343" s="26"/>
      <c r="X2343" s="26"/>
      <c r="Y2343" s="26"/>
      <c r="Z2343" s="26"/>
    </row>
    <row r="2344" spans="1:26" ht="17" customHeight="1">
      <c r="A2344" s="43">
        <v>45504</v>
      </c>
      <c r="B2344" s="19" t="s">
        <v>5230</v>
      </c>
      <c r="C2344" s="44" t="s">
        <v>5231</v>
      </c>
      <c r="D2344" s="19" t="s">
        <v>5232</v>
      </c>
      <c r="E2344" s="19" t="s">
        <v>4834</v>
      </c>
      <c r="F2344" s="19" t="s">
        <v>1261</v>
      </c>
      <c r="G2344" s="21"/>
      <c r="H2344" s="21"/>
      <c r="I2344" s="21"/>
      <c r="J2344" s="26"/>
      <c r="K2344" s="26"/>
      <c r="L2344" s="26"/>
      <c r="M2344" s="26"/>
      <c r="N2344" s="26"/>
      <c r="O2344" s="26"/>
      <c r="P2344" s="26"/>
      <c r="Q2344" s="26"/>
      <c r="R2344" s="26"/>
      <c r="S2344" s="26"/>
      <c r="T2344" s="26"/>
      <c r="U2344" s="26"/>
      <c r="V2344" s="26"/>
      <c r="W2344" s="26"/>
      <c r="X2344" s="26"/>
      <c r="Y2344" s="26"/>
      <c r="Z2344" s="26"/>
    </row>
    <row r="2345" spans="1:26" ht="17" customHeight="1">
      <c r="A2345" s="43">
        <v>45587</v>
      </c>
      <c r="B2345" s="19" t="s">
        <v>5233</v>
      </c>
      <c r="C2345" s="44" t="s">
        <v>5234</v>
      </c>
      <c r="D2345" s="19" t="s">
        <v>5235</v>
      </c>
      <c r="E2345" s="19" t="s">
        <v>4834</v>
      </c>
      <c r="F2345" s="19" t="s">
        <v>8</v>
      </c>
      <c r="G2345" s="21"/>
      <c r="H2345" s="21"/>
      <c r="I2345" s="21"/>
      <c r="J2345" s="26"/>
      <c r="K2345" s="26"/>
      <c r="L2345" s="26"/>
      <c r="M2345" s="26"/>
      <c r="N2345" s="26"/>
      <c r="O2345" s="26"/>
      <c r="P2345" s="26"/>
      <c r="Q2345" s="26"/>
      <c r="R2345" s="26"/>
      <c r="S2345" s="26"/>
      <c r="T2345" s="26"/>
      <c r="U2345" s="26"/>
      <c r="V2345" s="26"/>
      <c r="W2345" s="26"/>
      <c r="X2345" s="26"/>
      <c r="Y2345" s="26"/>
      <c r="Z2345" s="26"/>
    </row>
    <row r="2346" spans="1:26" ht="17" customHeight="1">
      <c r="A2346" s="43">
        <v>45500</v>
      </c>
      <c r="B2346" s="19" t="s">
        <v>5236</v>
      </c>
      <c r="C2346" s="44" t="s">
        <v>5237</v>
      </c>
      <c r="D2346" s="19" t="s">
        <v>5238</v>
      </c>
      <c r="E2346" s="19" t="s">
        <v>4834</v>
      </c>
      <c r="F2346" s="19" t="s">
        <v>1261</v>
      </c>
      <c r="G2346" s="21"/>
      <c r="H2346" s="21"/>
      <c r="I2346" s="21"/>
      <c r="J2346" s="26"/>
      <c r="K2346" s="26"/>
      <c r="L2346" s="26"/>
      <c r="M2346" s="26"/>
      <c r="N2346" s="26"/>
      <c r="O2346" s="26"/>
      <c r="P2346" s="26"/>
      <c r="Q2346" s="26"/>
      <c r="R2346" s="26"/>
      <c r="S2346" s="26"/>
      <c r="T2346" s="26"/>
      <c r="U2346" s="26"/>
      <c r="V2346" s="26"/>
      <c r="W2346" s="26"/>
      <c r="X2346" s="26"/>
      <c r="Y2346" s="26"/>
      <c r="Z2346" s="26"/>
    </row>
    <row r="2347" spans="1:26" ht="17" customHeight="1">
      <c r="A2347" s="43">
        <v>45651</v>
      </c>
      <c r="B2347" s="19" t="s">
        <v>5239</v>
      </c>
      <c r="C2347" s="44" t="s">
        <v>5240</v>
      </c>
      <c r="D2347" s="19" t="s">
        <v>5241</v>
      </c>
      <c r="E2347" s="19" t="s">
        <v>4834</v>
      </c>
      <c r="F2347" s="19" t="s">
        <v>3806</v>
      </c>
      <c r="G2347" s="21"/>
      <c r="H2347" s="21"/>
      <c r="I2347" s="21"/>
      <c r="J2347" s="26"/>
      <c r="K2347" s="26"/>
      <c r="L2347" s="26"/>
      <c r="M2347" s="26"/>
      <c r="N2347" s="26"/>
      <c r="O2347" s="26"/>
      <c r="P2347" s="26"/>
      <c r="Q2347" s="26"/>
      <c r="R2347" s="26"/>
      <c r="S2347" s="26"/>
      <c r="T2347" s="26"/>
      <c r="U2347" s="26"/>
      <c r="V2347" s="26"/>
      <c r="W2347" s="26"/>
      <c r="X2347" s="26"/>
      <c r="Y2347" s="26"/>
      <c r="Z2347" s="26"/>
    </row>
    <row r="2348" spans="1:26" ht="17" customHeight="1">
      <c r="A2348" s="43">
        <v>45498</v>
      </c>
      <c r="B2348" s="19" t="s">
        <v>5242</v>
      </c>
      <c r="C2348" s="44" t="s">
        <v>5243</v>
      </c>
      <c r="D2348" s="19" t="s">
        <v>5244</v>
      </c>
      <c r="E2348" s="19" t="s">
        <v>3817</v>
      </c>
      <c r="F2348" s="19" t="s">
        <v>8</v>
      </c>
      <c r="G2348" s="21"/>
      <c r="H2348" s="21"/>
      <c r="I2348" s="21"/>
      <c r="J2348" s="26"/>
      <c r="K2348" s="26"/>
      <c r="L2348" s="26"/>
      <c r="M2348" s="26"/>
      <c r="N2348" s="26"/>
      <c r="O2348" s="26"/>
      <c r="P2348" s="26"/>
      <c r="Q2348" s="26"/>
      <c r="R2348" s="26"/>
      <c r="S2348" s="26"/>
      <c r="T2348" s="26"/>
      <c r="U2348" s="26"/>
      <c r="V2348" s="26"/>
      <c r="W2348" s="26"/>
      <c r="X2348" s="26"/>
      <c r="Y2348" s="26"/>
      <c r="Z2348" s="26"/>
    </row>
    <row r="2349" spans="1:26" ht="17" customHeight="1">
      <c r="A2349" s="43">
        <v>45635</v>
      </c>
      <c r="B2349" s="19" t="s">
        <v>5245</v>
      </c>
      <c r="C2349" s="44" t="s">
        <v>5246</v>
      </c>
      <c r="D2349" s="19" t="s">
        <v>5247</v>
      </c>
      <c r="E2349" s="19" t="s">
        <v>4834</v>
      </c>
      <c r="F2349" s="19" t="s">
        <v>3806</v>
      </c>
      <c r="G2349" s="21"/>
      <c r="H2349" s="21"/>
      <c r="I2349" s="21"/>
      <c r="J2349" s="26"/>
      <c r="K2349" s="26"/>
      <c r="L2349" s="26"/>
      <c r="M2349" s="26"/>
      <c r="N2349" s="26"/>
      <c r="O2349" s="26"/>
      <c r="P2349" s="26"/>
      <c r="Q2349" s="26"/>
      <c r="R2349" s="26"/>
      <c r="S2349" s="26"/>
      <c r="T2349" s="26"/>
      <c r="U2349" s="26"/>
      <c r="V2349" s="26"/>
      <c r="W2349" s="26"/>
      <c r="X2349" s="26"/>
      <c r="Y2349" s="26"/>
      <c r="Z2349" s="26"/>
    </row>
    <row r="2350" spans="1:26" ht="17" customHeight="1">
      <c r="A2350" s="43">
        <v>45597</v>
      </c>
      <c r="B2350" s="19" t="s">
        <v>5248</v>
      </c>
      <c r="C2350" s="44" t="s">
        <v>5249</v>
      </c>
      <c r="D2350" s="19" t="s">
        <v>5250</v>
      </c>
      <c r="E2350" s="19" t="s">
        <v>4834</v>
      </c>
      <c r="F2350" s="19" t="s">
        <v>3806</v>
      </c>
      <c r="G2350" s="21"/>
      <c r="H2350" s="21"/>
      <c r="I2350" s="21"/>
      <c r="J2350" s="26"/>
      <c r="K2350" s="26"/>
      <c r="L2350" s="26"/>
      <c r="M2350" s="26"/>
      <c r="N2350" s="26"/>
      <c r="O2350" s="26"/>
      <c r="P2350" s="26"/>
      <c r="Q2350" s="26"/>
      <c r="R2350" s="26"/>
      <c r="S2350" s="26"/>
      <c r="T2350" s="26"/>
      <c r="U2350" s="26"/>
      <c r="V2350" s="26"/>
      <c r="W2350" s="26"/>
      <c r="X2350" s="26"/>
      <c r="Y2350" s="26"/>
      <c r="Z2350" s="26"/>
    </row>
    <row r="2351" spans="1:26" ht="17" customHeight="1">
      <c r="A2351" s="43">
        <v>45625</v>
      </c>
      <c r="B2351" s="19" t="s">
        <v>5251</v>
      </c>
      <c r="C2351" s="44" t="s">
        <v>5252</v>
      </c>
      <c r="D2351" s="19" t="s">
        <v>5253</v>
      </c>
      <c r="E2351" s="19" t="s">
        <v>4834</v>
      </c>
      <c r="F2351" s="19" t="s">
        <v>8</v>
      </c>
      <c r="G2351" s="21"/>
      <c r="H2351" s="21"/>
      <c r="I2351" s="21"/>
      <c r="J2351" s="26"/>
      <c r="K2351" s="26"/>
      <c r="L2351" s="26"/>
      <c r="M2351" s="26"/>
      <c r="N2351" s="26"/>
      <c r="O2351" s="26"/>
      <c r="P2351" s="26"/>
      <c r="Q2351" s="26"/>
      <c r="R2351" s="26"/>
      <c r="S2351" s="26"/>
      <c r="T2351" s="26"/>
      <c r="U2351" s="26"/>
      <c r="V2351" s="26"/>
      <c r="W2351" s="26"/>
      <c r="X2351" s="26"/>
      <c r="Y2351" s="26"/>
      <c r="Z2351" s="26"/>
    </row>
    <row r="2352" spans="1:26" ht="17" customHeight="1">
      <c r="A2352" s="43">
        <v>45550</v>
      </c>
      <c r="B2352" s="19" t="s">
        <v>5254</v>
      </c>
      <c r="C2352" s="44" t="s">
        <v>5255</v>
      </c>
      <c r="D2352" s="19" t="s">
        <v>5256</v>
      </c>
      <c r="E2352" s="19" t="s">
        <v>4834</v>
      </c>
      <c r="F2352" s="19" t="s">
        <v>1261</v>
      </c>
      <c r="G2352" s="21"/>
      <c r="H2352" s="21"/>
      <c r="I2352" s="21"/>
      <c r="J2352" s="26"/>
      <c r="K2352" s="26"/>
      <c r="L2352" s="26"/>
      <c r="M2352" s="26"/>
      <c r="N2352" s="26"/>
      <c r="O2352" s="26"/>
      <c r="P2352" s="26"/>
      <c r="Q2352" s="26"/>
      <c r="R2352" s="26"/>
      <c r="S2352" s="26"/>
      <c r="T2352" s="26"/>
      <c r="U2352" s="26"/>
      <c r="V2352" s="26"/>
      <c r="W2352" s="26"/>
      <c r="X2352" s="26"/>
      <c r="Y2352" s="26"/>
      <c r="Z2352" s="26"/>
    </row>
    <row r="2353" spans="1:26" ht="17" customHeight="1">
      <c r="A2353" s="43">
        <v>45656</v>
      </c>
      <c r="B2353" s="19" t="s">
        <v>5257</v>
      </c>
      <c r="C2353" s="44" t="s">
        <v>5258</v>
      </c>
      <c r="D2353" s="19" t="s">
        <v>5259</v>
      </c>
      <c r="E2353" s="19" t="s">
        <v>4862</v>
      </c>
      <c r="F2353" s="19" t="s">
        <v>3806</v>
      </c>
      <c r="G2353" s="21"/>
      <c r="H2353" s="21"/>
      <c r="I2353" s="21"/>
      <c r="J2353" s="26"/>
      <c r="K2353" s="26"/>
      <c r="L2353" s="26"/>
      <c r="M2353" s="26"/>
      <c r="N2353" s="26"/>
      <c r="O2353" s="26"/>
      <c r="P2353" s="26"/>
      <c r="Q2353" s="26"/>
      <c r="R2353" s="26"/>
      <c r="S2353" s="26"/>
      <c r="T2353" s="26"/>
      <c r="U2353" s="26"/>
      <c r="V2353" s="26"/>
      <c r="W2353" s="26"/>
      <c r="X2353" s="26"/>
      <c r="Y2353" s="26"/>
      <c r="Z2353" s="26"/>
    </row>
    <row r="2354" spans="1:26" ht="17" customHeight="1">
      <c r="A2354" s="43">
        <v>45621</v>
      </c>
      <c r="B2354" s="19" t="s">
        <v>5260</v>
      </c>
      <c r="C2354" s="44" t="s">
        <v>5261</v>
      </c>
      <c r="D2354" s="19" t="s">
        <v>5262</v>
      </c>
      <c r="E2354" s="19" t="s">
        <v>4834</v>
      </c>
      <c r="F2354" s="19" t="s">
        <v>1261</v>
      </c>
      <c r="G2354" s="21"/>
      <c r="H2354" s="21"/>
      <c r="I2354" s="21"/>
      <c r="J2354" s="26"/>
      <c r="K2354" s="26"/>
      <c r="L2354" s="26"/>
      <c r="M2354" s="26"/>
      <c r="N2354" s="26"/>
      <c r="O2354" s="26"/>
      <c r="P2354" s="26"/>
      <c r="Q2354" s="26"/>
      <c r="R2354" s="26"/>
      <c r="S2354" s="26"/>
      <c r="T2354" s="26"/>
      <c r="U2354" s="26"/>
      <c r="V2354" s="26"/>
      <c r="W2354" s="26"/>
      <c r="X2354" s="26"/>
      <c r="Y2354" s="26"/>
      <c r="Z2354" s="26"/>
    </row>
    <row r="2355" spans="1:26" ht="17" customHeight="1">
      <c r="A2355" s="43">
        <v>45562</v>
      </c>
      <c r="B2355" s="19" t="s">
        <v>5263</v>
      </c>
      <c r="C2355" s="44" t="s">
        <v>5264</v>
      </c>
      <c r="D2355" s="19" t="s">
        <v>5265</v>
      </c>
      <c r="E2355" s="19" t="s">
        <v>4862</v>
      </c>
      <c r="F2355" s="19" t="s">
        <v>3806</v>
      </c>
      <c r="G2355" s="21"/>
      <c r="H2355" s="21"/>
      <c r="I2355" s="21"/>
      <c r="J2355" s="26"/>
      <c r="K2355" s="26"/>
      <c r="L2355" s="26"/>
      <c r="M2355" s="26"/>
      <c r="N2355" s="26"/>
      <c r="O2355" s="26"/>
      <c r="P2355" s="26"/>
      <c r="Q2355" s="26"/>
      <c r="R2355" s="26"/>
      <c r="S2355" s="26"/>
      <c r="T2355" s="26"/>
      <c r="U2355" s="26"/>
      <c r="V2355" s="26"/>
      <c r="W2355" s="26"/>
      <c r="X2355" s="26"/>
      <c r="Y2355" s="26"/>
      <c r="Z2355" s="26"/>
    </row>
    <row r="2356" spans="1:26" ht="17" customHeight="1">
      <c r="A2356" s="43">
        <v>45615</v>
      </c>
      <c r="B2356" s="19" t="s">
        <v>5266</v>
      </c>
      <c r="C2356" s="44" t="s">
        <v>5267</v>
      </c>
      <c r="D2356" s="19" t="s">
        <v>5268</v>
      </c>
      <c r="E2356" s="19" t="s">
        <v>4834</v>
      </c>
      <c r="F2356" s="19" t="s">
        <v>1261</v>
      </c>
      <c r="G2356" s="21"/>
      <c r="H2356" s="21"/>
      <c r="I2356" s="21"/>
      <c r="J2356" s="26"/>
      <c r="K2356" s="26"/>
      <c r="L2356" s="26"/>
      <c r="M2356" s="26"/>
      <c r="N2356" s="26"/>
      <c r="O2356" s="26"/>
      <c r="P2356" s="26"/>
      <c r="Q2356" s="26"/>
      <c r="R2356" s="26"/>
      <c r="S2356" s="26"/>
      <c r="T2356" s="26"/>
      <c r="U2356" s="26"/>
      <c r="V2356" s="26"/>
      <c r="W2356" s="26"/>
      <c r="X2356" s="26"/>
      <c r="Y2356" s="26"/>
      <c r="Z2356" s="26"/>
    </row>
    <row r="2357" spans="1:26" ht="17" customHeight="1">
      <c r="A2357" s="19" t="s">
        <v>5269</v>
      </c>
      <c r="B2357" s="19" t="s">
        <v>5270</v>
      </c>
      <c r="C2357" s="44" t="s">
        <v>5271</v>
      </c>
      <c r="D2357" s="19" t="s">
        <v>5272</v>
      </c>
      <c r="E2357" s="19" t="s">
        <v>4862</v>
      </c>
      <c r="F2357" s="19" t="s">
        <v>1261</v>
      </c>
      <c r="G2357" s="21"/>
      <c r="H2357" s="21"/>
      <c r="I2357" s="21"/>
      <c r="J2357" s="26"/>
      <c r="K2357" s="26"/>
      <c r="L2357" s="26"/>
      <c r="M2357" s="26"/>
      <c r="N2357" s="26"/>
      <c r="O2357" s="26"/>
      <c r="P2357" s="26"/>
      <c r="Q2357" s="26"/>
      <c r="R2357" s="26"/>
      <c r="S2357" s="26"/>
      <c r="T2357" s="26"/>
      <c r="U2357" s="26"/>
      <c r="V2357" s="26"/>
      <c r="W2357" s="26"/>
      <c r="X2357" s="26"/>
      <c r="Y2357" s="26"/>
      <c r="Z2357" s="26"/>
    </row>
    <row r="2358" spans="1:26" ht="17" customHeight="1">
      <c r="A2358" s="43">
        <v>45557</v>
      </c>
      <c r="B2358" s="19" t="s">
        <v>5273</v>
      </c>
      <c r="C2358" s="44" t="s">
        <v>5274</v>
      </c>
      <c r="D2358" s="19" t="s">
        <v>5275</v>
      </c>
      <c r="E2358" s="19" t="s">
        <v>4496</v>
      </c>
      <c r="F2358" s="19" t="s">
        <v>3806</v>
      </c>
      <c r="G2358" s="21"/>
      <c r="H2358" s="21"/>
      <c r="I2358" s="21"/>
      <c r="J2358" s="26"/>
      <c r="K2358" s="26"/>
      <c r="L2358" s="26"/>
      <c r="M2358" s="26"/>
      <c r="N2358" s="26"/>
      <c r="O2358" s="26"/>
      <c r="P2358" s="26"/>
      <c r="Q2358" s="26"/>
      <c r="R2358" s="26"/>
      <c r="S2358" s="26"/>
      <c r="T2358" s="26"/>
      <c r="U2358" s="26"/>
      <c r="V2358" s="26"/>
      <c r="W2358" s="26"/>
      <c r="X2358" s="26"/>
      <c r="Y2358" s="26"/>
      <c r="Z2358" s="26"/>
    </row>
    <row r="2359" spans="1:26" ht="17" customHeight="1">
      <c r="A2359" s="43">
        <v>45566</v>
      </c>
      <c r="B2359" s="19" t="s">
        <v>5276</v>
      </c>
      <c r="C2359" s="44" t="s">
        <v>5277</v>
      </c>
      <c r="D2359" s="19" t="s">
        <v>5278</v>
      </c>
      <c r="E2359" s="19" t="s">
        <v>4834</v>
      </c>
      <c r="F2359" s="19" t="s">
        <v>3806</v>
      </c>
      <c r="G2359" s="21"/>
      <c r="H2359" s="21"/>
      <c r="I2359" s="21"/>
      <c r="J2359" s="26"/>
      <c r="K2359" s="26"/>
      <c r="L2359" s="26"/>
      <c r="M2359" s="26"/>
      <c r="N2359" s="26"/>
      <c r="O2359" s="26"/>
      <c r="P2359" s="26"/>
      <c r="Q2359" s="26"/>
      <c r="R2359" s="26"/>
      <c r="S2359" s="26"/>
      <c r="T2359" s="26"/>
      <c r="U2359" s="26"/>
      <c r="V2359" s="26"/>
      <c r="W2359" s="26"/>
      <c r="X2359" s="26"/>
      <c r="Y2359" s="26"/>
      <c r="Z2359" s="26"/>
    </row>
    <row r="2360" spans="1:26" ht="17" customHeight="1">
      <c r="A2360" s="43">
        <v>45646</v>
      </c>
      <c r="B2360" s="19" t="s">
        <v>3129</v>
      </c>
      <c r="C2360" s="44" t="s">
        <v>5279</v>
      </c>
      <c r="D2360" s="19" t="s">
        <v>5280</v>
      </c>
      <c r="E2360" s="19" t="s">
        <v>4834</v>
      </c>
      <c r="F2360" s="19" t="s">
        <v>3806</v>
      </c>
      <c r="G2360" s="21"/>
      <c r="H2360" s="21"/>
      <c r="I2360" s="21"/>
      <c r="J2360" s="26"/>
      <c r="K2360" s="26"/>
      <c r="L2360" s="26"/>
      <c r="M2360" s="26"/>
      <c r="N2360" s="26"/>
      <c r="O2360" s="26"/>
      <c r="P2360" s="26"/>
      <c r="Q2360" s="26"/>
      <c r="R2360" s="26"/>
      <c r="S2360" s="26"/>
      <c r="T2360" s="26"/>
      <c r="U2360" s="26"/>
      <c r="V2360" s="26"/>
      <c r="W2360" s="26"/>
      <c r="X2360" s="26"/>
      <c r="Y2360" s="26"/>
      <c r="Z2360" s="26"/>
    </row>
    <row r="2361" spans="1:26" ht="17" customHeight="1">
      <c r="A2361" s="19" t="s">
        <v>5281</v>
      </c>
      <c r="B2361" s="19" t="s">
        <v>5282</v>
      </c>
      <c r="C2361" s="44" t="s">
        <v>5283</v>
      </c>
      <c r="D2361" s="19" t="s">
        <v>5284</v>
      </c>
      <c r="E2361" s="19" t="s">
        <v>4862</v>
      </c>
      <c r="F2361" s="19" t="s">
        <v>1261</v>
      </c>
      <c r="G2361" s="21"/>
      <c r="H2361" s="21"/>
      <c r="I2361" s="21"/>
      <c r="J2361" s="26"/>
      <c r="K2361" s="26"/>
      <c r="L2361" s="26"/>
      <c r="M2361" s="26"/>
      <c r="N2361" s="26"/>
      <c r="O2361" s="26"/>
      <c r="P2361" s="26"/>
      <c r="Q2361" s="26"/>
      <c r="R2361" s="26"/>
      <c r="S2361" s="26"/>
      <c r="T2361" s="26"/>
      <c r="U2361" s="26"/>
      <c r="V2361" s="26"/>
      <c r="W2361" s="26"/>
      <c r="X2361" s="26"/>
      <c r="Y2361" s="26"/>
      <c r="Z2361" s="26"/>
    </row>
    <row r="2362" spans="1:26" ht="17" customHeight="1">
      <c r="A2362" s="43">
        <v>45497</v>
      </c>
      <c r="B2362" s="19" t="s">
        <v>5285</v>
      </c>
      <c r="C2362" s="44" t="s">
        <v>5286</v>
      </c>
      <c r="D2362" s="19" t="s">
        <v>5287</v>
      </c>
      <c r="E2362" s="19" t="s">
        <v>3817</v>
      </c>
      <c r="F2362" s="19" t="s">
        <v>3806</v>
      </c>
      <c r="G2362" s="21"/>
      <c r="H2362" s="21"/>
      <c r="I2362" s="21"/>
      <c r="J2362" s="26"/>
      <c r="K2362" s="26"/>
      <c r="L2362" s="26"/>
      <c r="M2362" s="26"/>
      <c r="N2362" s="26"/>
      <c r="O2362" s="26"/>
      <c r="P2362" s="26"/>
      <c r="Q2362" s="26"/>
      <c r="R2362" s="26"/>
      <c r="S2362" s="26"/>
      <c r="T2362" s="26"/>
      <c r="U2362" s="26"/>
      <c r="V2362" s="26"/>
      <c r="W2362" s="26"/>
      <c r="X2362" s="26"/>
      <c r="Y2362" s="26"/>
      <c r="Z2362" s="26"/>
    </row>
    <row r="2363" spans="1:26" ht="17" customHeight="1">
      <c r="A2363" s="19" t="s">
        <v>5288</v>
      </c>
      <c r="B2363" s="19" t="s">
        <v>5289</v>
      </c>
      <c r="C2363" s="44" t="s">
        <v>5290</v>
      </c>
      <c r="D2363" s="19" t="s">
        <v>5291</v>
      </c>
      <c r="E2363" s="19" t="s">
        <v>4834</v>
      </c>
      <c r="F2363" s="19" t="s">
        <v>3806</v>
      </c>
      <c r="G2363" s="21"/>
      <c r="H2363" s="21"/>
      <c r="I2363" s="21"/>
      <c r="J2363" s="26"/>
      <c r="K2363" s="26"/>
      <c r="L2363" s="26"/>
      <c r="M2363" s="26"/>
      <c r="N2363" s="26"/>
      <c r="O2363" s="26"/>
      <c r="P2363" s="26"/>
      <c r="Q2363" s="26"/>
      <c r="R2363" s="26"/>
      <c r="S2363" s="26"/>
      <c r="T2363" s="26"/>
      <c r="U2363" s="26"/>
      <c r="V2363" s="26"/>
      <c r="W2363" s="26"/>
      <c r="X2363" s="26"/>
      <c r="Y2363" s="26"/>
      <c r="Z2363" s="26"/>
    </row>
    <row r="2364" spans="1:26" ht="17" customHeight="1">
      <c r="A2364" s="43">
        <v>45608</v>
      </c>
      <c r="B2364" s="19" t="s">
        <v>5292</v>
      </c>
      <c r="C2364" s="44" t="s">
        <v>5293</v>
      </c>
      <c r="D2364" s="19" t="s">
        <v>5294</v>
      </c>
      <c r="E2364" s="19" t="s">
        <v>4862</v>
      </c>
      <c r="F2364" s="19" t="s">
        <v>3806</v>
      </c>
      <c r="G2364" s="21"/>
      <c r="H2364" s="21"/>
      <c r="I2364" s="21"/>
      <c r="J2364" s="26"/>
      <c r="K2364" s="26"/>
      <c r="L2364" s="26"/>
      <c r="M2364" s="26"/>
      <c r="N2364" s="26"/>
      <c r="O2364" s="26"/>
      <c r="P2364" s="26"/>
      <c r="Q2364" s="26"/>
      <c r="R2364" s="26"/>
      <c r="S2364" s="26"/>
      <c r="T2364" s="26"/>
      <c r="U2364" s="26"/>
      <c r="V2364" s="26"/>
      <c r="W2364" s="26"/>
      <c r="X2364" s="26"/>
      <c r="Y2364" s="26"/>
      <c r="Z2364" s="26"/>
    </row>
    <row r="2365" spans="1:26" ht="17" customHeight="1">
      <c r="A2365" s="43">
        <v>45536</v>
      </c>
      <c r="B2365" s="19" t="s">
        <v>5295</v>
      </c>
      <c r="C2365" s="44" t="s">
        <v>5296</v>
      </c>
      <c r="D2365" s="19" t="s">
        <v>5297</v>
      </c>
      <c r="E2365" s="19" t="s">
        <v>4834</v>
      </c>
      <c r="F2365" s="19" t="s">
        <v>3806</v>
      </c>
      <c r="G2365" s="21"/>
      <c r="H2365" s="21"/>
      <c r="I2365" s="21"/>
      <c r="J2365" s="26"/>
      <c r="K2365" s="26"/>
      <c r="L2365" s="26"/>
      <c r="M2365" s="26"/>
      <c r="N2365" s="26"/>
      <c r="O2365" s="26"/>
      <c r="P2365" s="26"/>
      <c r="Q2365" s="26"/>
      <c r="R2365" s="26"/>
      <c r="S2365" s="26"/>
      <c r="T2365" s="26"/>
      <c r="U2365" s="26"/>
      <c r="V2365" s="26"/>
      <c r="W2365" s="26"/>
      <c r="X2365" s="26"/>
      <c r="Y2365" s="26"/>
      <c r="Z2365" s="26"/>
    </row>
    <row r="2366" spans="1:26" ht="17" customHeight="1">
      <c r="A2366" s="43">
        <v>45541</v>
      </c>
      <c r="B2366" s="19" t="s">
        <v>5298</v>
      </c>
      <c r="C2366" s="44" t="s">
        <v>5299</v>
      </c>
      <c r="D2366" s="19" t="s">
        <v>5300</v>
      </c>
      <c r="E2366" s="19" t="s">
        <v>4834</v>
      </c>
      <c r="F2366" s="19" t="s">
        <v>3806</v>
      </c>
      <c r="G2366" s="21"/>
      <c r="H2366" s="21"/>
      <c r="I2366" s="21"/>
      <c r="J2366" s="26"/>
      <c r="K2366" s="26"/>
      <c r="L2366" s="26"/>
      <c r="M2366" s="26"/>
      <c r="N2366" s="26"/>
      <c r="O2366" s="26"/>
      <c r="P2366" s="26"/>
      <c r="Q2366" s="26"/>
      <c r="R2366" s="26"/>
      <c r="S2366" s="26"/>
      <c r="T2366" s="26"/>
      <c r="U2366" s="26"/>
      <c r="V2366" s="26"/>
      <c r="W2366" s="26"/>
      <c r="X2366" s="26"/>
      <c r="Y2366" s="26"/>
      <c r="Z2366" s="26"/>
    </row>
    <row r="2367" spans="1:26" ht="17" customHeight="1">
      <c r="A2367" s="43">
        <v>45537</v>
      </c>
      <c r="B2367" s="19" t="s">
        <v>5301</v>
      </c>
      <c r="C2367" s="44" t="s">
        <v>5302</v>
      </c>
      <c r="D2367" s="19" t="s">
        <v>5303</v>
      </c>
      <c r="E2367" s="19" t="s">
        <v>4834</v>
      </c>
      <c r="F2367" s="19" t="s">
        <v>1261</v>
      </c>
      <c r="G2367" s="21"/>
      <c r="H2367" s="21"/>
      <c r="I2367" s="21"/>
      <c r="J2367" s="26"/>
      <c r="K2367" s="26"/>
      <c r="L2367" s="26"/>
      <c r="M2367" s="26"/>
      <c r="N2367" s="26"/>
      <c r="O2367" s="26"/>
      <c r="P2367" s="26"/>
      <c r="Q2367" s="26"/>
      <c r="R2367" s="26"/>
      <c r="S2367" s="26"/>
      <c r="T2367" s="26"/>
      <c r="U2367" s="26"/>
      <c r="V2367" s="26"/>
      <c r="W2367" s="26"/>
      <c r="X2367" s="26"/>
      <c r="Y2367" s="26"/>
      <c r="Z2367" s="26"/>
    </row>
    <row r="2368" spans="1:26" ht="17" customHeight="1">
      <c r="A2368" s="43">
        <v>45500</v>
      </c>
      <c r="B2368" s="19" t="s">
        <v>3850</v>
      </c>
      <c r="C2368" s="44" t="s">
        <v>3851</v>
      </c>
      <c r="D2368" s="19" t="s">
        <v>3852</v>
      </c>
      <c r="E2368" s="19" t="s">
        <v>152</v>
      </c>
      <c r="F2368" s="19" t="s">
        <v>3806</v>
      </c>
      <c r="G2368" s="21"/>
      <c r="H2368" s="21"/>
      <c r="I2368" s="21"/>
      <c r="J2368" s="26"/>
      <c r="K2368" s="26"/>
      <c r="L2368" s="26"/>
      <c r="M2368" s="26"/>
      <c r="N2368" s="26"/>
      <c r="O2368" s="26"/>
      <c r="P2368" s="26"/>
      <c r="Q2368" s="26"/>
      <c r="R2368" s="26"/>
      <c r="S2368" s="26"/>
      <c r="T2368" s="26"/>
      <c r="U2368" s="26"/>
      <c r="V2368" s="26"/>
      <c r="W2368" s="26"/>
      <c r="X2368" s="26"/>
      <c r="Y2368" s="26"/>
      <c r="Z2368" s="26"/>
    </row>
    <row r="2369" spans="1:26" ht="17" customHeight="1">
      <c r="A2369" s="43">
        <v>45490</v>
      </c>
      <c r="B2369" s="19" t="s">
        <v>5304</v>
      </c>
      <c r="C2369" s="44" t="s">
        <v>5305</v>
      </c>
      <c r="D2369" s="19" t="s">
        <v>5306</v>
      </c>
      <c r="E2369" s="19" t="s">
        <v>4834</v>
      </c>
      <c r="F2369" s="19" t="s">
        <v>1261</v>
      </c>
      <c r="G2369" s="21"/>
      <c r="H2369" s="21"/>
      <c r="I2369" s="21"/>
      <c r="J2369" s="26"/>
      <c r="K2369" s="26"/>
      <c r="L2369" s="26"/>
      <c r="M2369" s="26"/>
      <c r="N2369" s="26"/>
      <c r="O2369" s="26"/>
      <c r="P2369" s="26"/>
      <c r="Q2369" s="26"/>
      <c r="R2369" s="26"/>
      <c r="S2369" s="26"/>
      <c r="T2369" s="26"/>
      <c r="U2369" s="26"/>
      <c r="V2369" s="26"/>
      <c r="W2369" s="26"/>
      <c r="X2369" s="26"/>
      <c r="Y2369" s="26"/>
      <c r="Z2369" s="26"/>
    </row>
    <row r="2370" spans="1:26" ht="17" customHeight="1">
      <c r="A2370" s="43">
        <v>45629</v>
      </c>
      <c r="B2370" s="19" t="s">
        <v>5307</v>
      </c>
      <c r="C2370" s="44" t="s">
        <v>5308</v>
      </c>
      <c r="D2370" s="19" t="s">
        <v>5309</v>
      </c>
      <c r="E2370" s="19" t="s">
        <v>4834</v>
      </c>
      <c r="F2370" s="19" t="s">
        <v>3806</v>
      </c>
      <c r="G2370" s="21"/>
      <c r="H2370" s="21"/>
      <c r="I2370" s="21"/>
      <c r="J2370" s="26"/>
      <c r="K2370" s="26"/>
      <c r="L2370" s="26"/>
      <c r="M2370" s="26"/>
      <c r="N2370" s="26"/>
      <c r="O2370" s="26"/>
      <c r="P2370" s="26"/>
      <c r="Q2370" s="26"/>
      <c r="R2370" s="26"/>
      <c r="S2370" s="26"/>
      <c r="T2370" s="26"/>
      <c r="U2370" s="26"/>
      <c r="V2370" s="26"/>
      <c r="W2370" s="26"/>
      <c r="X2370" s="26"/>
      <c r="Y2370" s="26"/>
      <c r="Z2370" s="26"/>
    </row>
    <row r="2371" spans="1:26" ht="17" customHeight="1">
      <c r="A2371" s="19" t="s">
        <v>5310</v>
      </c>
      <c r="B2371" s="19" t="s">
        <v>5311</v>
      </c>
      <c r="C2371" s="44" t="s">
        <v>5312</v>
      </c>
      <c r="D2371" s="19" t="s">
        <v>5313</v>
      </c>
      <c r="E2371" s="19" t="s">
        <v>16</v>
      </c>
      <c r="F2371" s="19" t="s">
        <v>1261</v>
      </c>
      <c r="G2371" s="21"/>
      <c r="H2371" s="21"/>
      <c r="I2371" s="21"/>
      <c r="J2371" s="26"/>
      <c r="K2371" s="26"/>
      <c r="L2371" s="26"/>
      <c r="M2371" s="26"/>
      <c r="N2371" s="26"/>
      <c r="O2371" s="26"/>
      <c r="P2371" s="26"/>
      <c r="Q2371" s="26"/>
      <c r="R2371" s="26"/>
      <c r="S2371" s="26"/>
      <c r="T2371" s="26"/>
      <c r="U2371" s="26"/>
      <c r="V2371" s="26"/>
      <c r="W2371" s="26"/>
      <c r="X2371" s="26"/>
      <c r="Y2371" s="26"/>
      <c r="Z2371" s="26"/>
    </row>
    <row r="2372" spans="1:26" ht="17" customHeight="1">
      <c r="A2372" s="19" t="s">
        <v>5314</v>
      </c>
      <c r="B2372" s="19" t="s">
        <v>5315</v>
      </c>
      <c r="C2372" s="44" t="s">
        <v>5316</v>
      </c>
      <c r="D2372" s="19" t="s">
        <v>5317</v>
      </c>
      <c r="E2372" s="19" t="s">
        <v>16</v>
      </c>
      <c r="F2372" s="19" t="s">
        <v>1261</v>
      </c>
      <c r="G2372" s="21"/>
      <c r="H2372" s="21"/>
      <c r="I2372" s="21"/>
      <c r="J2372" s="26"/>
      <c r="K2372" s="26"/>
      <c r="L2372" s="26"/>
      <c r="M2372" s="26"/>
      <c r="N2372" s="26"/>
      <c r="O2372" s="26"/>
      <c r="P2372" s="26"/>
      <c r="Q2372" s="26"/>
      <c r="R2372" s="26"/>
      <c r="S2372" s="26"/>
      <c r="T2372" s="26"/>
      <c r="U2372" s="26"/>
      <c r="V2372" s="26"/>
      <c r="W2372" s="26"/>
      <c r="X2372" s="26"/>
      <c r="Y2372" s="26"/>
      <c r="Z2372" s="26"/>
    </row>
    <row r="2373" spans="1:26" ht="17" customHeight="1">
      <c r="A2373" s="19" t="s">
        <v>5318</v>
      </c>
      <c r="B2373" s="19" t="s">
        <v>5319</v>
      </c>
      <c r="C2373" s="44" t="s">
        <v>5320</v>
      </c>
      <c r="D2373" s="19" t="s">
        <v>5321</v>
      </c>
      <c r="E2373" s="19" t="s">
        <v>16</v>
      </c>
      <c r="F2373" s="19" t="s">
        <v>8</v>
      </c>
      <c r="G2373" s="21"/>
      <c r="H2373" s="21"/>
      <c r="I2373" s="21"/>
      <c r="J2373" s="26"/>
      <c r="K2373" s="26"/>
      <c r="L2373" s="26"/>
      <c r="M2373" s="26"/>
      <c r="N2373" s="26"/>
      <c r="O2373" s="26"/>
      <c r="P2373" s="26"/>
      <c r="Q2373" s="26"/>
      <c r="R2373" s="26"/>
      <c r="S2373" s="26"/>
      <c r="T2373" s="26"/>
      <c r="U2373" s="26"/>
      <c r="V2373" s="26"/>
      <c r="W2373" s="26"/>
      <c r="X2373" s="26"/>
      <c r="Y2373" s="26"/>
      <c r="Z2373" s="26"/>
    </row>
    <row r="2374" spans="1:26" ht="17" customHeight="1">
      <c r="A2374" s="19" t="s">
        <v>5322</v>
      </c>
      <c r="B2374" s="19" t="s">
        <v>5323</v>
      </c>
      <c r="C2374" s="44" t="s">
        <v>5324</v>
      </c>
      <c r="D2374" s="19" t="s">
        <v>5325</v>
      </c>
      <c r="E2374" s="19" t="s">
        <v>16</v>
      </c>
      <c r="F2374" s="19" t="s">
        <v>3806</v>
      </c>
      <c r="G2374" s="21"/>
      <c r="H2374" s="21"/>
      <c r="I2374" s="21"/>
      <c r="J2374" s="26"/>
      <c r="K2374" s="26"/>
      <c r="L2374" s="26"/>
      <c r="M2374" s="26"/>
      <c r="N2374" s="26"/>
      <c r="O2374" s="26"/>
      <c r="P2374" s="26"/>
      <c r="Q2374" s="26"/>
      <c r="R2374" s="26"/>
      <c r="S2374" s="26"/>
      <c r="T2374" s="26"/>
      <c r="U2374" s="26"/>
      <c r="V2374" s="26"/>
      <c r="W2374" s="26"/>
      <c r="X2374" s="26"/>
      <c r="Y2374" s="26"/>
      <c r="Z2374" s="26"/>
    </row>
    <row r="2375" spans="1:26" ht="17" customHeight="1">
      <c r="A2375" s="43">
        <v>45707</v>
      </c>
      <c r="B2375" s="19" t="s">
        <v>5326</v>
      </c>
      <c r="C2375" s="44" t="s">
        <v>5327</v>
      </c>
      <c r="D2375" s="19" t="s">
        <v>5328</v>
      </c>
      <c r="E2375" s="19" t="s">
        <v>16</v>
      </c>
      <c r="F2375" s="19" t="s">
        <v>3806</v>
      </c>
      <c r="G2375" s="21"/>
      <c r="H2375" s="21"/>
      <c r="I2375" s="21"/>
      <c r="J2375" s="26"/>
      <c r="K2375" s="26"/>
      <c r="L2375" s="26"/>
      <c r="M2375" s="26"/>
      <c r="N2375" s="26"/>
      <c r="O2375" s="26"/>
      <c r="P2375" s="26"/>
      <c r="Q2375" s="26"/>
      <c r="R2375" s="26"/>
      <c r="S2375" s="26"/>
      <c r="T2375" s="26"/>
      <c r="U2375" s="26"/>
      <c r="V2375" s="26"/>
      <c r="W2375" s="26"/>
      <c r="X2375" s="26"/>
      <c r="Y2375" s="26"/>
      <c r="Z2375" s="26"/>
    </row>
    <row r="2376" spans="1:26" ht="17" customHeight="1">
      <c r="A2376" s="19" t="s">
        <v>5329</v>
      </c>
      <c r="B2376" s="19" t="s">
        <v>5330</v>
      </c>
      <c r="C2376" s="44" t="s">
        <v>5331</v>
      </c>
      <c r="D2376" s="19" t="s">
        <v>5332</v>
      </c>
      <c r="E2376" s="19" t="s">
        <v>16</v>
      </c>
      <c r="F2376" s="19" t="s">
        <v>8</v>
      </c>
      <c r="G2376" s="21"/>
      <c r="H2376" s="21"/>
      <c r="I2376" s="21"/>
      <c r="J2376" s="26"/>
      <c r="K2376" s="26"/>
      <c r="L2376" s="26"/>
      <c r="M2376" s="26"/>
      <c r="N2376" s="26"/>
      <c r="O2376" s="26"/>
      <c r="P2376" s="26"/>
      <c r="Q2376" s="26"/>
      <c r="R2376" s="26"/>
      <c r="S2376" s="26"/>
      <c r="T2376" s="26"/>
      <c r="U2376" s="26"/>
      <c r="V2376" s="26"/>
      <c r="W2376" s="26"/>
      <c r="X2376" s="26"/>
      <c r="Y2376" s="26"/>
      <c r="Z2376" s="26"/>
    </row>
    <row r="2377" spans="1:26" ht="17" customHeight="1">
      <c r="A2377" s="19" t="s">
        <v>5333</v>
      </c>
      <c r="B2377" s="19" t="s">
        <v>5334</v>
      </c>
      <c r="C2377" s="44" t="s">
        <v>5335</v>
      </c>
      <c r="D2377" s="19" t="s">
        <v>5336</v>
      </c>
      <c r="E2377" s="19" t="s">
        <v>16</v>
      </c>
      <c r="F2377" s="19" t="s">
        <v>3806</v>
      </c>
      <c r="G2377" s="21"/>
      <c r="H2377" s="21"/>
      <c r="I2377" s="21"/>
      <c r="J2377" s="26"/>
      <c r="K2377" s="26"/>
      <c r="L2377" s="26"/>
      <c r="M2377" s="26"/>
      <c r="N2377" s="26"/>
      <c r="O2377" s="26"/>
      <c r="P2377" s="26"/>
      <c r="Q2377" s="26"/>
      <c r="R2377" s="26"/>
      <c r="S2377" s="26"/>
      <c r="T2377" s="26"/>
      <c r="U2377" s="26"/>
      <c r="V2377" s="26"/>
      <c r="W2377" s="26"/>
      <c r="X2377" s="26"/>
      <c r="Y2377" s="26"/>
      <c r="Z2377" s="26"/>
    </row>
    <row r="2378" spans="1:26" ht="17" customHeight="1">
      <c r="A2378" s="19" t="s">
        <v>5337</v>
      </c>
      <c r="B2378" s="19" t="s">
        <v>5338</v>
      </c>
      <c r="C2378" s="44" t="s">
        <v>5339</v>
      </c>
      <c r="D2378" s="19" t="s">
        <v>5340</v>
      </c>
      <c r="E2378" s="19" t="s">
        <v>16</v>
      </c>
      <c r="F2378" s="19" t="s">
        <v>3806</v>
      </c>
      <c r="G2378" s="21"/>
      <c r="H2378" s="21"/>
      <c r="I2378" s="21"/>
      <c r="J2378" s="26"/>
      <c r="K2378" s="26"/>
      <c r="L2378" s="26"/>
      <c r="M2378" s="26"/>
      <c r="N2378" s="26"/>
      <c r="O2378" s="26"/>
      <c r="P2378" s="26"/>
      <c r="Q2378" s="26"/>
      <c r="R2378" s="26"/>
      <c r="S2378" s="26"/>
      <c r="T2378" s="26"/>
      <c r="U2378" s="26"/>
      <c r="V2378" s="26"/>
      <c r="W2378" s="26"/>
      <c r="X2378" s="26"/>
      <c r="Y2378" s="26"/>
      <c r="Z2378" s="26"/>
    </row>
    <row r="2379" spans="1:26" ht="17" customHeight="1">
      <c r="A2379" s="19" t="s">
        <v>5341</v>
      </c>
      <c r="B2379" s="19" t="s">
        <v>5342</v>
      </c>
      <c r="C2379" s="44" t="s">
        <v>5343</v>
      </c>
      <c r="D2379" s="19" t="s">
        <v>5344</v>
      </c>
      <c r="E2379" s="19" t="s">
        <v>16</v>
      </c>
      <c r="F2379" s="19" t="s">
        <v>8</v>
      </c>
      <c r="G2379" s="21"/>
      <c r="H2379" s="21"/>
      <c r="I2379" s="21"/>
      <c r="J2379" s="26"/>
      <c r="K2379" s="26"/>
      <c r="L2379" s="26"/>
      <c r="M2379" s="26"/>
      <c r="N2379" s="26"/>
      <c r="O2379" s="26"/>
      <c r="P2379" s="26"/>
      <c r="Q2379" s="26"/>
      <c r="R2379" s="26"/>
      <c r="S2379" s="26"/>
      <c r="T2379" s="26"/>
      <c r="U2379" s="26"/>
      <c r="V2379" s="26"/>
      <c r="W2379" s="26"/>
      <c r="X2379" s="26"/>
      <c r="Y2379" s="26"/>
      <c r="Z2379" s="26"/>
    </row>
    <row r="2380" spans="1:26" ht="17" customHeight="1">
      <c r="A2380" s="19" t="s">
        <v>5345</v>
      </c>
      <c r="B2380" s="19" t="s">
        <v>5346</v>
      </c>
      <c r="C2380" s="44" t="s">
        <v>5347</v>
      </c>
      <c r="D2380" s="19" t="s">
        <v>5348</v>
      </c>
      <c r="E2380" s="19" t="s">
        <v>16</v>
      </c>
      <c r="F2380" s="19" t="s">
        <v>3806</v>
      </c>
      <c r="G2380" s="21"/>
      <c r="H2380" s="21"/>
      <c r="I2380" s="21"/>
      <c r="J2380" s="26"/>
      <c r="K2380" s="26"/>
      <c r="L2380" s="26"/>
      <c r="M2380" s="26"/>
      <c r="N2380" s="26"/>
      <c r="O2380" s="26"/>
      <c r="P2380" s="26"/>
      <c r="Q2380" s="26"/>
      <c r="R2380" s="26"/>
      <c r="S2380" s="26"/>
      <c r="T2380" s="26"/>
      <c r="U2380" s="26"/>
      <c r="V2380" s="26"/>
      <c r="W2380" s="26"/>
      <c r="X2380" s="26"/>
      <c r="Y2380" s="26"/>
      <c r="Z2380" s="26"/>
    </row>
    <row r="2381" spans="1:26" ht="17" customHeight="1">
      <c r="A2381" s="19" t="s">
        <v>5349</v>
      </c>
      <c r="B2381" s="19" t="s">
        <v>5350</v>
      </c>
      <c r="C2381" s="44" t="s">
        <v>5351</v>
      </c>
      <c r="D2381" s="19" t="s">
        <v>5352</v>
      </c>
      <c r="E2381" s="19" t="s">
        <v>16</v>
      </c>
      <c r="F2381" s="19" t="s">
        <v>8</v>
      </c>
      <c r="G2381" s="21"/>
      <c r="H2381" s="21"/>
      <c r="I2381" s="21"/>
      <c r="J2381" s="26"/>
      <c r="K2381" s="26"/>
      <c r="L2381" s="26"/>
      <c r="M2381" s="26"/>
      <c r="N2381" s="26"/>
      <c r="O2381" s="26"/>
      <c r="P2381" s="26"/>
      <c r="Q2381" s="26"/>
      <c r="R2381" s="26"/>
      <c r="S2381" s="26"/>
      <c r="T2381" s="26"/>
      <c r="U2381" s="26"/>
      <c r="V2381" s="26"/>
      <c r="W2381" s="26"/>
      <c r="X2381" s="26"/>
      <c r="Y2381" s="26"/>
      <c r="Z2381" s="26"/>
    </row>
    <row r="2382" spans="1:26" ht="17" customHeight="1">
      <c r="A2382" s="19" t="s">
        <v>5353</v>
      </c>
      <c r="B2382" s="19" t="s">
        <v>5354</v>
      </c>
      <c r="C2382" s="44" t="s">
        <v>5355</v>
      </c>
      <c r="D2382" s="19" t="s">
        <v>5356</v>
      </c>
      <c r="E2382" s="19" t="s">
        <v>16</v>
      </c>
      <c r="F2382" s="19" t="s">
        <v>8</v>
      </c>
      <c r="G2382" s="21"/>
      <c r="H2382" s="21"/>
      <c r="I2382" s="21"/>
      <c r="J2382" s="26"/>
      <c r="K2382" s="26"/>
      <c r="L2382" s="26"/>
      <c r="M2382" s="26"/>
      <c r="N2382" s="26"/>
      <c r="O2382" s="26"/>
      <c r="P2382" s="26"/>
      <c r="Q2382" s="26"/>
      <c r="R2382" s="26"/>
      <c r="S2382" s="26"/>
      <c r="T2382" s="26"/>
      <c r="U2382" s="26"/>
      <c r="V2382" s="26"/>
      <c r="W2382" s="26"/>
      <c r="X2382" s="26"/>
      <c r="Y2382" s="26"/>
      <c r="Z2382" s="26"/>
    </row>
    <row r="2383" spans="1:26" ht="17" customHeight="1">
      <c r="A2383" s="19" t="s">
        <v>5357</v>
      </c>
      <c r="B2383" s="19" t="s">
        <v>5358</v>
      </c>
      <c r="C2383" s="44" t="s">
        <v>5359</v>
      </c>
      <c r="D2383" s="19" t="s">
        <v>5360</v>
      </c>
      <c r="E2383" s="19" t="s">
        <v>3924</v>
      </c>
      <c r="F2383" s="19" t="s">
        <v>1261</v>
      </c>
      <c r="G2383" s="21"/>
      <c r="H2383" s="21"/>
      <c r="I2383" s="21"/>
      <c r="J2383" s="26"/>
      <c r="K2383" s="26"/>
      <c r="L2383" s="26"/>
      <c r="M2383" s="26"/>
      <c r="N2383" s="26"/>
      <c r="O2383" s="26"/>
      <c r="P2383" s="26"/>
      <c r="Q2383" s="26"/>
      <c r="R2383" s="26"/>
      <c r="S2383" s="26"/>
      <c r="T2383" s="26"/>
      <c r="U2383" s="26"/>
      <c r="V2383" s="26"/>
      <c r="W2383" s="26"/>
      <c r="X2383" s="26"/>
      <c r="Y2383" s="26"/>
      <c r="Z2383" s="26"/>
    </row>
    <row r="2384" spans="1:26" ht="17" customHeight="1">
      <c r="A2384" s="19" t="s">
        <v>5361</v>
      </c>
      <c r="B2384" s="19" t="s">
        <v>5362</v>
      </c>
      <c r="C2384" s="44" t="s">
        <v>5363</v>
      </c>
      <c r="D2384" s="19" t="s">
        <v>5364</v>
      </c>
      <c r="E2384" s="19" t="s">
        <v>16</v>
      </c>
      <c r="F2384" s="19" t="s">
        <v>8</v>
      </c>
      <c r="G2384" s="21"/>
      <c r="H2384" s="21"/>
      <c r="I2384" s="21"/>
      <c r="J2384" s="26"/>
      <c r="K2384" s="26"/>
      <c r="L2384" s="26"/>
      <c r="M2384" s="26"/>
      <c r="N2384" s="26"/>
      <c r="O2384" s="26"/>
      <c r="P2384" s="26"/>
      <c r="Q2384" s="26"/>
      <c r="R2384" s="26"/>
      <c r="S2384" s="26"/>
      <c r="T2384" s="26"/>
      <c r="U2384" s="26"/>
      <c r="V2384" s="26"/>
      <c r="W2384" s="26"/>
      <c r="X2384" s="26"/>
      <c r="Y2384" s="26"/>
      <c r="Z2384" s="26"/>
    </row>
    <row r="2385" spans="1:26" ht="17" customHeight="1">
      <c r="A2385" s="19" t="s">
        <v>5365</v>
      </c>
      <c r="B2385" s="19" t="s">
        <v>5366</v>
      </c>
      <c r="C2385" s="44" t="s">
        <v>5367</v>
      </c>
      <c r="D2385" s="19" t="s">
        <v>5368</v>
      </c>
      <c r="E2385" s="19" t="s">
        <v>16</v>
      </c>
      <c r="F2385" s="19" t="s">
        <v>8</v>
      </c>
      <c r="G2385" s="21"/>
      <c r="H2385" s="21"/>
      <c r="I2385" s="21"/>
      <c r="J2385" s="26"/>
      <c r="K2385" s="26"/>
      <c r="L2385" s="26"/>
      <c r="M2385" s="26"/>
      <c r="N2385" s="26"/>
      <c r="O2385" s="26"/>
      <c r="P2385" s="26"/>
      <c r="Q2385" s="26"/>
      <c r="R2385" s="26"/>
      <c r="S2385" s="26"/>
      <c r="T2385" s="26"/>
      <c r="U2385" s="26"/>
      <c r="V2385" s="26"/>
      <c r="W2385" s="26"/>
      <c r="X2385" s="26"/>
      <c r="Y2385" s="26"/>
      <c r="Z2385" s="26"/>
    </row>
    <row r="2386" spans="1:26" ht="17" customHeight="1">
      <c r="A2386" s="19" t="s">
        <v>5369</v>
      </c>
      <c r="B2386" s="19" t="s">
        <v>5370</v>
      </c>
      <c r="C2386" s="44" t="s">
        <v>5371</v>
      </c>
      <c r="D2386" s="19" t="s">
        <v>5372</v>
      </c>
      <c r="E2386" s="19" t="s">
        <v>4862</v>
      </c>
      <c r="F2386" s="19" t="s">
        <v>3806</v>
      </c>
      <c r="G2386" s="21"/>
      <c r="H2386" s="21"/>
      <c r="I2386" s="21"/>
      <c r="J2386" s="26"/>
      <c r="K2386" s="26"/>
      <c r="L2386" s="26"/>
      <c r="M2386" s="26"/>
      <c r="N2386" s="26"/>
      <c r="O2386" s="26"/>
      <c r="P2386" s="26"/>
      <c r="Q2386" s="26"/>
      <c r="R2386" s="26"/>
      <c r="S2386" s="26"/>
      <c r="T2386" s="26"/>
      <c r="U2386" s="26"/>
      <c r="V2386" s="26"/>
      <c r="W2386" s="26"/>
      <c r="X2386" s="26"/>
      <c r="Y2386" s="26"/>
      <c r="Z2386" s="26"/>
    </row>
    <row r="2387" spans="1:26" ht="17" customHeight="1">
      <c r="A2387" s="19" t="s">
        <v>5373</v>
      </c>
      <c r="B2387" s="19" t="s">
        <v>5374</v>
      </c>
      <c r="C2387" s="44" t="s">
        <v>5375</v>
      </c>
      <c r="D2387" s="19" t="s">
        <v>5376</v>
      </c>
      <c r="E2387" s="19" t="s">
        <v>16</v>
      </c>
      <c r="F2387" s="19" t="s">
        <v>1261</v>
      </c>
      <c r="G2387" s="21"/>
      <c r="H2387" s="21"/>
      <c r="I2387" s="21"/>
      <c r="J2387" s="26"/>
      <c r="K2387" s="26"/>
      <c r="L2387" s="26"/>
      <c r="M2387" s="26"/>
      <c r="N2387" s="26"/>
      <c r="O2387" s="26"/>
      <c r="P2387" s="26"/>
      <c r="Q2387" s="26"/>
      <c r="R2387" s="26"/>
      <c r="S2387" s="26"/>
      <c r="T2387" s="26"/>
      <c r="U2387" s="26"/>
      <c r="V2387" s="26"/>
      <c r="W2387" s="26"/>
      <c r="X2387" s="26"/>
      <c r="Y2387" s="26"/>
      <c r="Z2387" s="26"/>
    </row>
    <row r="2388" spans="1:26" ht="17" customHeight="1">
      <c r="A2388" s="19" t="s">
        <v>5377</v>
      </c>
      <c r="B2388" s="19" t="s">
        <v>5378</v>
      </c>
      <c r="C2388" s="44" t="s">
        <v>5379</v>
      </c>
      <c r="D2388" s="19" t="s">
        <v>5380</v>
      </c>
      <c r="E2388" s="19" t="s">
        <v>16</v>
      </c>
      <c r="F2388" s="19" t="s">
        <v>8</v>
      </c>
      <c r="G2388" s="21"/>
      <c r="H2388" s="21"/>
      <c r="I2388" s="21"/>
      <c r="J2388" s="26"/>
      <c r="K2388" s="26"/>
      <c r="L2388" s="26"/>
      <c r="M2388" s="26"/>
      <c r="N2388" s="26"/>
      <c r="O2388" s="26"/>
      <c r="P2388" s="26"/>
      <c r="Q2388" s="26"/>
      <c r="R2388" s="26"/>
      <c r="S2388" s="26"/>
      <c r="T2388" s="26"/>
      <c r="U2388" s="26"/>
      <c r="V2388" s="26"/>
      <c r="W2388" s="26"/>
      <c r="X2388" s="26"/>
      <c r="Y2388" s="26"/>
      <c r="Z2388" s="26"/>
    </row>
    <row r="2389" spans="1:26" ht="17" customHeight="1">
      <c r="A2389" s="19" t="s">
        <v>5381</v>
      </c>
      <c r="B2389" s="19" t="s">
        <v>5382</v>
      </c>
      <c r="C2389" s="44" t="s">
        <v>5383</v>
      </c>
      <c r="D2389" s="19" t="s">
        <v>5384</v>
      </c>
      <c r="E2389" s="19" t="s">
        <v>16</v>
      </c>
      <c r="F2389" s="19" t="s">
        <v>1261</v>
      </c>
      <c r="G2389" s="21"/>
      <c r="H2389" s="21"/>
      <c r="I2389" s="21"/>
      <c r="J2389" s="26"/>
      <c r="K2389" s="26"/>
      <c r="L2389" s="26"/>
      <c r="M2389" s="26"/>
      <c r="N2389" s="26"/>
      <c r="O2389" s="26"/>
      <c r="P2389" s="26"/>
      <c r="Q2389" s="26"/>
      <c r="R2389" s="26"/>
      <c r="S2389" s="26"/>
      <c r="T2389" s="26"/>
      <c r="U2389" s="26"/>
      <c r="V2389" s="26"/>
      <c r="W2389" s="26"/>
      <c r="X2389" s="26"/>
      <c r="Y2389" s="26"/>
      <c r="Z2389" s="26"/>
    </row>
    <row r="2390" spans="1:26" ht="17" customHeight="1">
      <c r="A2390" s="19" t="s">
        <v>5385</v>
      </c>
      <c r="B2390" s="19" t="s">
        <v>5386</v>
      </c>
      <c r="C2390" s="44" t="s">
        <v>5387</v>
      </c>
      <c r="D2390" s="19" t="s">
        <v>5388</v>
      </c>
      <c r="E2390" s="19" t="s">
        <v>16</v>
      </c>
      <c r="F2390" s="19" t="s">
        <v>1261</v>
      </c>
      <c r="G2390" s="21"/>
      <c r="H2390" s="21"/>
      <c r="I2390" s="21"/>
      <c r="J2390" s="26"/>
      <c r="K2390" s="26"/>
      <c r="L2390" s="26"/>
      <c r="M2390" s="26"/>
      <c r="N2390" s="26"/>
      <c r="O2390" s="26"/>
      <c r="P2390" s="26"/>
      <c r="Q2390" s="26"/>
      <c r="R2390" s="26"/>
      <c r="S2390" s="26"/>
      <c r="T2390" s="26"/>
      <c r="U2390" s="26"/>
      <c r="V2390" s="26"/>
      <c r="W2390" s="26"/>
      <c r="X2390" s="26"/>
      <c r="Y2390" s="26"/>
      <c r="Z2390" s="26"/>
    </row>
    <row r="2391" spans="1:26" ht="17" customHeight="1">
      <c r="A2391" s="19" t="s">
        <v>5389</v>
      </c>
      <c r="B2391" s="19" t="s">
        <v>5390</v>
      </c>
      <c r="C2391" s="44" t="s">
        <v>5391</v>
      </c>
      <c r="D2391" s="19" t="s">
        <v>5392</v>
      </c>
      <c r="E2391" s="19" t="s">
        <v>16</v>
      </c>
      <c r="F2391" s="19" t="s">
        <v>3806</v>
      </c>
      <c r="G2391" s="21"/>
      <c r="H2391" s="21"/>
      <c r="I2391" s="21"/>
      <c r="J2391" s="26"/>
      <c r="K2391" s="26"/>
      <c r="L2391" s="26"/>
      <c r="M2391" s="26"/>
      <c r="N2391" s="26"/>
      <c r="O2391" s="26"/>
      <c r="P2391" s="26"/>
      <c r="Q2391" s="26"/>
      <c r="R2391" s="26"/>
      <c r="S2391" s="26"/>
      <c r="T2391" s="26"/>
      <c r="U2391" s="26"/>
      <c r="V2391" s="26"/>
      <c r="W2391" s="26"/>
      <c r="X2391" s="26"/>
      <c r="Y2391" s="26"/>
      <c r="Z2391" s="26"/>
    </row>
    <row r="2392" spans="1:26" ht="17" customHeight="1">
      <c r="A2392" s="19" t="s">
        <v>5393</v>
      </c>
      <c r="B2392" s="19" t="s">
        <v>5394</v>
      </c>
      <c r="C2392" s="44" t="s">
        <v>5395</v>
      </c>
      <c r="D2392" s="19" t="s">
        <v>5396</v>
      </c>
      <c r="E2392" s="19" t="s">
        <v>16</v>
      </c>
      <c r="F2392" s="19" t="s">
        <v>3806</v>
      </c>
      <c r="G2392" s="21"/>
      <c r="H2392" s="21"/>
      <c r="I2392" s="21"/>
      <c r="J2392" s="26"/>
      <c r="K2392" s="26"/>
      <c r="L2392" s="26"/>
      <c r="M2392" s="26"/>
      <c r="N2392" s="26"/>
      <c r="O2392" s="26"/>
      <c r="P2392" s="26"/>
      <c r="Q2392" s="26"/>
      <c r="R2392" s="26"/>
      <c r="S2392" s="26"/>
      <c r="T2392" s="26"/>
      <c r="U2392" s="26"/>
      <c r="V2392" s="26"/>
      <c r="W2392" s="26"/>
      <c r="X2392" s="26"/>
      <c r="Y2392" s="26"/>
      <c r="Z2392" s="26"/>
    </row>
    <row r="2393" spans="1:26" ht="17" customHeight="1">
      <c r="A2393" s="19" t="s">
        <v>5397</v>
      </c>
      <c r="B2393" s="19" t="s">
        <v>5398</v>
      </c>
      <c r="C2393" s="44" t="s">
        <v>5399</v>
      </c>
      <c r="D2393" s="19" t="s">
        <v>5400</v>
      </c>
      <c r="E2393" s="19" t="s">
        <v>16</v>
      </c>
      <c r="F2393" s="19" t="s">
        <v>1261</v>
      </c>
      <c r="G2393" s="21"/>
      <c r="H2393" s="21"/>
      <c r="I2393" s="21"/>
      <c r="J2393" s="26"/>
      <c r="K2393" s="26"/>
      <c r="L2393" s="26"/>
      <c r="M2393" s="26"/>
      <c r="N2393" s="26"/>
      <c r="O2393" s="26"/>
      <c r="P2393" s="26"/>
      <c r="Q2393" s="26"/>
      <c r="R2393" s="26"/>
      <c r="S2393" s="26"/>
      <c r="T2393" s="26"/>
      <c r="U2393" s="26"/>
      <c r="V2393" s="26"/>
      <c r="W2393" s="26"/>
      <c r="X2393" s="26"/>
      <c r="Y2393" s="26"/>
      <c r="Z2393" s="26"/>
    </row>
    <row r="2394" spans="1:26" ht="17" customHeight="1">
      <c r="A2394" s="19" t="s">
        <v>5401</v>
      </c>
      <c r="B2394" s="19" t="s">
        <v>5402</v>
      </c>
      <c r="C2394" s="44" t="s">
        <v>5403</v>
      </c>
      <c r="D2394" s="19" t="s">
        <v>5404</v>
      </c>
      <c r="E2394" s="19" t="s">
        <v>16</v>
      </c>
      <c r="F2394" s="19" t="s">
        <v>8</v>
      </c>
      <c r="G2394" s="21"/>
      <c r="H2394" s="21"/>
      <c r="I2394" s="21"/>
      <c r="J2394" s="26"/>
      <c r="K2394" s="26"/>
      <c r="L2394" s="26"/>
      <c r="M2394" s="26"/>
      <c r="N2394" s="26"/>
      <c r="O2394" s="26"/>
      <c r="P2394" s="26"/>
      <c r="Q2394" s="26"/>
      <c r="R2394" s="26"/>
      <c r="S2394" s="26"/>
      <c r="T2394" s="26"/>
      <c r="U2394" s="26"/>
      <c r="V2394" s="26"/>
      <c r="W2394" s="26"/>
      <c r="X2394" s="26"/>
      <c r="Y2394" s="26"/>
      <c r="Z2394" s="26"/>
    </row>
    <row r="2395" spans="1:26" ht="17" customHeight="1">
      <c r="A2395" s="19" t="s">
        <v>5405</v>
      </c>
      <c r="B2395" s="19" t="s">
        <v>5406</v>
      </c>
      <c r="C2395" s="44" t="s">
        <v>5407</v>
      </c>
      <c r="D2395" s="19" t="s">
        <v>5408</v>
      </c>
      <c r="E2395" s="19" t="s">
        <v>16</v>
      </c>
      <c r="F2395" s="19" t="s">
        <v>1261</v>
      </c>
      <c r="G2395" s="21"/>
      <c r="H2395" s="21"/>
      <c r="I2395" s="21"/>
      <c r="J2395" s="26"/>
      <c r="K2395" s="26"/>
      <c r="L2395" s="26"/>
      <c r="M2395" s="26"/>
      <c r="N2395" s="26"/>
      <c r="O2395" s="26"/>
      <c r="P2395" s="26"/>
      <c r="Q2395" s="26"/>
      <c r="R2395" s="26"/>
      <c r="S2395" s="26"/>
      <c r="T2395" s="26"/>
      <c r="U2395" s="26"/>
      <c r="V2395" s="26"/>
      <c r="W2395" s="26"/>
      <c r="X2395" s="26"/>
      <c r="Y2395" s="26"/>
      <c r="Z2395" s="26"/>
    </row>
    <row r="2396" spans="1:26" ht="17" customHeight="1">
      <c r="A2396" s="19" t="s">
        <v>5409</v>
      </c>
      <c r="B2396" s="19" t="s">
        <v>5410</v>
      </c>
      <c r="C2396" s="44" t="s">
        <v>5411</v>
      </c>
      <c r="D2396" s="19" t="s">
        <v>5412</v>
      </c>
      <c r="E2396" s="19" t="s">
        <v>16</v>
      </c>
      <c r="F2396" s="19" t="s">
        <v>1261</v>
      </c>
      <c r="G2396" s="21"/>
      <c r="H2396" s="21"/>
      <c r="I2396" s="21"/>
      <c r="J2396" s="26"/>
      <c r="K2396" s="26"/>
      <c r="L2396" s="26"/>
      <c r="M2396" s="26"/>
      <c r="N2396" s="26"/>
      <c r="O2396" s="26"/>
      <c r="P2396" s="26"/>
      <c r="Q2396" s="26"/>
      <c r="R2396" s="26"/>
      <c r="S2396" s="26"/>
      <c r="T2396" s="26"/>
      <c r="U2396" s="26"/>
      <c r="V2396" s="26"/>
      <c r="W2396" s="26"/>
      <c r="X2396" s="26"/>
      <c r="Y2396" s="26"/>
      <c r="Z2396" s="26"/>
    </row>
    <row r="2397" spans="1:26" ht="17" customHeight="1">
      <c r="A2397" s="19" t="s">
        <v>5413</v>
      </c>
      <c r="B2397" s="19" t="s">
        <v>5414</v>
      </c>
      <c r="C2397" s="44" t="s">
        <v>5415</v>
      </c>
      <c r="D2397" s="19" t="s">
        <v>5416</v>
      </c>
      <c r="E2397" s="19" t="s">
        <v>16</v>
      </c>
      <c r="F2397" s="19" t="s">
        <v>3806</v>
      </c>
      <c r="G2397" s="21"/>
      <c r="H2397" s="21"/>
      <c r="I2397" s="21"/>
      <c r="J2397" s="26"/>
      <c r="K2397" s="26"/>
      <c r="L2397" s="26"/>
      <c r="M2397" s="26"/>
      <c r="N2397" s="26"/>
      <c r="O2397" s="26"/>
      <c r="P2397" s="26"/>
      <c r="Q2397" s="26"/>
      <c r="R2397" s="26"/>
      <c r="S2397" s="26"/>
      <c r="T2397" s="26"/>
      <c r="U2397" s="26"/>
      <c r="V2397" s="26"/>
      <c r="W2397" s="26"/>
      <c r="X2397" s="26"/>
      <c r="Y2397" s="26"/>
      <c r="Z2397" s="26"/>
    </row>
    <row r="2398" spans="1:26" ht="17" customHeight="1">
      <c r="A2398" s="19" t="s">
        <v>5417</v>
      </c>
      <c r="B2398" s="19" t="s">
        <v>5418</v>
      </c>
      <c r="C2398" s="44" t="s">
        <v>5419</v>
      </c>
      <c r="D2398" s="19" t="s">
        <v>5420</v>
      </c>
      <c r="E2398" s="19" t="s">
        <v>16</v>
      </c>
      <c r="F2398" s="19" t="s">
        <v>3806</v>
      </c>
      <c r="G2398" s="21"/>
      <c r="H2398" s="21"/>
      <c r="I2398" s="21"/>
      <c r="J2398" s="26"/>
      <c r="K2398" s="26"/>
      <c r="L2398" s="26"/>
      <c r="M2398" s="26"/>
      <c r="N2398" s="26"/>
      <c r="O2398" s="26"/>
      <c r="P2398" s="26"/>
      <c r="Q2398" s="26"/>
      <c r="R2398" s="26"/>
      <c r="S2398" s="26"/>
      <c r="T2398" s="26"/>
      <c r="U2398" s="26"/>
      <c r="V2398" s="26"/>
      <c r="W2398" s="26"/>
      <c r="X2398" s="26"/>
      <c r="Y2398" s="26"/>
      <c r="Z2398" s="26"/>
    </row>
    <row r="2399" spans="1:26" ht="17" customHeight="1">
      <c r="A2399" s="19" t="s">
        <v>5421</v>
      </c>
      <c r="B2399" s="19" t="s">
        <v>5422</v>
      </c>
      <c r="C2399" s="44" t="s">
        <v>5423</v>
      </c>
      <c r="D2399" s="19" t="s">
        <v>5424</v>
      </c>
      <c r="E2399" s="19" t="s">
        <v>16</v>
      </c>
      <c r="F2399" s="19" t="s">
        <v>3806</v>
      </c>
      <c r="G2399" s="21"/>
      <c r="H2399" s="21"/>
      <c r="I2399" s="21"/>
      <c r="J2399" s="26"/>
      <c r="K2399" s="26"/>
      <c r="L2399" s="26"/>
      <c r="M2399" s="26"/>
      <c r="N2399" s="26"/>
      <c r="O2399" s="26"/>
      <c r="P2399" s="26"/>
      <c r="Q2399" s="26"/>
      <c r="R2399" s="26"/>
      <c r="S2399" s="26"/>
      <c r="T2399" s="26"/>
      <c r="U2399" s="26"/>
      <c r="V2399" s="26"/>
      <c r="W2399" s="26"/>
      <c r="X2399" s="26"/>
      <c r="Y2399" s="26"/>
      <c r="Z2399" s="26"/>
    </row>
    <row r="2400" spans="1:26" ht="17" customHeight="1">
      <c r="A2400" s="19" t="s">
        <v>5425</v>
      </c>
      <c r="B2400" s="19" t="s">
        <v>5426</v>
      </c>
      <c r="C2400" s="44" t="s">
        <v>5427</v>
      </c>
      <c r="D2400" s="19" t="s">
        <v>5428</v>
      </c>
      <c r="E2400" s="19" t="s">
        <v>16</v>
      </c>
      <c r="F2400" s="19" t="s">
        <v>3806</v>
      </c>
      <c r="G2400" s="21"/>
      <c r="H2400" s="21"/>
      <c r="I2400" s="21"/>
      <c r="J2400" s="26"/>
      <c r="K2400" s="26"/>
      <c r="L2400" s="26"/>
      <c r="M2400" s="26"/>
      <c r="N2400" s="26"/>
      <c r="O2400" s="26"/>
      <c r="P2400" s="26"/>
      <c r="Q2400" s="26"/>
      <c r="R2400" s="26"/>
      <c r="S2400" s="26"/>
      <c r="T2400" s="26"/>
      <c r="U2400" s="26"/>
      <c r="V2400" s="26"/>
      <c r="W2400" s="26"/>
      <c r="X2400" s="26"/>
      <c r="Y2400" s="26"/>
      <c r="Z2400" s="26"/>
    </row>
    <row r="2401" spans="1:26" ht="17" customHeight="1">
      <c r="A2401" s="19" t="s">
        <v>5429</v>
      </c>
      <c r="B2401" s="19" t="s">
        <v>5430</v>
      </c>
      <c r="C2401" s="44" t="s">
        <v>5431</v>
      </c>
      <c r="D2401" s="19" t="s">
        <v>5432</v>
      </c>
      <c r="E2401" s="19" t="s">
        <v>16</v>
      </c>
      <c r="F2401" s="19" t="s">
        <v>1261</v>
      </c>
      <c r="G2401" s="21"/>
      <c r="H2401" s="21"/>
      <c r="I2401" s="21"/>
      <c r="J2401" s="26"/>
      <c r="K2401" s="26"/>
      <c r="L2401" s="26"/>
      <c r="M2401" s="26"/>
      <c r="N2401" s="26"/>
      <c r="O2401" s="26"/>
      <c r="P2401" s="26"/>
      <c r="Q2401" s="26"/>
      <c r="R2401" s="26"/>
      <c r="S2401" s="26"/>
      <c r="T2401" s="26"/>
      <c r="U2401" s="26"/>
      <c r="V2401" s="26"/>
      <c r="W2401" s="26"/>
      <c r="X2401" s="26"/>
      <c r="Y2401" s="26"/>
      <c r="Z2401" s="26"/>
    </row>
    <row r="2402" spans="1:26" ht="17" customHeight="1">
      <c r="A2402" s="19" t="s">
        <v>5433</v>
      </c>
      <c r="B2402" s="19" t="s">
        <v>5434</v>
      </c>
      <c r="C2402" s="44" t="s">
        <v>5435</v>
      </c>
      <c r="D2402" s="19" t="s">
        <v>5436</v>
      </c>
      <c r="E2402" s="19" t="s">
        <v>32</v>
      </c>
      <c r="F2402" s="19" t="s">
        <v>1261</v>
      </c>
      <c r="G2402" s="21"/>
      <c r="H2402" s="21"/>
      <c r="I2402" s="21"/>
      <c r="J2402" s="26"/>
      <c r="K2402" s="26"/>
      <c r="L2402" s="26"/>
      <c r="M2402" s="26"/>
      <c r="N2402" s="26"/>
      <c r="O2402" s="26"/>
      <c r="P2402" s="26"/>
      <c r="Q2402" s="26"/>
      <c r="R2402" s="26"/>
      <c r="S2402" s="26"/>
      <c r="T2402" s="26"/>
      <c r="U2402" s="26"/>
      <c r="V2402" s="26"/>
      <c r="W2402" s="26"/>
      <c r="X2402" s="26"/>
      <c r="Y2402" s="26"/>
      <c r="Z2402" s="26"/>
    </row>
    <row r="2403" spans="1:26" ht="17" customHeight="1">
      <c r="A2403" s="19" t="s">
        <v>5437</v>
      </c>
      <c r="B2403" s="19" t="s">
        <v>5438</v>
      </c>
      <c r="C2403" s="44" t="s">
        <v>5439</v>
      </c>
      <c r="D2403" s="19" t="s">
        <v>5440</v>
      </c>
      <c r="E2403" s="19" t="s">
        <v>16</v>
      </c>
      <c r="F2403" s="19" t="s">
        <v>3806</v>
      </c>
      <c r="G2403" s="21"/>
      <c r="H2403" s="21"/>
      <c r="I2403" s="21"/>
      <c r="J2403" s="26"/>
      <c r="K2403" s="26"/>
      <c r="L2403" s="26"/>
      <c r="M2403" s="26"/>
      <c r="N2403" s="26"/>
      <c r="O2403" s="26"/>
      <c r="P2403" s="26"/>
      <c r="Q2403" s="26"/>
      <c r="R2403" s="26"/>
      <c r="S2403" s="26"/>
      <c r="T2403" s="26"/>
      <c r="U2403" s="26"/>
      <c r="V2403" s="26"/>
      <c r="W2403" s="26"/>
      <c r="X2403" s="26"/>
      <c r="Y2403" s="26"/>
      <c r="Z2403" s="26"/>
    </row>
    <row r="2404" spans="1:26" ht="17" customHeight="1">
      <c r="A2404" s="19" t="s">
        <v>5441</v>
      </c>
      <c r="B2404" s="19" t="s">
        <v>5442</v>
      </c>
      <c r="C2404" s="44" t="s">
        <v>5443</v>
      </c>
      <c r="D2404" s="19" t="s">
        <v>5444</v>
      </c>
      <c r="E2404" s="19" t="s">
        <v>16</v>
      </c>
      <c r="F2404" s="19" t="s">
        <v>1261</v>
      </c>
      <c r="G2404" s="21"/>
      <c r="H2404" s="21"/>
      <c r="I2404" s="21"/>
      <c r="J2404" s="26"/>
      <c r="K2404" s="26"/>
      <c r="L2404" s="26"/>
      <c r="M2404" s="26"/>
      <c r="N2404" s="26"/>
      <c r="O2404" s="26"/>
      <c r="P2404" s="26"/>
      <c r="Q2404" s="26"/>
      <c r="R2404" s="26"/>
      <c r="S2404" s="26"/>
      <c r="T2404" s="26"/>
      <c r="U2404" s="26"/>
      <c r="V2404" s="26"/>
      <c r="W2404" s="26"/>
      <c r="X2404" s="26"/>
      <c r="Y2404" s="26"/>
      <c r="Z2404" s="26"/>
    </row>
    <row r="2405" spans="1:26" ht="17" customHeight="1">
      <c r="A2405" s="19" t="s">
        <v>5445</v>
      </c>
      <c r="B2405" s="19" t="s">
        <v>5446</v>
      </c>
      <c r="C2405" s="44" t="s">
        <v>5447</v>
      </c>
      <c r="D2405" s="19" t="s">
        <v>5448</v>
      </c>
      <c r="E2405" s="19" t="s">
        <v>16</v>
      </c>
      <c r="F2405" s="19" t="s">
        <v>3806</v>
      </c>
      <c r="G2405" s="21"/>
      <c r="H2405" s="21"/>
      <c r="I2405" s="21"/>
      <c r="J2405" s="26"/>
      <c r="K2405" s="26"/>
      <c r="L2405" s="26"/>
      <c r="M2405" s="26"/>
      <c r="N2405" s="26"/>
      <c r="O2405" s="26"/>
      <c r="P2405" s="26"/>
      <c r="Q2405" s="26"/>
      <c r="R2405" s="26"/>
      <c r="S2405" s="26"/>
      <c r="T2405" s="26"/>
      <c r="U2405" s="26"/>
      <c r="V2405" s="26"/>
      <c r="W2405" s="26"/>
      <c r="X2405" s="26"/>
      <c r="Y2405" s="26"/>
      <c r="Z2405" s="26"/>
    </row>
    <row r="2406" spans="1:26" ht="17" customHeight="1">
      <c r="A2406" s="19" t="s">
        <v>5449</v>
      </c>
      <c r="B2406" s="19" t="s">
        <v>5450</v>
      </c>
      <c r="C2406" s="44" t="s">
        <v>5451</v>
      </c>
      <c r="D2406" s="19" t="s">
        <v>5452</v>
      </c>
      <c r="E2406" s="19" t="s">
        <v>5453</v>
      </c>
      <c r="F2406" s="19" t="s">
        <v>1261</v>
      </c>
      <c r="G2406" s="21"/>
      <c r="H2406" s="21"/>
      <c r="I2406" s="21"/>
      <c r="J2406" s="26"/>
      <c r="K2406" s="26"/>
      <c r="L2406" s="26"/>
      <c r="M2406" s="26"/>
      <c r="N2406" s="26"/>
      <c r="O2406" s="26"/>
      <c r="P2406" s="26"/>
      <c r="Q2406" s="26"/>
      <c r="R2406" s="26"/>
      <c r="S2406" s="26"/>
      <c r="T2406" s="26"/>
      <c r="U2406" s="26"/>
      <c r="V2406" s="26"/>
      <c r="W2406" s="26"/>
      <c r="X2406" s="26"/>
      <c r="Y2406" s="26"/>
      <c r="Z2406" s="26"/>
    </row>
    <row r="2407" spans="1:26" ht="17" customHeight="1">
      <c r="A2407" s="19" t="s">
        <v>5454</v>
      </c>
      <c r="B2407" s="19" t="s">
        <v>5455</v>
      </c>
      <c r="C2407" s="44" t="s">
        <v>5456</v>
      </c>
      <c r="D2407" s="19" t="s">
        <v>5457</v>
      </c>
      <c r="E2407" s="19" t="s">
        <v>16</v>
      </c>
      <c r="F2407" s="19" t="s">
        <v>3806</v>
      </c>
      <c r="G2407" s="21"/>
      <c r="H2407" s="21"/>
      <c r="I2407" s="21"/>
      <c r="J2407" s="26"/>
      <c r="K2407" s="26"/>
      <c r="L2407" s="26"/>
      <c r="M2407" s="26"/>
      <c r="N2407" s="26"/>
      <c r="O2407" s="26"/>
      <c r="P2407" s="26"/>
      <c r="Q2407" s="26"/>
      <c r="R2407" s="26"/>
      <c r="S2407" s="26"/>
      <c r="T2407" s="26"/>
      <c r="U2407" s="26"/>
      <c r="V2407" s="26"/>
      <c r="W2407" s="26"/>
      <c r="X2407" s="26"/>
      <c r="Y2407" s="26"/>
      <c r="Z2407" s="26"/>
    </row>
    <row r="2408" spans="1:26" ht="17" customHeight="1">
      <c r="A2408" s="19" t="s">
        <v>5458</v>
      </c>
      <c r="B2408" s="19" t="s">
        <v>5459</v>
      </c>
      <c r="C2408" s="44" t="s">
        <v>5460</v>
      </c>
      <c r="D2408" s="19" t="s">
        <v>5461</v>
      </c>
      <c r="E2408" s="19" t="s">
        <v>16</v>
      </c>
      <c r="F2408" s="19" t="s">
        <v>8</v>
      </c>
      <c r="G2408" s="21"/>
      <c r="H2408" s="21"/>
      <c r="I2408" s="21"/>
      <c r="J2408" s="26"/>
      <c r="K2408" s="26"/>
      <c r="L2408" s="26"/>
      <c r="M2408" s="26"/>
      <c r="N2408" s="26"/>
      <c r="O2408" s="26"/>
      <c r="P2408" s="26"/>
      <c r="Q2408" s="26"/>
      <c r="R2408" s="26"/>
      <c r="S2408" s="26"/>
      <c r="T2408" s="26"/>
      <c r="U2408" s="26"/>
      <c r="V2408" s="26"/>
      <c r="W2408" s="26"/>
      <c r="X2408" s="26"/>
      <c r="Y2408" s="26"/>
      <c r="Z2408" s="26"/>
    </row>
    <row r="2409" spans="1:26" ht="17" customHeight="1">
      <c r="A2409" s="19" t="s">
        <v>5462</v>
      </c>
      <c r="B2409" s="19" t="s">
        <v>5463</v>
      </c>
      <c r="C2409" s="44" t="s">
        <v>5464</v>
      </c>
      <c r="D2409" s="19" t="s">
        <v>5465</v>
      </c>
      <c r="E2409" s="19" t="s">
        <v>16</v>
      </c>
      <c r="F2409" s="19" t="s">
        <v>3806</v>
      </c>
      <c r="G2409" s="21"/>
      <c r="H2409" s="21"/>
      <c r="I2409" s="21"/>
      <c r="J2409" s="26"/>
      <c r="K2409" s="26"/>
      <c r="L2409" s="26"/>
      <c r="M2409" s="26"/>
      <c r="N2409" s="26"/>
      <c r="O2409" s="26"/>
      <c r="P2409" s="26"/>
      <c r="Q2409" s="26"/>
      <c r="R2409" s="26"/>
      <c r="S2409" s="26"/>
      <c r="T2409" s="26"/>
      <c r="U2409" s="26"/>
      <c r="V2409" s="26"/>
      <c r="W2409" s="26"/>
      <c r="X2409" s="26"/>
      <c r="Y2409" s="26"/>
      <c r="Z2409" s="26"/>
    </row>
    <row r="2410" spans="1:26" ht="17" customHeight="1">
      <c r="A2410" s="19" t="s">
        <v>5466</v>
      </c>
      <c r="B2410" s="19" t="s">
        <v>5467</v>
      </c>
      <c r="C2410" s="44" t="s">
        <v>5468</v>
      </c>
      <c r="D2410" s="19" t="s">
        <v>5469</v>
      </c>
      <c r="E2410" s="19" t="s">
        <v>16</v>
      </c>
      <c r="F2410" s="19" t="s">
        <v>3806</v>
      </c>
      <c r="G2410" s="21"/>
      <c r="H2410" s="21"/>
      <c r="I2410" s="21"/>
      <c r="J2410" s="26"/>
      <c r="K2410" s="26"/>
      <c r="L2410" s="26"/>
      <c r="M2410" s="26"/>
      <c r="N2410" s="26"/>
      <c r="O2410" s="26"/>
      <c r="P2410" s="26"/>
      <c r="Q2410" s="26"/>
      <c r="R2410" s="26"/>
      <c r="S2410" s="26"/>
      <c r="T2410" s="26"/>
      <c r="U2410" s="26"/>
      <c r="V2410" s="26"/>
      <c r="W2410" s="26"/>
      <c r="X2410" s="26"/>
      <c r="Y2410" s="26"/>
      <c r="Z2410" s="26"/>
    </row>
    <row r="2411" spans="1:26" ht="17" customHeight="1">
      <c r="A2411" s="19" t="s">
        <v>5470</v>
      </c>
      <c r="B2411" s="19" t="s">
        <v>5471</v>
      </c>
      <c r="C2411" s="44" t="s">
        <v>5472</v>
      </c>
      <c r="D2411" s="19" t="s">
        <v>5473</v>
      </c>
      <c r="E2411" s="19" t="s">
        <v>16</v>
      </c>
      <c r="F2411" s="19" t="s">
        <v>1261</v>
      </c>
      <c r="G2411" s="21"/>
      <c r="H2411" s="21"/>
      <c r="I2411" s="21"/>
      <c r="J2411" s="26"/>
      <c r="K2411" s="26"/>
      <c r="L2411" s="26"/>
      <c r="M2411" s="26"/>
      <c r="N2411" s="26"/>
      <c r="O2411" s="26"/>
      <c r="P2411" s="26"/>
      <c r="Q2411" s="26"/>
      <c r="R2411" s="26"/>
      <c r="S2411" s="26"/>
      <c r="T2411" s="26"/>
      <c r="U2411" s="26"/>
      <c r="V2411" s="26"/>
      <c r="W2411" s="26"/>
      <c r="X2411" s="26"/>
      <c r="Y2411" s="26"/>
      <c r="Z2411" s="26"/>
    </row>
    <row r="2412" spans="1:26" ht="17" customHeight="1">
      <c r="A2412" s="19" t="s">
        <v>5474</v>
      </c>
      <c r="B2412" s="19" t="s">
        <v>5475</v>
      </c>
      <c r="C2412" s="44" t="s">
        <v>5476</v>
      </c>
      <c r="D2412" s="19" t="s">
        <v>5477</v>
      </c>
      <c r="E2412" s="19" t="s">
        <v>16</v>
      </c>
      <c r="F2412" s="19" t="s">
        <v>3806</v>
      </c>
      <c r="G2412" s="21"/>
      <c r="H2412" s="21"/>
      <c r="I2412" s="21"/>
      <c r="J2412" s="26"/>
      <c r="K2412" s="26"/>
      <c r="L2412" s="26"/>
      <c r="M2412" s="26"/>
      <c r="N2412" s="26"/>
      <c r="O2412" s="26"/>
      <c r="P2412" s="26"/>
      <c r="Q2412" s="26"/>
      <c r="R2412" s="26"/>
      <c r="S2412" s="26"/>
      <c r="T2412" s="26"/>
      <c r="U2412" s="26"/>
      <c r="V2412" s="26"/>
      <c r="W2412" s="26"/>
      <c r="X2412" s="26"/>
      <c r="Y2412" s="26"/>
      <c r="Z2412" s="26"/>
    </row>
    <row r="2413" spans="1:26" ht="17" customHeight="1">
      <c r="A2413" s="19" t="s">
        <v>5478</v>
      </c>
      <c r="B2413" s="19" t="s">
        <v>5479</v>
      </c>
      <c r="C2413" s="44" t="s">
        <v>5480</v>
      </c>
      <c r="D2413" s="19" t="s">
        <v>5481</v>
      </c>
      <c r="E2413" s="19" t="s">
        <v>16</v>
      </c>
      <c r="F2413" s="19" t="s">
        <v>1261</v>
      </c>
      <c r="G2413" s="21"/>
      <c r="H2413" s="21"/>
      <c r="I2413" s="21"/>
      <c r="J2413" s="26"/>
      <c r="K2413" s="26"/>
      <c r="L2413" s="26"/>
      <c r="M2413" s="26"/>
      <c r="N2413" s="26"/>
      <c r="O2413" s="26"/>
      <c r="P2413" s="26"/>
      <c r="Q2413" s="26"/>
      <c r="R2413" s="26"/>
      <c r="S2413" s="26"/>
      <c r="T2413" s="26"/>
      <c r="U2413" s="26"/>
      <c r="V2413" s="26"/>
      <c r="W2413" s="26"/>
      <c r="X2413" s="26"/>
      <c r="Y2413" s="26"/>
      <c r="Z2413" s="26"/>
    </row>
    <row r="2414" spans="1:26" ht="17" customHeight="1">
      <c r="A2414" s="19" t="s">
        <v>5482</v>
      </c>
      <c r="B2414" s="19" t="s">
        <v>5483</v>
      </c>
      <c r="C2414" s="44" t="s">
        <v>5484</v>
      </c>
      <c r="D2414" s="19" t="s">
        <v>5485</v>
      </c>
      <c r="E2414" s="19" t="s">
        <v>16</v>
      </c>
      <c r="F2414" s="19" t="s">
        <v>3806</v>
      </c>
      <c r="G2414" s="21"/>
      <c r="H2414" s="21"/>
      <c r="I2414" s="21"/>
      <c r="J2414" s="26"/>
      <c r="K2414" s="26"/>
      <c r="L2414" s="26"/>
      <c r="M2414" s="26"/>
      <c r="N2414" s="26"/>
      <c r="O2414" s="26"/>
      <c r="P2414" s="26"/>
      <c r="Q2414" s="26"/>
      <c r="R2414" s="26"/>
      <c r="S2414" s="26"/>
      <c r="T2414" s="26"/>
      <c r="U2414" s="26"/>
      <c r="V2414" s="26"/>
      <c r="W2414" s="26"/>
      <c r="X2414" s="26"/>
      <c r="Y2414" s="26"/>
      <c r="Z2414" s="26"/>
    </row>
    <row r="2415" spans="1:26" ht="17" customHeight="1">
      <c r="A2415" s="19" t="s">
        <v>5486</v>
      </c>
      <c r="B2415" s="19" t="s">
        <v>5487</v>
      </c>
      <c r="C2415" s="44" t="s">
        <v>5488</v>
      </c>
      <c r="D2415" s="19" t="s">
        <v>5489</v>
      </c>
      <c r="E2415" s="19" t="s">
        <v>16</v>
      </c>
      <c r="F2415" s="19" t="s">
        <v>1261</v>
      </c>
      <c r="G2415" s="21"/>
      <c r="H2415" s="21"/>
      <c r="I2415" s="21"/>
      <c r="J2415" s="26"/>
      <c r="K2415" s="26"/>
      <c r="L2415" s="26"/>
      <c r="M2415" s="26"/>
      <c r="N2415" s="26"/>
      <c r="O2415" s="26"/>
      <c r="P2415" s="26"/>
      <c r="Q2415" s="26"/>
      <c r="R2415" s="26"/>
      <c r="S2415" s="26"/>
      <c r="T2415" s="26"/>
      <c r="U2415" s="26"/>
      <c r="V2415" s="26"/>
      <c r="W2415" s="26"/>
      <c r="X2415" s="26"/>
      <c r="Y2415" s="26"/>
      <c r="Z2415" s="26"/>
    </row>
    <row r="2416" spans="1:26" ht="17" customHeight="1">
      <c r="A2416" s="19" t="s">
        <v>5490</v>
      </c>
      <c r="B2416" s="19" t="s">
        <v>5491</v>
      </c>
      <c r="C2416" s="44" t="s">
        <v>5492</v>
      </c>
      <c r="D2416" s="19" t="s">
        <v>5493</v>
      </c>
      <c r="E2416" s="19" t="s">
        <v>16</v>
      </c>
      <c r="F2416" s="19" t="s">
        <v>3806</v>
      </c>
      <c r="G2416" s="21"/>
      <c r="H2416" s="21"/>
      <c r="I2416" s="21"/>
      <c r="J2416" s="26"/>
      <c r="K2416" s="26"/>
      <c r="L2416" s="26"/>
      <c r="M2416" s="26"/>
      <c r="N2416" s="26"/>
      <c r="O2416" s="26"/>
      <c r="P2416" s="26"/>
      <c r="Q2416" s="26"/>
      <c r="R2416" s="26"/>
      <c r="S2416" s="26"/>
      <c r="T2416" s="26"/>
      <c r="U2416" s="26"/>
      <c r="V2416" s="26"/>
      <c r="W2416" s="26"/>
      <c r="X2416" s="26"/>
      <c r="Y2416" s="26"/>
      <c r="Z2416" s="26"/>
    </row>
    <row r="2417" spans="1:26" ht="17" customHeight="1">
      <c r="A2417" s="19" t="s">
        <v>5494</v>
      </c>
      <c r="B2417" s="19" t="s">
        <v>5495</v>
      </c>
      <c r="C2417" s="44" t="s">
        <v>5496</v>
      </c>
      <c r="D2417" s="19" t="s">
        <v>5497</v>
      </c>
      <c r="E2417" s="19" t="s">
        <v>16</v>
      </c>
      <c r="F2417" s="19" t="s">
        <v>1261</v>
      </c>
      <c r="G2417" s="21"/>
      <c r="H2417" s="21"/>
      <c r="I2417" s="21"/>
      <c r="J2417" s="26"/>
      <c r="K2417" s="26"/>
      <c r="L2417" s="26"/>
      <c r="M2417" s="26"/>
      <c r="N2417" s="26"/>
      <c r="O2417" s="26"/>
      <c r="P2417" s="26"/>
      <c r="Q2417" s="26"/>
      <c r="R2417" s="26"/>
      <c r="S2417" s="26"/>
      <c r="T2417" s="26"/>
      <c r="U2417" s="26"/>
      <c r="V2417" s="26"/>
      <c r="W2417" s="26"/>
      <c r="X2417" s="26"/>
      <c r="Y2417" s="26"/>
      <c r="Z2417" s="26"/>
    </row>
    <row r="2418" spans="1:26" ht="17" customHeight="1">
      <c r="A2418" s="19" t="s">
        <v>5498</v>
      </c>
      <c r="B2418" s="19" t="s">
        <v>5499</v>
      </c>
      <c r="C2418" s="44" t="s">
        <v>5500</v>
      </c>
      <c r="D2418" s="19" t="s">
        <v>5501</v>
      </c>
      <c r="E2418" s="19" t="s">
        <v>16</v>
      </c>
      <c r="F2418" s="19" t="s">
        <v>8</v>
      </c>
      <c r="G2418" s="21"/>
      <c r="H2418" s="21"/>
      <c r="I2418" s="21"/>
      <c r="J2418" s="26"/>
      <c r="K2418" s="26"/>
      <c r="L2418" s="26"/>
      <c r="M2418" s="26"/>
      <c r="N2418" s="26"/>
      <c r="O2418" s="26"/>
      <c r="P2418" s="26"/>
      <c r="Q2418" s="26"/>
      <c r="R2418" s="26"/>
      <c r="S2418" s="26"/>
      <c r="T2418" s="26"/>
      <c r="U2418" s="26"/>
      <c r="V2418" s="26"/>
      <c r="W2418" s="26"/>
      <c r="X2418" s="26"/>
      <c r="Y2418" s="26"/>
      <c r="Z2418" s="26"/>
    </row>
    <row r="2419" spans="1:26" ht="17" customHeight="1">
      <c r="A2419" s="19" t="s">
        <v>5502</v>
      </c>
      <c r="B2419" s="19" t="s">
        <v>5503</v>
      </c>
      <c r="C2419" s="44" t="s">
        <v>5504</v>
      </c>
      <c r="D2419" s="19" t="s">
        <v>5505</v>
      </c>
      <c r="E2419" s="19" t="s">
        <v>16</v>
      </c>
      <c r="F2419" s="19" t="s">
        <v>3806</v>
      </c>
      <c r="G2419" s="21"/>
      <c r="H2419" s="21"/>
      <c r="I2419" s="21"/>
      <c r="J2419" s="26"/>
      <c r="K2419" s="26"/>
      <c r="L2419" s="26"/>
      <c r="M2419" s="26"/>
      <c r="N2419" s="26"/>
      <c r="O2419" s="26"/>
      <c r="P2419" s="26"/>
      <c r="Q2419" s="26"/>
      <c r="R2419" s="26"/>
      <c r="S2419" s="26"/>
      <c r="T2419" s="26"/>
      <c r="U2419" s="26"/>
      <c r="V2419" s="26"/>
      <c r="W2419" s="26"/>
      <c r="X2419" s="26"/>
      <c r="Y2419" s="26"/>
      <c r="Z2419" s="26"/>
    </row>
    <row r="2420" spans="1:26" ht="17" customHeight="1">
      <c r="A2420" s="43">
        <v>45707</v>
      </c>
      <c r="B2420" s="19" t="s">
        <v>5506</v>
      </c>
      <c r="C2420" s="44" t="s">
        <v>5507</v>
      </c>
      <c r="D2420" s="19" t="s">
        <v>5508</v>
      </c>
      <c r="E2420" s="19" t="s">
        <v>5453</v>
      </c>
      <c r="F2420" s="19" t="s">
        <v>8</v>
      </c>
      <c r="G2420" s="21"/>
      <c r="H2420" s="21"/>
      <c r="I2420" s="21"/>
      <c r="J2420" s="26"/>
      <c r="K2420" s="26"/>
      <c r="L2420" s="26"/>
      <c r="M2420" s="26"/>
      <c r="N2420" s="26"/>
      <c r="O2420" s="26"/>
      <c r="P2420" s="26"/>
      <c r="Q2420" s="26"/>
      <c r="R2420" s="26"/>
      <c r="S2420" s="26"/>
      <c r="T2420" s="26"/>
      <c r="U2420" s="26"/>
      <c r="V2420" s="26"/>
      <c r="W2420" s="26"/>
      <c r="X2420" s="26"/>
      <c r="Y2420" s="26"/>
      <c r="Z2420" s="26"/>
    </row>
    <row r="2421" spans="1:26" ht="17" customHeight="1">
      <c r="A2421" s="19" t="s">
        <v>5509</v>
      </c>
      <c r="B2421" s="19" t="s">
        <v>5510</v>
      </c>
      <c r="C2421" s="44" t="s">
        <v>5511</v>
      </c>
      <c r="D2421" s="19" t="s">
        <v>5512</v>
      </c>
      <c r="E2421" s="19" t="s">
        <v>16</v>
      </c>
      <c r="F2421" s="19" t="s">
        <v>8</v>
      </c>
      <c r="G2421" s="21"/>
      <c r="H2421" s="21"/>
      <c r="I2421" s="21"/>
      <c r="J2421" s="26"/>
      <c r="K2421" s="26"/>
      <c r="L2421" s="26"/>
      <c r="M2421" s="26"/>
      <c r="N2421" s="26"/>
      <c r="O2421" s="26"/>
      <c r="P2421" s="26"/>
      <c r="Q2421" s="26"/>
      <c r="R2421" s="26"/>
      <c r="S2421" s="26"/>
      <c r="T2421" s="26"/>
      <c r="U2421" s="26"/>
      <c r="V2421" s="26"/>
      <c r="W2421" s="26"/>
      <c r="X2421" s="26"/>
      <c r="Y2421" s="26"/>
      <c r="Z2421" s="26"/>
    </row>
    <row r="2422" spans="1:26" ht="17" customHeight="1">
      <c r="A2422" s="19" t="s">
        <v>5513</v>
      </c>
      <c r="B2422" s="19" t="s">
        <v>5514</v>
      </c>
      <c r="C2422" s="44" t="s">
        <v>5515</v>
      </c>
      <c r="D2422" s="19" t="s">
        <v>5516</v>
      </c>
      <c r="E2422" s="19" t="s">
        <v>16</v>
      </c>
      <c r="F2422" s="19" t="s">
        <v>1261</v>
      </c>
      <c r="G2422" s="21"/>
      <c r="H2422" s="21"/>
      <c r="I2422" s="21"/>
      <c r="J2422" s="26"/>
      <c r="K2422" s="26"/>
      <c r="L2422" s="26"/>
      <c r="M2422" s="26"/>
      <c r="N2422" s="26"/>
      <c r="O2422" s="26"/>
      <c r="P2422" s="26"/>
      <c r="Q2422" s="26"/>
      <c r="R2422" s="26"/>
      <c r="S2422" s="26"/>
      <c r="T2422" s="26"/>
      <c r="U2422" s="26"/>
      <c r="V2422" s="26"/>
      <c r="W2422" s="26"/>
      <c r="X2422" s="26"/>
      <c r="Y2422" s="26"/>
      <c r="Z2422" s="26"/>
    </row>
    <row r="2423" spans="1:26" ht="17" customHeight="1">
      <c r="A2423" s="19" t="s">
        <v>5517</v>
      </c>
      <c r="B2423" s="19" t="s">
        <v>5518</v>
      </c>
      <c r="C2423" s="44" t="s">
        <v>5519</v>
      </c>
      <c r="D2423" s="19" t="s">
        <v>5520</v>
      </c>
      <c r="E2423" s="19" t="s">
        <v>16</v>
      </c>
      <c r="F2423" s="19" t="s">
        <v>8</v>
      </c>
      <c r="G2423" s="21"/>
      <c r="H2423" s="21"/>
      <c r="I2423" s="21"/>
      <c r="J2423" s="26"/>
      <c r="K2423" s="26"/>
      <c r="L2423" s="26"/>
      <c r="M2423" s="26"/>
      <c r="N2423" s="26"/>
      <c r="O2423" s="26"/>
      <c r="P2423" s="26"/>
      <c r="Q2423" s="26"/>
      <c r="R2423" s="26"/>
      <c r="S2423" s="26"/>
      <c r="T2423" s="26"/>
      <c r="U2423" s="26"/>
      <c r="V2423" s="26"/>
      <c r="W2423" s="26"/>
      <c r="X2423" s="26"/>
      <c r="Y2423" s="26"/>
      <c r="Z2423" s="26"/>
    </row>
    <row r="2424" spans="1:26" ht="17" customHeight="1">
      <c r="A2424" s="19" t="s">
        <v>5521</v>
      </c>
      <c r="B2424" s="19" t="s">
        <v>5522</v>
      </c>
      <c r="C2424" s="44" t="s">
        <v>5523</v>
      </c>
      <c r="D2424" s="19" t="s">
        <v>5524</v>
      </c>
      <c r="E2424" s="19" t="s">
        <v>16</v>
      </c>
      <c r="F2424" s="19" t="s">
        <v>8</v>
      </c>
      <c r="G2424" s="21"/>
      <c r="H2424" s="21"/>
      <c r="I2424" s="21"/>
      <c r="J2424" s="26"/>
      <c r="K2424" s="26"/>
      <c r="L2424" s="26"/>
      <c r="M2424" s="26"/>
      <c r="N2424" s="26"/>
      <c r="O2424" s="26"/>
      <c r="P2424" s="26"/>
      <c r="Q2424" s="26"/>
      <c r="R2424" s="26"/>
      <c r="S2424" s="26"/>
      <c r="T2424" s="26"/>
      <c r="U2424" s="26"/>
      <c r="V2424" s="26"/>
      <c r="W2424" s="26"/>
      <c r="X2424" s="26"/>
      <c r="Y2424" s="26"/>
      <c r="Z2424" s="26"/>
    </row>
    <row r="2425" spans="1:26" ht="17" customHeight="1">
      <c r="A2425" s="19" t="s">
        <v>5525</v>
      </c>
      <c r="B2425" s="19" t="s">
        <v>5526</v>
      </c>
      <c r="C2425" s="44" t="s">
        <v>5527</v>
      </c>
      <c r="D2425" s="19" t="s">
        <v>5528</v>
      </c>
      <c r="E2425" s="19" t="s">
        <v>16</v>
      </c>
      <c r="F2425" s="19" t="s">
        <v>1261</v>
      </c>
      <c r="G2425" s="21"/>
      <c r="H2425" s="21"/>
      <c r="I2425" s="21"/>
      <c r="J2425" s="26"/>
      <c r="K2425" s="26"/>
      <c r="L2425" s="26"/>
      <c r="M2425" s="26"/>
      <c r="N2425" s="26"/>
      <c r="O2425" s="26"/>
      <c r="P2425" s="26"/>
      <c r="Q2425" s="26"/>
      <c r="R2425" s="26"/>
      <c r="S2425" s="26"/>
      <c r="T2425" s="26"/>
      <c r="U2425" s="26"/>
      <c r="V2425" s="26"/>
      <c r="W2425" s="26"/>
      <c r="X2425" s="26"/>
      <c r="Y2425" s="26"/>
      <c r="Z2425" s="26"/>
    </row>
    <row r="2426" spans="1:26" ht="17" customHeight="1">
      <c r="A2426" s="19" t="s">
        <v>5529</v>
      </c>
      <c r="B2426" s="19" t="s">
        <v>5530</v>
      </c>
      <c r="C2426" s="44" t="s">
        <v>5531</v>
      </c>
      <c r="D2426" s="19" t="s">
        <v>5532</v>
      </c>
      <c r="E2426" s="19" t="s">
        <v>16</v>
      </c>
      <c r="F2426" s="19" t="s">
        <v>1261</v>
      </c>
      <c r="G2426" s="21"/>
      <c r="H2426" s="21"/>
      <c r="I2426" s="21"/>
      <c r="J2426" s="26"/>
      <c r="K2426" s="26"/>
      <c r="L2426" s="26"/>
      <c r="M2426" s="26"/>
      <c r="N2426" s="26"/>
      <c r="O2426" s="26"/>
      <c r="P2426" s="26"/>
      <c r="Q2426" s="26"/>
      <c r="R2426" s="26"/>
      <c r="S2426" s="26"/>
      <c r="T2426" s="26"/>
      <c r="U2426" s="26"/>
      <c r="V2426" s="26"/>
      <c r="W2426" s="26"/>
      <c r="X2426" s="26"/>
      <c r="Y2426" s="26"/>
      <c r="Z2426" s="26"/>
    </row>
    <row r="2427" spans="1:26" ht="17" customHeight="1">
      <c r="A2427" s="19" t="s">
        <v>5533</v>
      </c>
      <c r="B2427" s="19" t="s">
        <v>5534</v>
      </c>
      <c r="C2427" s="44" t="s">
        <v>5535</v>
      </c>
      <c r="D2427" s="19" t="s">
        <v>5536</v>
      </c>
      <c r="E2427" s="19" t="s">
        <v>16</v>
      </c>
      <c r="F2427" s="19" t="s">
        <v>1261</v>
      </c>
      <c r="G2427" s="21"/>
      <c r="H2427" s="21"/>
      <c r="I2427" s="21"/>
      <c r="J2427" s="26"/>
      <c r="K2427" s="26"/>
      <c r="L2427" s="26"/>
      <c r="M2427" s="26"/>
      <c r="N2427" s="26"/>
      <c r="O2427" s="26"/>
      <c r="P2427" s="26"/>
      <c r="Q2427" s="26"/>
      <c r="R2427" s="26"/>
      <c r="S2427" s="26"/>
      <c r="T2427" s="26"/>
      <c r="U2427" s="26"/>
      <c r="V2427" s="26"/>
      <c r="W2427" s="26"/>
      <c r="X2427" s="26"/>
      <c r="Y2427" s="26"/>
      <c r="Z2427" s="26"/>
    </row>
    <row r="2428" spans="1:26" ht="17" customHeight="1">
      <c r="A2428" s="19" t="s">
        <v>5537</v>
      </c>
      <c r="B2428" s="19" t="s">
        <v>5538</v>
      </c>
      <c r="C2428" s="44" t="s">
        <v>5539</v>
      </c>
      <c r="D2428" s="19" t="s">
        <v>5540</v>
      </c>
      <c r="E2428" s="19" t="s">
        <v>16</v>
      </c>
      <c r="F2428" s="19" t="s">
        <v>8</v>
      </c>
      <c r="G2428" s="21"/>
      <c r="H2428" s="21"/>
      <c r="I2428" s="21"/>
      <c r="J2428" s="26"/>
      <c r="K2428" s="26"/>
      <c r="L2428" s="26"/>
      <c r="M2428" s="26"/>
      <c r="N2428" s="26"/>
      <c r="O2428" s="26"/>
      <c r="P2428" s="26"/>
      <c r="Q2428" s="26"/>
      <c r="R2428" s="26"/>
      <c r="S2428" s="26"/>
      <c r="T2428" s="26"/>
      <c r="U2428" s="26"/>
      <c r="V2428" s="26"/>
      <c r="W2428" s="26"/>
      <c r="X2428" s="26"/>
      <c r="Y2428" s="26"/>
      <c r="Z2428" s="26"/>
    </row>
    <row r="2429" spans="1:26" ht="17" customHeight="1">
      <c r="A2429" s="19" t="s">
        <v>5541</v>
      </c>
      <c r="B2429" s="19" t="s">
        <v>5542</v>
      </c>
      <c r="C2429" s="44" t="s">
        <v>5543</v>
      </c>
      <c r="D2429" s="19" t="s">
        <v>5544</v>
      </c>
      <c r="E2429" s="19" t="s">
        <v>16</v>
      </c>
      <c r="F2429" s="19" t="s">
        <v>1261</v>
      </c>
      <c r="G2429" s="21"/>
      <c r="H2429" s="21"/>
      <c r="I2429" s="21"/>
      <c r="J2429" s="26"/>
      <c r="K2429" s="26"/>
      <c r="L2429" s="26"/>
      <c r="M2429" s="26"/>
      <c r="N2429" s="26"/>
      <c r="O2429" s="26"/>
      <c r="P2429" s="26"/>
      <c r="Q2429" s="26"/>
      <c r="R2429" s="26"/>
      <c r="S2429" s="26"/>
      <c r="T2429" s="26"/>
      <c r="U2429" s="26"/>
      <c r="V2429" s="26"/>
      <c r="W2429" s="26"/>
      <c r="X2429" s="26"/>
      <c r="Y2429" s="26"/>
      <c r="Z2429" s="26"/>
    </row>
    <row r="2430" spans="1:26" ht="17" customHeight="1">
      <c r="A2430" s="19" t="s">
        <v>5545</v>
      </c>
      <c r="B2430" s="19" t="s">
        <v>5546</v>
      </c>
      <c r="C2430" s="44" t="s">
        <v>5547</v>
      </c>
      <c r="D2430" s="19" t="s">
        <v>5548</v>
      </c>
      <c r="E2430" s="19" t="s">
        <v>16</v>
      </c>
      <c r="F2430" s="19" t="s">
        <v>3806</v>
      </c>
      <c r="G2430" s="21"/>
      <c r="H2430" s="21"/>
      <c r="I2430" s="21"/>
      <c r="J2430" s="26"/>
      <c r="K2430" s="26"/>
      <c r="L2430" s="26"/>
      <c r="M2430" s="26"/>
      <c r="N2430" s="26"/>
      <c r="O2430" s="26"/>
      <c r="P2430" s="26"/>
      <c r="Q2430" s="26"/>
      <c r="R2430" s="26"/>
      <c r="S2430" s="26"/>
      <c r="T2430" s="26"/>
      <c r="U2430" s="26"/>
      <c r="V2430" s="26"/>
      <c r="W2430" s="26"/>
      <c r="X2430" s="26"/>
      <c r="Y2430" s="26"/>
      <c r="Z2430" s="26"/>
    </row>
    <row r="2431" spans="1:26" ht="17" customHeight="1">
      <c r="A2431" s="19" t="s">
        <v>5549</v>
      </c>
      <c r="B2431" s="19" t="s">
        <v>5550</v>
      </c>
      <c r="C2431" s="44" t="s">
        <v>5551</v>
      </c>
      <c r="D2431" s="19" t="s">
        <v>5552</v>
      </c>
      <c r="E2431" s="19" t="s">
        <v>32</v>
      </c>
      <c r="F2431" s="19" t="s">
        <v>8</v>
      </c>
      <c r="G2431" s="21"/>
      <c r="H2431" s="21"/>
      <c r="I2431" s="21"/>
      <c r="J2431" s="26"/>
      <c r="K2431" s="26"/>
      <c r="L2431" s="26"/>
      <c r="M2431" s="26"/>
      <c r="N2431" s="26"/>
      <c r="O2431" s="26"/>
      <c r="P2431" s="26"/>
      <c r="Q2431" s="26"/>
      <c r="R2431" s="26"/>
      <c r="S2431" s="26"/>
      <c r="T2431" s="26"/>
      <c r="U2431" s="26"/>
      <c r="V2431" s="26"/>
      <c r="W2431" s="26"/>
      <c r="X2431" s="26"/>
      <c r="Y2431" s="26"/>
      <c r="Z2431" s="26"/>
    </row>
    <row r="2432" spans="1:26" ht="17" customHeight="1">
      <c r="A2432" s="19" t="s">
        <v>5553</v>
      </c>
      <c r="B2432" s="19" t="s">
        <v>5554</v>
      </c>
      <c r="C2432" s="44" t="s">
        <v>5555</v>
      </c>
      <c r="D2432" s="19" t="s">
        <v>5556</v>
      </c>
      <c r="E2432" s="19" t="s">
        <v>16</v>
      </c>
      <c r="F2432" s="19" t="s">
        <v>1261</v>
      </c>
      <c r="G2432" s="21"/>
      <c r="H2432" s="21"/>
      <c r="I2432" s="21"/>
      <c r="J2432" s="26"/>
      <c r="K2432" s="26"/>
      <c r="L2432" s="26"/>
      <c r="M2432" s="26"/>
      <c r="N2432" s="26"/>
      <c r="O2432" s="26"/>
      <c r="P2432" s="26"/>
      <c r="Q2432" s="26"/>
      <c r="R2432" s="26"/>
      <c r="S2432" s="26"/>
      <c r="T2432" s="26"/>
      <c r="U2432" s="26"/>
      <c r="V2432" s="26"/>
      <c r="W2432" s="26"/>
      <c r="X2432" s="26"/>
      <c r="Y2432" s="26"/>
      <c r="Z2432" s="26"/>
    </row>
    <row r="2433" spans="1:26" ht="17" customHeight="1">
      <c r="A2433" s="19" t="s">
        <v>5557</v>
      </c>
      <c r="B2433" s="19" t="s">
        <v>5558</v>
      </c>
      <c r="C2433" s="44" t="s">
        <v>5559</v>
      </c>
      <c r="D2433" s="19" t="s">
        <v>5560</v>
      </c>
      <c r="E2433" s="19" t="s">
        <v>1158</v>
      </c>
      <c r="F2433" s="19" t="s">
        <v>1261</v>
      </c>
      <c r="G2433" s="21"/>
      <c r="H2433" s="21"/>
      <c r="I2433" s="21"/>
      <c r="J2433" s="26"/>
      <c r="K2433" s="26"/>
      <c r="L2433" s="26"/>
      <c r="M2433" s="26"/>
      <c r="N2433" s="26"/>
      <c r="O2433" s="26"/>
      <c r="P2433" s="26"/>
      <c r="Q2433" s="26"/>
      <c r="R2433" s="26"/>
      <c r="S2433" s="26"/>
      <c r="T2433" s="26"/>
      <c r="U2433" s="26"/>
      <c r="V2433" s="26"/>
      <c r="W2433" s="26"/>
      <c r="X2433" s="26"/>
      <c r="Y2433" s="26"/>
      <c r="Z2433" s="26"/>
    </row>
    <row r="2434" spans="1:26" ht="17" customHeight="1">
      <c r="A2434" s="19" t="s">
        <v>5561</v>
      </c>
      <c r="B2434" s="19" t="s">
        <v>5562</v>
      </c>
      <c r="C2434" s="44" t="s">
        <v>5563</v>
      </c>
      <c r="D2434" s="19" t="s">
        <v>5564</v>
      </c>
      <c r="E2434" s="19" t="s">
        <v>16</v>
      </c>
      <c r="F2434" s="19" t="s">
        <v>3806</v>
      </c>
      <c r="G2434" s="21"/>
      <c r="H2434" s="21"/>
      <c r="I2434" s="21"/>
      <c r="J2434" s="26"/>
      <c r="K2434" s="26"/>
      <c r="L2434" s="26"/>
      <c r="M2434" s="26"/>
      <c r="N2434" s="26"/>
      <c r="O2434" s="26"/>
      <c r="P2434" s="26"/>
      <c r="Q2434" s="26"/>
      <c r="R2434" s="26"/>
      <c r="S2434" s="26"/>
      <c r="T2434" s="26"/>
      <c r="U2434" s="26"/>
      <c r="V2434" s="26"/>
      <c r="W2434" s="26"/>
      <c r="X2434" s="26"/>
      <c r="Y2434" s="26"/>
      <c r="Z2434" s="26"/>
    </row>
    <row r="2435" spans="1:26" ht="17" customHeight="1">
      <c r="A2435" s="19" t="s">
        <v>5565</v>
      </c>
      <c r="B2435" s="19" t="s">
        <v>5566</v>
      </c>
      <c r="C2435" s="44" t="s">
        <v>5567</v>
      </c>
      <c r="D2435" s="19" t="s">
        <v>5568</v>
      </c>
      <c r="E2435" s="19" t="s">
        <v>16</v>
      </c>
      <c r="F2435" s="19" t="s">
        <v>1261</v>
      </c>
      <c r="G2435" s="21"/>
      <c r="H2435" s="21"/>
      <c r="I2435" s="21"/>
      <c r="J2435" s="26"/>
      <c r="K2435" s="26"/>
      <c r="L2435" s="26"/>
      <c r="M2435" s="26"/>
      <c r="N2435" s="26"/>
      <c r="O2435" s="26"/>
      <c r="P2435" s="26"/>
      <c r="Q2435" s="26"/>
      <c r="R2435" s="26"/>
      <c r="S2435" s="26"/>
      <c r="T2435" s="26"/>
      <c r="U2435" s="26"/>
      <c r="V2435" s="26"/>
      <c r="W2435" s="26"/>
      <c r="X2435" s="26"/>
      <c r="Y2435" s="26"/>
      <c r="Z2435" s="26"/>
    </row>
    <row r="2436" spans="1:26" ht="17" customHeight="1">
      <c r="A2436" s="19" t="s">
        <v>5569</v>
      </c>
      <c r="B2436" s="19" t="s">
        <v>5570</v>
      </c>
      <c r="C2436" s="44" t="s">
        <v>5571</v>
      </c>
      <c r="D2436" s="19" t="s">
        <v>5572</v>
      </c>
      <c r="E2436" s="19" t="s">
        <v>16</v>
      </c>
      <c r="F2436" s="19" t="s">
        <v>1261</v>
      </c>
      <c r="G2436" s="21"/>
      <c r="H2436" s="21"/>
      <c r="I2436" s="21"/>
      <c r="J2436" s="26"/>
      <c r="K2436" s="26"/>
      <c r="L2436" s="26"/>
      <c r="M2436" s="26"/>
      <c r="N2436" s="26"/>
      <c r="O2436" s="26"/>
      <c r="P2436" s="26"/>
      <c r="Q2436" s="26"/>
      <c r="R2436" s="26"/>
      <c r="S2436" s="26"/>
      <c r="T2436" s="26"/>
      <c r="U2436" s="26"/>
      <c r="V2436" s="26"/>
      <c r="W2436" s="26"/>
      <c r="X2436" s="26"/>
      <c r="Y2436" s="26"/>
      <c r="Z2436" s="26"/>
    </row>
    <row r="2437" spans="1:26" ht="17" customHeight="1">
      <c r="A2437" s="19" t="s">
        <v>5573</v>
      </c>
      <c r="B2437" s="19" t="s">
        <v>5574</v>
      </c>
      <c r="C2437" s="44" t="s">
        <v>5575</v>
      </c>
      <c r="D2437" s="19" t="s">
        <v>5576</v>
      </c>
      <c r="E2437" s="19" t="s">
        <v>16</v>
      </c>
      <c r="F2437" s="19" t="s">
        <v>1261</v>
      </c>
      <c r="G2437" s="21"/>
      <c r="H2437" s="21"/>
      <c r="I2437" s="21"/>
      <c r="J2437" s="26"/>
      <c r="K2437" s="26"/>
      <c r="L2437" s="26"/>
      <c r="M2437" s="26"/>
      <c r="N2437" s="26"/>
      <c r="O2437" s="26"/>
      <c r="P2437" s="26"/>
      <c r="Q2437" s="26"/>
      <c r="R2437" s="26"/>
      <c r="S2437" s="26"/>
      <c r="T2437" s="26"/>
      <c r="U2437" s="26"/>
      <c r="V2437" s="26"/>
      <c r="W2437" s="26"/>
      <c r="X2437" s="26"/>
      <c r="Y2437" s="26"/>
      <c r="Z2437" s="26"/>
    </row>
    <row r="2438" spans="1:26" ht="17" customHeight="1">
      <c r="A2438" s="19" t="s">
        <v>5577</v>
      </c>
      <c r="B2438" s="19" t="s">
        <v>5578</v>
      </c>
      <c r="C2438" s="44" t="s">
        <v>5579</v>
      </c>
      <c r="D2438" s="19" t="s">
        <v>5580</v>
      </c>
      <c r="E2438" s="19" t="s">
        <v>16</v>
      </c>
      <c r="F2438" s="19" t="s">
        <v>3806</v>
      </c>
      <c r="G2438" s="21"/>
      <c r="H2438" s="21"/>
      <c r="I2438" s="21"/>
      <c r="J2438" s="26"/>
      <c r="K2438" s="26"/>
      <c r="L2438" s="26"/>
      <c r="M2438" s="26"/>
      <c r="N2438" s="26"/>
      <c r="O2438" s="26"/>
      <c r="P2438" s="26"/>
      <c r="Q2438" s="26"/>
      <c r="R2438" s="26"/>
      <c r="S2438" s="26"/>
      <c r="T2438" s="26"/>
      <c r="U2438" s="26"/>
      <c r="V2438" s="26"/>
      <c r="W2438" s="26"/>
      <c r="X2438" s="26"/>
      <c r="Y2438" s="26"/>
      <c r="Z2438" s="26"/>
    </row>
    <row r="2439" spans="1:26" ht="17" customHeight="1">
      <c r="A2439" s="19" t="s">
        <v>5581</v>
      </c>
      <c r="B2439" s="19" t="s">
        <v>5582</v>
      </c>
      <c r="C2439" s="44" t="s">
        <v>5583</v>
      </c>
      <c r="D2439" s="19" t="s">
        <v>5584</v>
      </c>
      <c r="E2439" s="19" t="s">
        <v>16</v>
      </c>
      <c r="F2439" s="19" t="s">
        <v>1261</v>
      </c>
      <c r="G2439" s="21"/>
      <c r="H2439" s="21"/>
      <c r="I2439" s="21"/>
      <c r="J2439" s="26"/>
      <c r="K2439" s="26"/>
      <c r="L2439" s="26"/>
      <c r="M2439" s="26"/>
      <c r="N2439" s="26"/>
      <c r="O2439" s="26"/>
      <c r="P2439" s="26"/>
      <c r="Q2439" s="26"/>
      <c r="R2439" s="26"/>
      <c r="S2439" s="26"/>
      <c r="T2439" s="26"/>
      <c r="U2439" s="26"/>
      <c r="V2439" s="26"/>
      <c r="W2439" s="26"/>
      <c r="X2439" s="26"/>
      <c r="Y2439" s="26"/>
      <c r="Z2439" s="26"/>
    </row>
    <row r="2440" spans="1:26" ht="17" customHeight="1">
      <c r="A2440" s="19" t="s">
        <v>5585</v>
      </c>
      <c r="B2440" s="19" t="s">
        <v>5586</v>
      </c>
      <c r="C2440" s="44" t="s">
        <v>5587</v>
      </c>
      <c r="D2440" s="19" t="s">
        <v>5588</v>
      </c>
      <c r="E2440" s="19" t="s">
        <v>16</v>
      </c>
      <c r="F2440" s="19" t="s">
        <v>1261</v>
      </c>
      <c r="G2440" s="21"/>
      <c r="H2440" s="21"/>
      <c r="I2440" s="21"/>
      <c r="J2440" s="26"/>
      <c r="K2440" s="26"/>
      <c r="L2440" s="26"/>
      <c r="M2440" s="26"/>
      <c r="N2440" s="26"/>
      <c r="O2440" s="26"/>
      <c r="P2440" s="26"/>
      <c r="Q2440" s="26"/>
      <c r="R2440" s="26"/>
      <c r="S2440" s="26"/>
      <c r="T2440" s="26"/>
      <c r="U2440" s="26"/>
      <c r="V2440" s="26"/>
      <c r="W2440" s="26"/>
      <c r="X2440" s="26"/>
      <c r="Y2440" s="26"/>
      <c r="Z2440" s="26"/>
    </row>
    <row r="2441" spans="1:26" ht="17" customHeight="1">
      <c r="A2441" s="43">
        <v>45707</v>
      </c>
      <c r="B2441" s="19" t="s">
        <v>5589</v>
      </c>
      <c r="C2441" s="44" t="s">
        <v>5590</v>
      </c>
      <c r="D2441" s="19" t="s">
        <v>5591</v>
      </c>
      <c r="E2441" s="19" t="s">
        <v>16</v>
      </c>
      <c r="F2441" s="19" t="s">
        <v>1261</v>
      </c>
      <c r="G2441" s="21"/>
      <c r="H2441" s="21"/>
      <c r="I2441" s="21"/>
      <c r="J2441" s="26"/>
      <c r="K2441" s="26"/>
      <c r="L2441" s="26"/>
      <c r="M2441" s="26"/>
      <c r="N2441" s="26"/>
      <c r="O2441" s="26"/>
      <c r="P2441" s="26"/>
      <c r="Q2441" s="26"/>
      <c r="R2441" s="26"/>
      <c r="S2441" s="26"/>
      <c r="T2441" s="26"/>
      <c r="U2441" s="26"/>
      <c r="V2441" s="26"/>
      <c r="W2441" s="26"/>
      <c r="X2441" s="26"/>
      <c r="Y2441" s="26"/>
      <c r="Z2441" s="26"/>
    </row>
    <row r="2442" spans="1:26" ht="17" customHeight="1">
      <c r="A2442" s="19" t="s">
        <v>5592</v>
      </c>
      <c r="B2442" s="19" t="s">
        <v>5593</v>
      </c>
      <c r="C2442" s="44" t="s">
        <v>5594</v>
      </c>
      <c r="D2442" s="19" t="s">
        <v>5595</v>
      </c>
      <c r="E2442" s="19" t="s">
        <v>16</v>
      </c>
      <c r="F2442" s="19" t="s">
        <v>3806</v>
      </c>
      <c r="G2442" s="21"/>
      <c r="H2442" s="21"/>
      <c r="I2442" s="21"/>
      <c r="J2442" s="26"/>
      <c r="K2442" s="26"/>
      <c r="L2442" s="26"/>
      <c r="M2442" s="26"/>
      <c r="N2442" s="26"/>
      <c r="O2442" s="26"/>
      <c r="P2442" s="26"/>
      <c r="Q2442" s="26"/>
      <c r="R2442" s="26"/>
      <c r="S2442" s="26"/>
      <c r="T2442" s="26"/>
      <c r="U2442" s="26"/>
      <c r="V2442" s="26"/>
      <c r="W2442" s="26"/>
      <c r="X2442" s="26"/>
      <c r="Y2442" s="26"/>
      <c r="Z2442" s="26"/>
    </row>
    <row r="2443" spans="1:26" ht="17" customHeight="1">
      <c r="A2443" s="19" t="s">
        <v>5596</v>
      </c>
      <c r="B2443" s="19" t="s">
        <v>5597</v>
      </c>
      <c r="C2443" s="44" t="s">
        <v>5598</v>
      </c>
      <c r="D2443" s="19" t="s">
        <v>5599</v>
      </c>
      <c r="E2443" s="19" t="s">
        <v>16</v>
      </c>
      <c r="F2443" s="19" t="s">
        <v>8</v>
      </c>
      <c r="G2443" s="21"/>
      <c r="H2443" s="21"/>
      <c r="I2443" s="21"/>
      <c r="J2443" s="26"/>
      <c r="K2443" s="26"/>
      <c r="L2443" s="26"/>
      <c r="M2443" s="26"/>
      <c r="N2443" s="26"/>
      <c r="O2443" s="26"/>
      <c r="P2443" s="26"/>
      <c r="Q2443" s="26"/>
      <c r="R2443" s="26"/>
      <c r="S2443" s="26"/>
      <c r="T2443" s="26"/>
      <c r="U2443" s="26"/>
      <c r="V2443" s="26"/>
      <c r="W2443" s="26"/>
      <c r="X2443" s="26"/>
      <c r="Y2443" s="26"/>
      <c r="Z2443" s="26"/>
    </row>
    <row r="2444" spans="1:26" ht="17" customHeight="1">
      <c r="A2444" s="19" t="s">
        <v>5600</v>
      </c>
      <c r="B2444" s="19" t="s">
        <v>5601</v>
      </c>
      <c r="C2444" s="44" t="s">
        <v>5602</v>
      </c>
      <c r="D2444" s="19" t="s">
        <v>5603</v>
      </c>
      <c r="E2444" s="19" t="s">
        <v>16</v>
      </c>
      <c r="F2444" s="19" t="s">
        <v>1261</v>
      </c>
      <c r="G2444" s="21"/>
      <c r="H2444" s="21"/>
      <c r="I2444" s="21"/>
      <c r="J2444" s="26"/>
      <c r="K2444" s="26"/>
      <c r="L2444" s="26"/>
      <c r="M2444" s="26"/>
      <c r="N2444" s="26"/>
      <c r="O2444" s="26"/>
      <c r="P2444" s="26"/>
      <c r="Q2444" s="26"/>
      <c r="R2444" s="26"/>
      <c r="S2444" s="26"/>
      <c r="T2444" s="26"/>
      <c r="U2444" s="26"/>
      <c r="V2444" s="26"/>
      <c r="W2444" s="26"/>
      <c r="X2444" s="26"/>
      <c r="Y2444" s="26"/>
      <c r="Z2444" s="26"/>
    </row>
    <row r="2445" spans="1:26" ht="17" customHeight="1">
      <c r="A2445" s="19" t="s">
        <v>5604</v>
      </c>
      <c r="B2445" s="19" t="s">
        <v>5605</v>
      </c>
      <c r="C2445" s="44" t="s">
        <v>5606</v>
      </c>
      <c r="D2445" s="19" t="s">
        <v>5607</v>
      </c>
      <c r="E2445" s="19" t="s">
        <v>16</v>
      </c>
      <c r="F2445" s="19" t="s">
        <v>1261</v>
      </c>
      <c r="G2445" s="21"/>
      <c r="H2445" s="21"/>
      <c r="I2445" s="21"/>
      <c r="J2445" s="26"/>
      <c r="K2445" s="26"/>
      <c r="L2445" s="26"/>
      <c r="M2445" s="26"/>
      <c r="N2445" s="26"/>
      <c r="O2445" s="26"/>
      <c r="P2445" s="26"/>
      <c r="Q2445" s="26"/>
      <c r="R2445" s="26"/>
      <c r="S2445" s="26"/>
      <c r="T2445" s="26"/>
      <c r="U2445" s="26"/>
      <c r="V2445" s="26"/>
      <c r="W2445" s="26"/>
      <c r="X2445" s="26"/>
      <c r="Y2445" s="26"/>
      <c r="Z2445" s="26"/>
    </row>
    <row r="2446" spans="1:26" ht="17" customHeight="1">
      <c r="A2446" s="19" t="s">
        <v>5608</v>
      </c>
      <c r="B2446" s="19" t="s">
        <v>5609</v>
      </c>
      <c r="C2446" s="44" t="s">
        <v>5610</v>
      </c>
      <c r="D2446" s="19" t="s">
        <v>5611</v>
      </c>
      <c r="E2446" s="19" t="s">
        <v>16</v>
      </c>
      <c r="F2446" s="19" t="s">
        <v>8</v>
      </c>
      <c r="G2446" s="21"/>
      <c r="H2446" s="21"/>
      <c r="I2446" s="21"/>
      <c r="J2446" s="26"/>
      <c r="K2446" s="26"/>
      <c r="L2446" s="26"/>
      <c r="M2446" s="26"/>
      <c r="N2446" s="26"/>
      <c r="O2446" s="26"/>
      <c r="P2446" s="26"/>
      <c r="Q2446" s="26"/>
      <c r="R2446" s="26"/>
      <c r="S2446" s="26"/>
      <c r="T2446" s="26"/>
      <c r="U2446" s="26"/>
      <c r="V2446" s="26"/>
      <c r="W2446" s="26"/>
      <c r="X2446" s="26"/>
      <c r="Y2446" s="26"/>
      <c r="Z2446" s="26"/>
    </row>
    <row r="2447" spans="1:26" ht="17" customHeight="1">
      <c r="A2447" s="19" t="s">
        <v>5612</v>
      </c>
      <c r="B2447" s="19" t="s">
        <v>5613</v>
      </c>
      <c r="C2447" s="44" t="s">
        <v>5614</v>
      </c>
      <c r="D2447" s="19" t="s">
        <v>5615</v>
      </c>
      <c r="E2447" s="19" t="s">
        <v>16</v>
      </c>
      <c r="F2447" s="19" t="s">
        <v>8</v>
      </c>
      <c r="G2447" s="21"/>
      <c r="H2447" s="21"/>
      <c r="I2447" s="21"/>
      <c r="J2447" s="26"/>
      <c r="K2447" s="26"/>
      <c r="L2447" s="26"/>
      <c r="M2447" s="26"/>
      <c r="N2447" s="26"/>
      <c r="O2447" s="26"/>
      <c r="P2447" s="26"/>
      <c r="Q2447" s="26"/>
      <c r="R2447" s="26"/>
      <c r="S2447" s="26"/>
      <c r="T2447" s="26"/>
      <c r="U2447" s="26"/>
      <c r="V2447" s="26"/>
      <c r="W2447" s="26"/>
      <c r="X2447" s="26"/>
      <c r="Y2447" s="26"/>
      <c r="Z2447" s="26"/>
    </row>
    <row r="2448" spans="1:26" ht="17" customHeight="1">
      <c r="A2448" s="19" t="s">
        <v>5616</v>
      </c>
      <c r="B2448" s="19" t="s">
        <v>5617</v>
      </c>
      <c r="C2448" s="44" t="s">
        <v>5618</v>
      </c>
      <c r="D2448" s="19" t="s">
        <v>5619</v>
      </c>
      <c r="E2448" s="19" t="s">
        <v>16</v>
      </c>
      <c r="F2448" s="19" t="s">
        <v>1261</v>
      </c>
      <c r="G2448" s="21"/>
      <c r="H2448" s="21"/>
      <c r="I2448" s="21"/>
      <c r="J2448" s="26"/>
      <c r="K2448" s="26"/>
      <c r="L2448" s="26"/>
      <c r="M2448" s="26"/>
      <c r="N2448" s="26"/>
      <c r="O2448" s="26"/>
      <c r="P2448" s="26"/>
      <c r="Q2448" s="26"/>
      <c r="R2448" s="26"/>
      <c r="S2448" s="26"/>
      <c r="T2448" s="26"/>
      <c r="U2448" s="26"/>
      <c r="V2448" s="26"/>
      <c r="W2448" s="26"/>
      <c r="X2448" s="26"/>
      <c r="Y2448" s="26"/>
      <c r="Z2448" s="26"/>
    </row>
    <row r="2449" spans="1:26" ht="17" customHeight="1">
      <c r="A2449" s="19" t="s">
        <v>5620</v>
      </c>
      <c r="B2449" s="19" t="s">
        <v>5621</v>
      </c>
      <c r="C2449" s="44" t="s">
        <v>5622</v>
      </c>
      <c r="D2449" s="19" t="s">
        <v>5623</v>
      </c>
      <c r="E2449" s="19" t="s">
        <v>16</v>
      </c>
      <c r="F2449" s="19" t="s">
        <v>1261</v>
      </c>
      <c r="G2449" s="21"/>
      <c r="H2449" s="21"/>
      <c r="I2449" s="21"/>
      <c r="J2449" s="26"/>
      <c r="K2449" s="26"/>
      <c r="L2449" s="26"/>
      <c r="M2449" s="26"/>
      <c r="N2449" s="26"/>
      <c r="O2449" s="26"/>
      <c r="P2449" s="26"/>
      <c r="Q2449" s="26"/>
      <c r="R2449" s="26"/>
      <c r="S2449" s="26"/>
      <c r="T2449" s="26"/>
      <c r="U2449" s="26"/>
      <c r="V2449" s="26"/>
      <c r="W2449" s="26"/>
      <c r="X2449" s="26"/>
      <c r="Y2449" s="26"/>
      <c r="Z2449" s="26"/>
    </row>
    <row r="2450" spans="1:26" ht="17" customHeight="1">
      <c r="A2450" s="19" t="s">
        <v>5624</v>
      </c>
      <c r="B2450" s="19" t="s">
        <v>5625</v>
      </c>
      <c r="C2450" s="44" t="s">
        <v>5626</v>
      </c>
      <c r="D2450" s="19" t="s">
        <v>5627</v>
      </c>
      <c r="E2450" s="19" t="s">
        <v>16</v>
      </c>
      <c r="F2450" s="19" t="s">
        <v>1261</v>
      </c>
      <c r="G2450" s="21"/>
      <c r="H2450" s="21"/>
      <c r="I2450" s="21"/>
      <c r="J2450" s="26"/>
      <c r="K2450" s="26"/>
      <c r="L2450" s="26"/>
      <c r="M2450" s="26"/>
      <c r="N2450" s="26"/>
      <c r="O2450" s="26"/>
      <c r="P2450" s="26"/>
      <c r="Q2450" s="26"/>
      <c r="R2450" s="26"/>
      <c r="S2450" s="26"/>
      <c r="T2450" s="26"/>
      <c r="U2450" s="26"/>
      <c r="V2450" s="26"/>
      <c r="W2450" s="26"/>
      <c r="X2450" s="26"/>
      <c r="Y2450" s="26"/>
      <c r="Z2450" s="26"/>
    </row>
    <row r="2451" spans="1:26" ht="17" customHeight="1">
      <c r="A2451" s="19" t="s">
        <v>5628</v>
      </c>
      <c r="B2451" s="19" t="s">
        <v>5629</v>
      </c>
      <c r="C2451" s="44" t="s">
        <v>5630</v>
      </c>
      <c r="D2451" s="19" t="s">
        <v>5631</v>
      </c>
      <c r="E2451" s="19" t="s">
        <v>16</v>
      </c>
      <c r="F2451" s="19" t="s">
        <v>8</v>
      </c>
      <c r="G2451" s="21"/>
      <c r="H2451" s="21"/>
      <c r="I2451" s="21"/>
      <c r="J2451" s="26"/>
      <c r="K2451" s="26"/>
      <c r="L2451" s="26"/>
      <c r="M2451" s="26"/>
      <c r="N2451" s="26"/>
      <c r="O2451" s="26"/>
      <c r="P2451" s="26"/>
      <c r="Q2451" s="26"/>
      <c r="R2451" s="26"/>
      <c r="S2451" s="26"/>
      <c r="T2451" s="26"/>
      <c r="U2451" s="26"/>
      <c r="V2451" s="26"/>
      <c r="W2451" s="26"/>
      <c r="X2451" s="26"/>
      <c r="Y2451" s="26"/>
      <c r="Z2451" s="26"/>
    </row>
    <row r="2452" spans="1:26" ht="17" customHeight="1">
      <c r="A2452" s="19" t="s">
        <v>5632</v>
      </c>
      <c r="B2452" s="19" t="s">
        <v>5633</v>
      </c>
      <c r="C2452" s="44" t="s">
        <v>5634</v>
      </c>
      <c r="D2452" s="19" t="s">
        <v>5635</v>
      </c>
      <c r="E2452" s="19" t="s">
        <v>16</v>
      </c>
      <c r="F2452" s="19" t="s">
        <v>1261</v>
      </c>
      <c r="G2452" s="21"/>
      <c r="H2452" s="21"/>
      <c r="I2452" s="21"/>
      <c r="J2452" s="26"/>
      <c r="K2452" s="26"/>
      <c r="L2452" s="26"/>
      <c r="M2452" s="26"/>
      <c r="N2452" s="26"/>
      <c r="O2452" s="26"/>
      <c r="P2452" s="26"/>
      <c r="Q2452" s="26"/>
      <c r="R2452" s="26"/>
      <c r="S2452" s="26"/>
      <c r="T2452" s="26"/>
      <c r="U2452" s="26"/>
      <c r="V2452" s="26"/>
      <c r="W2452" s="26"/>
      <c r="X2452" s="26"/>
      <c r="Y2452" s="26"/>
      <c r="Z2452" s="26"/>
    </row>
    <row r="2453" spans="1:26" ht="17" customHeight="1">
      <c r="A2453" s="19" t="s">
        <v>5636</v>
      </c>
      <c r="B2453" s="19" t="s">
        <v>5637</v>
      </c>
      <c r="C2453" s="44" t="s">
        <v>5638</v>
      </c>
      <c r="D2453" s="19" t="s">
        <v>5639</v>
      </c>
      <c r="E2453" s="19" t="s">
        <v>4862</v>
      </c>
      <c r="F2453" s="19" t="s">
        <v>3806</v>
      </c>
      <c r="G2453" s="21"/>
      <c r="H2453" s="21"/>
      <c r="I2453" s="21"/>
      <c r="J2453" s="26"/>
      <c r="K2453" s="26"/>
      <c r="L2453" s="26"/>
      <c r="M2453" s="26"/>
      <c r="N2453" s="26"/>
      <c r="O2453" s="26"/>
      <c r="P2453" s="26"/>
      <c r="Q2453" s="26"/>
      <c r="R2453" s="26"/>
      <c r="S2453" s="26"/>
      <c r="T2453" s="26"/>
      <c r="U2453" s="26"/>
      <c r="V2453" s="26"/>
      <c r="W2453" s="26"/>
      <c r="X2453" s="26"/>
      <c r="Y2453" s="26"/>
      <c r="Z2453" s="26"/>
    </row>
    <row r="2454" spans="1:26" ht="17" customHeight="1">
      <c r="A2454" s="19" t="s">
        <v>5640</v>
      </c>
      <c r="B2454" s="19" t="s">
        <v>5641</v>
      </c>
      <c r="C2454" s="44" t="s">
        <v>5642</v>
      </c>
      <c r="D2454" s="19" t="s">
        <v>5643</v>
      </c>
      <c r="E2454" s="19" t="s">
        <v>16</v>
      </c>
      <c r="F2454" s="19" t="s">
        <v>1261</v>
      </c>
      <c r="G2454" s="21"/>
      <c r="H2454" s="21"/>
      <c r="I2454" s="21"/>
      <c r="J2454" s="26"/>
      <c r="K2454" s="26"/>
      <c r="L2454" s="26"/>
      <c r="M2454" s="26"/>
      <c r="N2454" s="26"/>
      <c r="O2454" s="26"/>
      <c r="P2454" s="26"/>
      <c r="Q2454" s="26"/>
      <c r="R2454" s="26"/>
      <c r="S2454" s="26"/>
      <c r="T2454" s="26"/>
      <c r="U2454" s="26"/>
      <c r="V2454" s="26"/>
      <c r="W2454" s="26"/>
      <c r="X2454" s="26"/>
      <c r="Y2454" s="26"/>
      <c r="Z2454" s="26"/>
    </row>
    <row r="2455" spans="1:26" ht="17" customHeight="1">
      <c r="A2455" s="19" t="s">
        <v>5644</v>
      </c>
      <c r="B2455" s="19" t="s">
        <v>5645</v>
      </c>
      <c r="C2455" s="44" t="s">
        <v>5646</v>
      </c>
      <c r="D2455" s="19" t="s">
        <v>5647</v>
      </c>
      <c r="E2455" s="19" t="s">
        <v>16</v>
      </c>
      <c r="F2455" s="19" t="s">
        <v>3806</v>
      </c>
      <c r="G2455" s="21"/>
      <c r="H2455" s="21"/>
      <c r="I2455" s="21"/>
      <c r="J2455" s="26"/>
      <c r="K2455" s="26"/>
      <c r="L2455" s="26"/>
      <c r="M2455" s="26"/>
      <c r="N2455" s="26"/>
      <c r="O2455" s="26"/>
      <c r="P2455" s="26"/>
      <c r="Q2455" s="26"/>
      <c r="R2455" s="26"/>
      <c r="S2455" s="26"/>
      <c r="T2455" s="26"/>
      <c r="U2455" s="26"/>
      <c r="V2455" s="26"/>
      <c r="W2455" s="26"/>
      <c r="X2455" s="26"/>
      <c r="Y2455" s="26"/>
      <c r="Z2455" s="26"/>
    </row>
    <row r="2456" spans="1:26" ht="17" customHeight="1">
      <c r="A2456" s="19" t="s">
        <v>5648</v>
      </c>
      <c r="B2456" s="19" t="s">
        <v>5649</v>
      </c>
      <c r="C2456" s="44" t="s">
        <v>5650</v>
      </c>
      <c r="D2456" s="19" t="s">
        <v>5651</v>
      </c>
      <c r="E2456" s="19" t="s">
        <v>16</v>
      </c>
      <c r="F2456" s="19" t="s">
        <v>1261</v>
      </c>
      <c r="G2456" s="21"/>
      <c r="H2456" s="21"/>
      <c r="I2456" s="21"/>
      <c r="J2456" s="26"/>
      <c r="K2456" s="26"/>
      <c r="L2456" s="26"/>
      <c r="M2456" s="26"/>
      <c r="N2456" s="26"/>
      <c r="O2456" s="26"/>
      <c r="P2456" s="26"/>
      <c r="Q2456" s="26"/>
      <c r="R2456" s="26"/>
      <c r="S2456" s="26"/>
      <c r="T2456" s="26"/>
      <c r="U2456" s="26"/>
      <c r="V2456" s="26"/>
      <c r="W2456" s="26"/>
      <c r="X2456" s="26"/>
      <c r="Y2456" s="26"/>
      <c r="Z2456" s="26"/>
    </row>
    <row r="2457" spans="1:26" ht="17" customHeight="1">
      <c r="A2457" s="19" t="s">
        <v>5652</v>
      </c>
      <c r="B2457" s="19" t="s">
        <v>5653</v>
      </c>
      <c r="C2457" s="44" t="s">
        <v>5654</v>
      </c>
      <c r="D2457" s="19" t="s">
        <v>5655</v>
      </c>
      <c r="E2457" s="19" t="s">
        <v>4862</v>
      </c>
      <c r="F2457" s="19" t="s">
        <v>8</v>
      </c>
      <c r="G2457" s="21"/>
      <c r="H2457" s="21"/>
      <c r="I2457" s="21"/>
      <c r="J2457" s="26"/>
      <c r="K2457" s="26"/>
      <c r="L2457" s="26"/>
      <c r="M2457" s="26"/>
      <c r="N2457" s="26"/>
      <c r="O2457" s="26"/>
      <c r="P2457" s="26"/>
      <c r="Q2457" s="26"/>
      <c r="R2457" s="26"/>
      <c r="S2457" s="26"/>
      <c r="T2457" s="26"/>
      <c r="U2457" s="26"/>
      <c r="V2457" s="26"/>
      <c r="W2457" s="26"/>
      <c r="X2457" s="26"/>
      <c r="Y2457" s="26"/>
      <c r="Z2457" s="26"/>
    </row>
    <row r="2458" spans="1:26" ht="17" customHeight="1">
      <c r="A2458" s="19" t="s">
        <v>5656</v>
      </c>
      <c r="B2458" s="19" t="s">
        <v>5657</v>
      </c>
      <c r="C2458" s="44" t="s">
        <v>5658</v>
      </c>
      <c r="D2458" s="19" t="s">
        <v>5659</v>
      </c>
      <c r="E2458" s="19" t="s">
        <v>16</v>
      </c>
      <c r="F2458" s="19" t="s">
        <v>1261</v>
      </c>
      <c r="G2458" s="21"/>
      <c r="H2458" s="21"/>
      <c r="I2458" s="21"/>
      <c r="J2458" s="26"/>
      <c r="K2458" s="26"/>
      <c r="L2458" s="26"/>
      <c r="M2458" s="26"/>
      <c r="N2458" s="26"/>
      <c r="O2458" s="26"/>
      <c r="P2458" s="26"/>
      <c r="Q2458" s="26"/>
      <c r="R2458" s="26"/>
      <c r="S2458" s="26"/>
      <c r="T2458" s="26"/>
      <c r="U2458" s="26"/>
      <c r="V2458" s="26"/>
      <c r="W2458" s="26"/>
      <c r="X2458" s="26"/>
      <c r="Y2458" s="26"/>
      <c r="Z2458" s="26"/>
    </row>
    <row r="2459" spans="1:26" ht="17" customHeight="1">
      <c r="A2459" s="19" t="s">
        <v>5660</v>
      </c>
      <c r="B2459" s="19" t="s">
        <v>5661</v>
      </c>
      <c r="C2459" s="44" t="s">
        <v>5662</v>
      </c>
      <c r="D2459" s="19" t="s">
        <v>5663</v>
      </c>
      <c r="E2459" s="19" t="s">
        <v>5453</v>
      </c>
      <c r="F2459" s="19" t="s">
        <v>1261</v>
      </c>
      <c r="G2459" s="21"/>
      <c r="H2459" s="21"/>
      <c r="I2459" s="21"/>
      <c r="J2459" s="26"/>
      <c r="K2459" s="26"/>
      <c r="L2459" s="26"/>
      <c r="M2459" s="26"/>
      <c r="N2459" s="26"/>
      <c r="O2459" s="26"/>
      <c r="P2459" s="26"/>
      <c r="Q2459" s="26"/>
      <c r="R2459" s="26"/>
      <c r="S2459" s="26"/>
      <c r="T2459" s="26"/>
      <c r="U2459" s="26"/>
      <c r="V2459" s="26"/>
      <c r="W2459" s="26"/>
      <c r="X2459" s="26"/>
      <c r="Y2459" s="26"/>
      <c r="Z2459" s="26"/>
    </row>
    <row r="2460" spans="1:26" ht="17" customHeight="1">
      <c r="A2460" s="19" t="s">
        <v>5664</v>
      </c>
      <c r="B2460" s="19" t="s">
        <v>5665</v>
      </c>
      <c r="C2460" s="44" t="s">
        <v>5666</v>
      </c>
      <c r="D2460" s="19" t="s">
        <v>5667</v>
      </c>
      <c r="E2460" s="19" t="s">
        <v>16</v>
      </c>
      <c r="F2460" s="19" t="s">
        <v>8</v>
      </c>
      <c r="G2460" s="21"/>
      <c r="H2460" s="21"/>
      <c r="I2460" s="21"/>
      <c r="J2460" s="26"/>
      <c r="K2460" s="26"/>
      <c r="L2460" s="26"/>
      <c r="M2460" s="26"/>
      <c r="N2460" s="26"/>
      <c r="O2460" s="26"/>
      <c r="P2460" s="26"/>
      <c r="Q2460" s="26"/>
      <c r="R2460" s="26"/>
      <c r="S2460" s="26"/>
      <c r="T2460" s="26"/>
      <c r="U2460" s="26"/>
      <c r="V2460" s="26"/>
      <c r="W2460" s="26"/>
      <c r="X2460" s="26"/>
      <c r="Y2460" s="26"/>
      <c r="Z2460" s="26"/>
    </row>
    <row r="2461" spans="1:26" ht="17" customHeight="1">
      <c r="A2461" s="19" t="s">
        <v>5668</v>
      </c>
      <c r="B2461" s="19" t="s">
        <v>5669</v>
      </c>
      <c r="C2461" s="44" t="s">
        <v>5670</v>
      </c>
      <c r="D2461" s="19" t="s">
        <v>5671</v>
      </c>
      <c r="E2461" s="19" t="s">
        <v>16</v>
      </c>
      <c r="F2461" s="19" t="s">
        <v>3806</v>
      </c>
      <c r="G2461" s="21"/>
      <c r="H2461" s="21"/>
      <c r="I2461" s="21"/>
      <c r="J2461" s="26"/>
      <c r="K2461" s="26"/>
      <c r="L2461" s="26"/>
      <c r="M2461" s="26"/>
      <c r="N2461" s="26"/>
      <c r="O2461" s="26"/>
      <c r="P2461" s="26"/>
      <c r="Q2461" s="26"/>
      <c r="R2461" s="26"/>
      <c r="S2461" s="26"/>
      <c r="T2461" s="26"/>
      <c r="U2461" s="26"/>
      <c r="V2461" s="26"/>
      <c r="W2461" s="26"/>
      <c r="X2461" s="26"/>
      <c r="Y2461" s="26"/>
      <c r="Z2461" s="26"/>
    </row>
    <row r="2462" spans="1:26" ht="17" customHeight="1">
      <c r="A2462" s="19" t="s">
        <v>5672</v>
      </c>
      <c r="B2462" s="19" t="s">
        <v>5673</v>
      </c>
      <c r="C2462" s="44" t="s">
        <v>5674</v>
      </c>
      <c r="D2462" s="19" t="s">
        <v>5675</v>
      </c>
      <c r="E2462" s="19" t="s">
        <v>16</v>
      </c>
      <c r="F2462" s="19" t="s">
        <v>3806</v>
      </c>
      <c r="G2462" s="21"/>
      <c r="H2462" s="21"/>
      <c r="I2462" s="21"/>
      <c r="J2462" s="26"/>
      <c r="K2462" s="26"/>
      <c r="L2462" s="26"/>
      <c r="M2462" s="26"/>
      <c r="N2462" s="26"/>
      <c r="O2462" s="26"/>
      <c r="P2462" s="26"/>
      <c r="Q2462" s="26"/>
      <c r="R2462" s="26"/>
      <c r="S2462" s="26"/>
      <c r="T2462" s="26"/>
      <c r="U2462" s="26"/>
      <c r="V2462" s="26"/>
      <c r="W2462" s="26"/>
      <c r="X2462" s="26"/>
      <c r="Y2462" s="26"/>
      <c r="Z2462" s="26"/>
    </row>
    <row r="2463" spans="1:26" ht="17" customHeight="1">
      <c r="A2463" s="19" t="s">
        <v>5676</v>
      </c>
      <c r="B2463" s="19" t="s">
        <v>5677</v>
      </c>
      <c r="C2463" s="44" t="s">
        <v>5678</v>
      </c>
      <c r="D2463" s="19" t="s">
        <v>5679</v>
      </c>
      <c r="E2463" s="19" t="s">
        <v>16</v>
      </c>
      <c r="F2463" s="19" t="s">
        <v>1261</v>
      </c>
      <c r="G2463" s="21"/>
      <c r="H2463" s="21"/>
      <c r="I2463" s="21"/>
      <c r="J2463" s="26"/>
      <c r="K2463" s="26"/>
      <c r="L2463" s="26"/>
      <c r="M2463" s="26"/>
      <c r="N2463" s="26"/>
      <c r="O2463" s="26"/>
      <c r="P2463" s="26"/>
      <c r="Q2463" s="26"/>
      <c r="R2463" s="26"/>
      <c r="S2463" s="26"/>
      <c r="T2463" s="26"/>
      <c r="U2463" s="26"/>
      <c r="V2463" s="26"/>
      <c r="W2463" s="26"/>
      <c r="X2463" s="26"/>
      <c r="Y2463" s="26"/>
      <c r="Z2463" s="26"/>
    </row>
    <row r="2464" spans="1:26" ht="17" customHeight="1">
      <c r="A2464" s="19" t="s">
        <v>5680</v>
      </c>
      <c r="B2464" s="19" t="s">
        <v>5681</v>
      </c>
      <c r="C2464" s="44" t="s">
        <v>5682</v>
      </c>
      <c r="D2464" s="19" t="s">
        <v>5683</v>
      </c>
      <c r="E2464" s="19" t="s">
        <v>16</v>
      </c>
      <c r="F2464" s="19" t="s">
        <v>1261</v>
      </c>
      <c r="G2464" s="21"/>
      <c r="H2464" s="21"/>
      <c r="I2464" s="21"/>
      <c r="J2464" s="26"/>
      <c r="K2464" s="26"/>
      <c r="L2464" s="26"/>
      <c r="M2464" s="26"/>
      <c r="N2464" s="26"/>
      <c r="O2464" s="26"/>
      <c r="P2464" s="26"/>
      <c r="Q2464" s="26"/>
      <c r="R2464" s="26"/>
      <c r="S2464" s="26"/>
      <c r="T2464" s="26"/>
      <c r="U2464" s="26"/>
      <c r="V2464" s="26"/>
      <c r="W2464" s="26"/>
      <c r="X2464" s="26"/>
      <c r="Y2464" s="26"/>
      <c r="Z2464" s="26"/>
    </row>
    <row r="2465" spans="1:26" ht="17" customHeight="1">
      <c r="A2465" s="19" t="s">
        <v>5684</v>
      </c>
      <c r="B2465" s="19" t="s">
        <v>5685</v>
      </c>
      <c r="C2465" s="44" t="s">
        <v>5686</v>
      </c>
      <c r="D2465" s="19" t="s">
        <v>5687</v>
      </c>
      <c r="E2465" s="19" t="s">
        <v>16</v>
      </c>
      <c r="F2465" s="19" t="s">
        <v>3806</v>
      </c>
      <c r="G2465" s="21"/>
      <c r="H2465" s="21"/>
      <c r="I2465" s="21"/>
      <c r="J2465" s="26"/>
      <c r="K2465" s="26"/>
      <c r="L2465" s="26"/>
      <c r="M2465" s="26"/>
      <c r="N2465" s="26"/>
      <c r="O2465" s="26"/>
      <c r="P2465" s="26"/>
      <c r="Q2465" s="26"/>
      <c r="R2465" s="26"/>
      <c r="S2465" s="26"/>
      <c r="T2465" s="26"/>
      <c r="U2465" s="26"/>
      <c r="V2465" s="26"/>
      <c r="W2465" s="26"/>
      <c r="X2465" s="26"/>
      <c r="Y2465" s="26"/>
      <c r="Z2465" s="26"/>
    </row>
    <row r="2466" spans="1:26" ht="17" customHeight="1">
      <c r="A2466" s="19" t="s">
        <v>5688</v>
      </c>
      <c r="B2466" s="19" t="s">
        <v>5689</v>
      </c>
      <c r="C2466" s="44" t="s">
        <v>5690</v>
      </c>
      <c r="D2466" s="19" t="s">
        <v>5691</v>
      </c>
      <c r="E2466" s="19" t="s">
        <v>16</v>
      </c>
      <c r="F2466" s="19" t="s">
        <v>3806</v>
      </c>
      <c r="G2466" s="21"/>
      <c r="H2466" s="21"/>
      <c r="I2466" s="21"/>
      <c r="J2466" s="26"/>
      <c r="K2466" s="26"/>
      <c r="L2466" s="26"/>
      <c r="M2466" s="26"/>
      <c r="N2466" s="26"/>
      <c r="O2466" s="26"/>
      <c r="P2466" s="26"/>
      <c r="Q2466" s="26"/>
      <c r="R2466" s="26"/>
      <c r="S2466" s="26"/>
      <c r="T2466" s="26"/>
      <c r="U2466" s="26"/>
      <c r="V2466" s="26"/>
      <c r="W2466" s="26"/>
      <c r="X2466" s="26"/>
      <c r="Y2466" s="26"/>
      <c r="Z2466" s="26"/>
    </row>
    <row r="2467" spans="1:26" ht="17" customHeight="1">
      <c r="A2467" s="19" t="s">
        <v>5692</v>
      </c>
      <c r="B2467" s="19" t="s">
        <v>5693</v>
      </c>
      <c r="C2467" s="44" t="s">
        <v>5694</v>
      </c>
      <c r="D2467" s="19" t="s">
        <v>5695</v>
      </c>
      <c r="E2467" s="19" t="s">
        <v>16</v>
      </c>
      <c r="F2467" s="19" t="s">
        <v>1261</v>
      </c>
      <c r="G2467" s="21"/>
      <c r="H2467" s="21"/>
      <c r="I2467" s="21"/>
      <c r="J2467" s="26"/>
      <c r="K2467" s="26"/>
      <c r="L2467" s="26"/>
      <c r="M2467" s="26"/>
      <c r="N2467" s="26"/>
      <c r="O2467" s="26"/>
      <c r="P2467" s="26"/>
      <c r="Q2467" s="26"/>
      <c r="R2467" s="26"/>
      <c r="S2467" s="26"/>
      <c r="T2467" s="26"/>
      <c r="U2467" s="26"/>
      <c r="V2467" s="26"/>
      <c r="W2467" s="26"/>
      <c r="X2467" s="26"/>
      <c r="Y2467" s="26"/>
      <c r="Z2467" s="26"/>
    </row>
    <row r="2468" spans="1:26" ht="17" customHeight="1">
      <c r="A2468" s="19" t="s">
        <v>5696</v>
      </c>
      <c r="B2468" s="19" t="s">
        <v>5697</v>
      </c>
      <c r="C2468" s="44" t="s">
        <v>5698</v>
      </c>
      <c r="D2468" s="19" t="s">
        <v>5699</v>
      </c>
      <c r="E2468" s="19" t="s">
        <v>16</v>
      </c>
      <c r="F2468" s="19" t="s">
        <v>1261</v>
      </c>
      <c r="G2468" s="21"/>
      <c r="H2468" s="21"/>
      <c r="I2468" s="21"/>
      <c r="J2468" s="26"/>
      <c r="K2468" s="26"/>
      <c r="L2468" s="26"/>
      <c r="M2468" s="26"/>
      <c r="N2468" s="26"/>
      <c r="O2468" s="26"/>
      <c r="P2468" s="26"/>
      <c r="Q2468" s="26"/>
      <c r="R2468" s="26"/>
      <c r="S2468" s="26"/>
      <c r="T2468" s="26"/>
      <c r="U2468" s="26"/>
      <c r="V2468" s="26"/>
      <c r="W2468" s="26"/>
      <c r="X2468" s="26"/>
      <c r="Y2468" s="26"/>
      <c r="Z2468" s="26"/>
    </row>
    <row r="2469" spans="1:26" ht="17" customHeight="1">
      <c r="A2469" s="19" t="s">
        <v>5700</v>
      </c>
      <c r="B2469" s="19" t="s">
        <v>5701</v>
      </c>
      <c r="C2469" s="44" t="s">
        <v>5702</v>
      </c>
      <c r="D2469" s="19" t="s">
        <v>5703</v>
      </c>
      <c r="E2469" s="19" t="s">
        <v>16</v>
      </c>
      <c r="F2469" s="19" t="s">
        <v>1261</v>
      </c>
      <c r="G2469" s="21"/>
      <c r="H2469" s="21"/>
      <c r="I2469" s="21"/>
      <c r="J2469" s="26"/>
      <c r="K2469" s="26"/>
      <c r="L2469" s="26"/>
      <c r="M2469" s="26"/>
      <c r="N2469" s="26"/>
      <c r="O2469" s="26"/>
      <c r="P2469" s="26"/>
      <c r="Q2469" s="26"/>
      <c r="R2469" s="26"/>
      <c r="S2469" s="26"/>
      <c r="T2469" s="26"/>
      <c r="U2469" s="26"/>
      <c r="V2469" s="26"/>
      <c r="W2469" s="26"/>
      <c r="X2469" s="26"/>
      <c r="Y2469" s="26"/>
      <c r="Z2469" s="26"/>
    </row>
    <row r="2470" spans="1:26" ht="17" customHeight="1">
      <c r="A2470" s="19" t="s">
        <v>5704</v>
      </c>
      <c r="B2470" s="19" t="s">
        <v>5705</v>
      </c>
      <c r="C2470" s="44" t="s">
        <v>5706</v>
      </c>
      <c r="D2470" s="19" t="s">
        <v>5707</v>
      </c>
      <c r="E2470" s="19" t="s">
        <v>16</v>
      </c>
      <c r="F2470" s="19" t="s">
        <v>8</v>
      </c>
      <c r="G2470" s="21"/>
      <c r="H2470" s="21"/>
      <c r="I2470" s="21"/>
      <c r="J2470" s="26"/>
      <c r="K2470" s="26"/>
      <c r="L2470" s="26"/>
      <c r="M2470" s="26"/>
      <c r="N2470" s="26"/>
      <c r="O2470" s="26"/>
      <c r="P2470" s="26"/>
      <c r="Q2470" s="26"/>
      <c r="R2470" s="26"/>
      <c r="S2470" s="26"/>
      <c r="T2470" s="26"/>
      <c r="U2470" s="26"/>
      <c r="V2470" s="26"/>
      <c r="W2470" s="26"/>
      <c r="X2470" s="26"/>
      <c r="Y2470" s="26"/>
      <c r="Z2470" s="26"/>
    </row>
    <row r="2471" spans="1:26" ht="17" customHeight="1">
      <c r="A2471" s="19" t="s">
        <v>5708</v>
      </c>
      <c r="B2471" s="19" t="s">
        <v>5709</v>
      </c>
      <c r="C2471" s="44" t="s">
        <v>5710</v>
      </c>
      <c r="D2471" s="19" t="s">
        <v>5711</v>
      </c>
      <c r="E2471" s="19" t="s">
        <v>16</v>
      </c>
      <c r="F2471" s="19" t="s">
        <v>8</v>
      </c>
      <c r="G2471" s="21"/>
      <c r="H2471" s="21"/>
      <c r="I2471" s="21"/>
      <c r="J2471" s="26"/>
      <c r="K2471" s="26"/>
      <c r="L2471" s="26"/>
      <c r="M2471" s="26"/>
      <c r="N2471" s="26"/>
      <c r="O2471" s="26"/>
      <c r="P2471" s="26"/>
      <c r="Q2471" s="26"/>
      <c r="R2471" s="26"/>
      <c r="S2471" s="26"/>
      <c r="T2471" s="26"/>
      <c r="U2471" s="26"/>
      <c r="V2471" s="26"/>
      <c r="W2471" s="26"/>
      <c r="X2471" s="26"/>
      <c r="Y2471" s="26"/>
      <c r="Z2471" s="26"/>
    </row>
    <row r="2472" spans="1:26" ht="17" customHeight="1">
      <c r="A2472" s="19" t="s">
        <v>5712</v>
      </c>
      <c r="B2472" s="19" t="s">
        <v>5713</v>
      </c>
      <c r="C2472" s="44" t="s">
        <v>5714</v>
      </c>
      <c r="D2472" s="19" t="s">
        <v>5715</v>
      </c>
      <c r="E2472" s="19" t="s">
        <v>16</v>
      </c>
      <c r="F2472" s="19" t="s">
        <v>1261</v>
      </c>
      <c r="G2472" s="21"/>
      <c r="H2472" s="21"/>
      <c r="I2472" s="21"/>
      <c r="J2472" s="26"/>
      <c r="K2472" s="26"/>
      <c r="L2472" s="26"/>
      <c r="M2472" s="26"/>
      <c r="N2472" s="26"/>
      <c r="O2472" s="26"/>
      <c r="P2472" s="26"/>
      <c r="Q2472" s="26"/>
      <c r="R2472" s="26"/>
      <c r="S2472" s="26"/>
      <c r="T2472" s="26"/>
      <c r="U2472" s="26"/>
      <c r="V2472" s="26"/>
      <c r="W2472" s="26"/>
      <c r="X2472" s="26"/>
      <c r="Y2472" s="26"/>
      <c r="Z2472" s="26"/>
    </row>
    <row r="2473" spans="1:26" ht="17" customHeight="1">
      <c r="A2473" s="19" t="s">
        <v>5716</v>
      </c>
      <c r="B2473" s="19" t="s">
        <v>5717</v>
      </c>
      <c r="C2473" s="44" t="s">
        <v>5718</v>
      </c>
      <c r="D2473" s="19" t="s">
        <v>5719</v>
      </c>
      <c r="E2473" s="19" t="s">
        <v>16</v>
      </c>
      <c r="F2473" s="19" t="s">
        <v>1261</v>
      </c>
      <c r="G2473" s="21"/>
      <c r="H2473" s="21"/>
      <c r="I2473" s="21"/>
      <c r="J2473" s="26"/>
      <c r="K2473" s="26"/>
      <c r="L2473" s="26"/>
      <c r="M2473" s="26"/>
      <c r="N2473" s="26"/>
      <c r="O2473" s="26"/>
      <c r="P2473" s="26"/>
      <c r="Q2473" s="26"/>
      <c r="R2473" s="26"/>
      <c r="S2473" s="26"/>
      <c r="T2473" s="26"/>
      <c r="U2473" s="26"/>
      <c r="V2473" s="26"/>
      <c r="W2473" s="26"/>
      <c r="X2473" s="26"/>
      <c r="Y2473" s="26"/>
      <c r="Z2473" s="26"/>
    </row>
    <row r="2474" spans="1:26" ht="17" customHeight="1">
      <c r="A2474" s="19" t="s">
        <v>5720</v>
      </c>
      <c r="B2474" s="19" t="s">
        <v>5721</v>
      </c>
      <c r="C2474" s="44" t="s">
        <v>5722</v>
      </c>
      <c r="D2474" s="19" t="s">
        <v>5723</v>
      </c>
      <c r="E2474" s="19" t="s">
        <v>16</v>
      </c>
      <c r="F2474" s="19" t="s">
        <v>3806</v>
      </c>
      <c r="G2474" s="21"/>
      <c r="H2474" s="21"/>
      <c r="I2474" s="21"/>
      <c r="J2474" s="26"/>
      <c r="K2474" s="26"/>
      <c r="L2474" s="26"/>
      <c r="M2474" s="26"/>
      <c r="N2474" s="26"/>
      <c r="O2474" s="26"/>
      <c r="P2474" s="26"/>
      <c r="Q2474" s="26"/>
      <c r="R2474" s="26"/>
      <c r="S2474" s="26"/>
      <c r="T2474" s="26"/>
      <c r="U2474" s="26"/>
      <c r="V2474" s="26"/>
      <c r="W2474" s="26"/>
      <c r="X2474" s="26"/>
      <c r="Y2474" s="26"/>
      <c r="Z2474" s="26"/>
    </row>
    <row r="2475" spans="1:26" ht="17" customHeight="1">
      <c r="A2475" s="19" t="s">
        <v>5724</v>
      </c>
      <c r="B2475" s="19" t="s">
        <v>5725</v>
      </c>
      <c r="C2475" s="44" t="s">
        <v>5726</v>
      </c>
      <c r="D2475" s="19" t="s">
        <v>5727</v>
      </c>
      <c r="E2475" s="19" t="s">
        <v>16</v>
      </c>
      <c r="F2475" s="19" t="s">
        <v>8</v>
      </c>
      <c r="G2475" s="21"/>
      <c r="H2475" s="21"/>
      <c r="I2475" s="21"/>
      <c r="J2475" s="26"/>
      <c r="K2475" s="26"/>
      <c r="L2475" s="26"/>
      <c r="M2475" s="26"/>
      <c r="N2475" s="26"/>
      <c r="O2475" s="26"/>
      <c r="P2475" s="26"/>
      <c r="Q2475" s="26"/>
      <c r="R2475" s="26"/>
      <c r="S2475" s="26"/>
      <c r="T2475" s="26"/>
      <c r="U2475" s="26"/>
      <c r="V2475" s="26"/>
      <c r="W2475" s="26"/>
      <c r="X2475" s="26"/>
      <c r="Y2475" s="26"/>
      <c r="Z2475" s="26"/>
    </row>
    <row r="2476" spans="1:26" ht="17" customHeight="1">
      <c r="A2476" s="43">
        <v>45707</v>
      </c>
      <c r="B2476" s="19" t="s">
        <v>5728</v>
      </c>
      <c r="C2476" s="44" t="s">
        <v>5729</v>
      </c>
      <c r="D2476" s="19" t="s">
        <v>5730</v>
      </c>
      <c r="E2476" s="19" t="s">
        <v>16</v>
      </c>
      <c r="F2476" s="19" t="s">
        <v>3806</v>
      </c>
      <c r="G2476" s="21"/>
      <c r="H2476" s="21"/>
      <c r="I2476" s="21"/>
      <c r="J2476" s="26"/>
      <c r="K2476" s="26"/>
      <c r="L2476" s="26"/>
      <c r="M2476" s="26"/>
      <c r="N2476" s="26"/>
      <c r="O2476" s="26"/>
      <c r="P2476" s="26"/>
      <c r="Q2476" s="26"/>
      <c r="R2476" s="26"/>
      <c r="S2476" s="26"/>
      <c r="T2476" s="26"/>
      <c r="U2476" s="26"/>
      <c r="V2476" s="26"/>
      <c r="W2476" s="26"/>
      <c r="X2476" s="26"/>
      <c r="Y2476" s="26"/>
      <c r="Z2476" s="26"/>
    </row>
    <row r="2477" spans="1:26" ht="17" customHeight="1">
      <c r="A2477" s="19" t="s">
        <v>5731</v>
      </c>
      <c r="B2477" s="19" t="s">
        <v>5732</v>
      </c>
      <c r="C2477" s="44" t="s">
        <v>5733</v>
      </c>
      <c r="D2477" s="19" t="s">
        <v>5734</v>
      </c>
      <c r="E2477" s="19" t="s">
        <v>16</v>
      </c>
      <c r="F2477" s="19" t="s">
        <v>8</v>
      </c>
      <c r="G2477" s="21"/>
      <c r="H2477" s="21"/>
      <c r="I2477" s="21"/>
      <c r="J2477" s="26"/>
      <c r="K2477" s="26"/>
      <c r="L2477" s="26"/>
      <c r="M2477" s="26"/>
      <c r="N2477" s="26"/>
      <c r="O2477" s="26"/>
      <c r="P2477" s="26"/>
      <c r="Q2477" s="26"/>
      <c r="R2477" s="26"/>
      <c r="S2477" s="26"/>
      <c r="T2477" s="26"/>
      <c r="U2477" s="26"/>
      <c r="V2477" s="26"/>
      <c r="W2477" s="26"/>
      <c r="X2477" s="26"/>
      <c r="Y2477" s="26"/>
      <c r="Z2477" s="26"/>
    </row>
    <row r="2478" spans="1:26" ht="17" customHeight="1">
      <c r="A2478" s="19" t="s">
        <v>5735</v>
      </c>
      <c r="B2478" s="19" t="s">
        <v>5736</v>
      </c>
      <c r="C2478" s="44" t="s">
        <v>5737</v>
      </c>
      <c r="D2478" s="19" t="s">
        <v>5738</v>
      </c>
      <c r="E2478" s="19" t="s">
        <v>16</v>
      </c>
      <c r="F2478" s="19" t="s">
        <v>8</v>
      </c>
      <c r="G2478" s="21"/>
      <c r="H2478" s="21"/>
      <c r="I2478" s="21"/>
      <c r="J2478" s="26"/>
      <c r="K2478" s="26"/>
      <c r="L2478" s="26"/>
      <c r="M2478" s="26"/>
      <c r="N2478" s="26"/>
      <c r="O2478" s="26"/>
      <c r="P2478" s="26"/>
      <c r="Q2478" s="26"/>
      <c r="R2478" s="26"/>
      <c r="S2478" s="26"/>
      <c r="T2478" s="26"/>
      <c r="U2478" s="26"/>
      <c r="V2478" s="26"/>
      <c r="W2478" s="26"/>
      <c r="X2478" s="26"/>
      <c r="Y2478" s="26"/>
      <c r="Z2478" s="26"/>
    </row>
    <row r="2479" spans="1:26" ht="17" customHeight="1">
      <c r="A2479" s="19" t="s">
        <v>5739</v>
      </c>
      <c r="B2479" s="19" t="s">
        <v>5740</v>
      </c>
      <c r="C2479" s="44" t="s">
        <v>5741</v>
      </c>
      <c r="D2479" s="19" t="s">
        <v>5742</v>
      </c>
      <c r="E2479" s="19" t="s">
        <v>16</v>
      </c>
      <c r="F2479" s="19" t="s">
        <v>8</v>
      </c>
      <c r="G2479" s="21"/>
      <c r="H2479" s="21"/>
      <c r="I2479" s="21"/>
      <c r="J2479" s="26"/>
      <c r="K2479" s="26"/>
      <c r="L2479" s="26"/>
      <c r="M2479" s="26"/>
      <c r="N2479" s="26"/>
      <c r="O2479" s="26"/>
      <c r="P2479" s="26"/>
      <c r="Q2479" s="26"/>
      <c r="R2479" s="26"/>
      <c r="S2479" s="26"/>
      <c r="T2479" s="26"/>
      <c r="U2479" s="26"/>
      <c r="V2479" s="26"/>
      <c r="W2479" s="26"/>
      <c r="X2479" s="26"/>
      <c r="Y2479" s="26"/>
      <c r="Z2479" s="26"/>
    </row>
    <row r="2480" spans="1:26" ht="17" customHeight="1">
      <c r="A2480" s="19" t="s">
        <v>5743</v>
      </c>
      <c r="B2480" s="19" t="s">
        <v>5744</v>
      </c>
      <c r="C2480" s="44" t="s">
        <v>5745</v>
      </c>
      <c r="D2480" s="19" t="s">
        <v>5746</v>
      </c>
      <c r="E2480" s="19" t="s">
        <v>16</v>
      </c>
      <c r="F2480" s="19" t="s">
        <v>3806</v>
      </c>
      <c r="G2480" s="21"/>
      <c r="H2480" s="21"/>
      <c r="I2480" s="21"/>
      <c r="J2480" s="26"/>
      <c r="K2480" s="26"/>
      <c r="L2480" s="26"/>
      <c r="M2480" s="26"/>
      <c r="N2480" s="26"/>
      <c r="O2480" s="26"/>
      <c r="P2480" s="26"/>
      <c r="Q2480" s="26"/>
      <c r="R2480" s="26"/>
      <c r="S2480" s="26"/>
      <c r="T2480" s="26"/>
      <c r="U2480" s="26"/>
      <c r="V2480" s="26"/>
      <c r="W2480" s="26"/>
      <c r="X2480" s="26"/>
      <c r="Y2480" s="26"/>
      <c r="Z2480" s="26"/>
    </row>
    <row r="2481" spans="1:26" ht="17" customHeight="1">
      <c r="A2481" s="19" t="s">
        <v>5747</v>
      </c>
      <c r="B2481" s="19" t="s">
        <v>5748</v>
      </c>
      <c r="C2481" s="44" t="s">
        <v>5749</v>
      </c>
      <c r="D2481" s="19" t="s">
        <v>5750</v>
      </c>
      <c r="E2481" s="19" t="s">
        <v>16</v>
      </c>
      <c r="F2481" s="19" t="s">
        <v>3806</v>
      </c>
      <c r="G2481" s="21"/>
      <c r="H2481" s="21"/>
      <c r="I2481" s="21"/>
      <c r="J2481" s="26"/>
      <c r="K2481" s="26"/>
      <c r="L2481" s="26"/>
      <c r="M2481" s="26"/>
      <c r="N2481" s="26"/>
      <c r="O2481" s="26"/>
      <c r="P2481" s="26"/>
      <c r="Q2481" s="26"/>
      <c r="R2481" s="26"/>
      <c r="S2481" s="26"/>
      <c r="T2481" s="26"/>
      <c r="U2481" s="26"/>
      <c r="V2481" s="26"/>
      <c r="W2481" s="26"/>
      <c r="X2481" s="26"/>
      <c r="Y2481" s="26"/>
      <c r="Z2481" s="26"/>
    </row>
    <row r="2482" spans="1:26" ht="17" customHeight="1">
      <c r="A2482" s="19" t="s">
        <v>5751</v>
      </c>
      <c r="B2482" s="19" t="s">
        <v>5752</v>
      </c>
      <c r="C2482" s="44" t="s">
        <v>5753</v>
      </c>
      <c r="D2482" s="19" t="s">
        <v>5754</v>
      </c>
      <c r="E2482" s="19" t="s">
        <v>16</v>
      </c>
      <c r="F2482" s="19" t="s">
        <v>3806</v>
      </c>
      <c r="G2482" s="21"/>
      <c r="H2482" s="21"/>
      <c r="I2482" s="21"/>
      <c r="J2482" s="26"/>
      <c r="K2482" s="26"/>
      <c r="L2482" s="26"/>
      <c r="M2482" s="26"/>
      <c r="N2482" s="26"/>
      <c r="O2482" s="26"/>
      <c r="P2482" s="26"/>
      <c r="Q2482" s="26"/>
      <c r="R2482" s="26"/>
      <c r="S2482" s="26"/>
      <c r="T2482" s="26"/>
      <c r="U2482" s="26"/>
      <c r="V2482" s="26"/>
      <c r="W2482" s="26"/>
      <c r="X2482" s="26"/>
      <c r="Y2482" s="26"/>
      <c r="Z2482" s="26"/>
    </row>
    <row r="2483" spans="1:26" ht="17" customHeight="1">
      <c r="A2483" s="19" t="s">
        <v>5755</v>
      </c>
      <c r="B2483" s="19" t="s">
        <v>5756</v>
      </c>
      <c r="C2483" s="44" t="s">
        <v>5757</v>
      </c>
      <c r="D2483" s="19" t="s">
        <v>5758</v>
      </c>
      <c r="E2483" s="19" t="s">
        <v>16</v>
      </c>
      <c r="F2483" s="19" t="s">
        <v>8</v>
      </c>
      <c r="G2483" s="21"/>
      <c r="H2483" s="21"/>
      <c r="I2483" s="21"/>
      <c r="J2483" s="26"/>
      <c r="K2483" s="26"/>
      <c r="L2483" s="26"/>
      <c r="M2483" s="26"/>
      <c r="N2483" s="26"/>
      <c r="O2483" s="26"/>
      <c r="P2483" s="26"/>
      <c r="Q2483" s="26"/>
      <c r="R2483" s="26"/>
      <c r="S2483" s="26"/>
      <c r="T2483" s="26"/>
      <c r="U2483" s="26"/>
      <c r="V2483" s="26"/>
      <c r="W2483" s="26"/>
      <c r="X2483" s="26"/>
      <c r="Y2483" s="26"/>
      <c r="Z2483" s="26"/>
    </row>
    <row r="2484" spans="1:26" ht="17" customHeight="1">
      <c r="A2484" s="19" t="s">
        <v>5759</v>
      </c>
      <c r="B2484" s="19" t="s">
        <v>5760</v>
      </c>
      <c r="C2484" s="44" t="s">
        <v>5761</v>
      </c>
      <c r="D2484" s="19" t="s">
        <v>5762</v>
      </c>
      <c r="E2484" s="19" t="s">
        <v>16</v>
      </c>
      <c r="F2484" s="19" t="s">
        <v>1261</v>
      </c>
      <c r="G2484" s="21"/>
      <c r="H2484" s="21"/>
      <c r="I2484" s="21"/>
      <c r="J2484" s="26"/>
      <c r="K2484" s="26"/>
      <c r="L2484" s="26"/>
      <c r="M2484" s="26"/>
      <c r="N2484" s="26"/>
      <c r="O2484" s="26"/>
      <c r="P2484" s="26"/>
      <c r="Q2484" s="26"/>
      <c r="R2484" s="26"/>
      <c r="S2484" s="26"/>
      <c r="T2484" s="26"/>
      <c r="U2484" s="26"/>
      <c r="V2484" s="26"/>
      <c r="W2484" s="26"/>
      <c r="X2484" s="26"/>
      <c r="Y2484" s="26"/>
      <c r="Z2484" s="26"/>
    </row>
    <row r="2485" spans="1:26" ht="17" customHeight="1">
      <c r="A2485" s="19" t="s">
        <v>5763</v>
      </c>
      <c r="B2485" s="19" t="s">
        <v>5764</v>
      </c>
      <c r="C2485" s="44" t="s">
        <v>5765</v>
      </c>
      <c r="D2485" s="19" t="s">
        <v>5766</v>
      </c>
      <c r="E2485" s="19" t="s">
        <v>16</v>
      </c>
      <c r="F2485" s="19" t="s">
        <v>8</v>
      </c>
      <c r="G2485" s="21"/>
      <c r="H2485" s="21"/>
      <c r="I2485" s="21"/>
      <c r="J2485" s="26"/>
      <c r="K2485" s="26"/>
      <c r="L2485" s="26"/>
      <c r="M2485" s="26"/>
      <c r="N2485" s="26"/>
      <c r="O2485" s="26"/>
      <c r="P2485" s="26"/>
      <c r="Q2485" s="26"/>
      <c r="R2485" s="26"/>
      <c r="S2485" s="26"/>
      <c r="T2485" s="26"/>
      <c r="U2485" s="26"/>
      <c r="V2485" s="26"/>
      <c r="W2485" s="26"/>
      <c r="X2485" s="26"/>
      <c r="Y2485" s="26"/>
      <c r="Z2485" s="26"/>
    </row>
    <row r="2486" spans="1:26" ht="17" customHeight="1">
      <c r="A2486" s="19" t="s">
        <v>5767</v>
      </c>
      <c r="B2486" s="19" t="s">
        <v>5768</v>
      </c>
      <c r="C2486" s="44" t="s">
        <v>5769</v>
      </c>
      <c r="D2486" s="19" t="s">
        <v>5770</v>
      </c>
      <c r="E2486" s="19" t="s">
        <v>16</v>
      </c>
      <c r="F2486" s="19" t="s">
        <v>1261</v>
      </c>
      <c r="G2486" s="21"/>
      <c r="H2486" s="21"/>
      <c r="I2486" s="21"/>
      <c r="J2486" s="26"/>
      <c r="K2486" s="26"/>
      <c r="L2486" s="26"/>
      <c r="M2486" s="26"/>
      <c r="N2486" s="26"/>
      <c r="O2486" s="26"/>
      <c r="P2486" s="26"/>
      <c r="Q2486" s="26"/>
      <c r="R2486" s="26"/>
      <c r="S2486" s="26"/>
      <c r="T2486" s="26"/>
      <c r="U2486" s="26"/>
      <c r="V2486" s="26"/>
      <c r="W2486" s="26"/>
      <c r="X2486" s="26"/>
      <c r="Y2486" s="26"/>
      <c r="Z2486" s="26"/>
    </row>
    <row r="2487" spans="1:26" ht="17" customHeight="1">
      <c r="A2487" s="19" t="s">
        <v>5771</v>
      </c>
      <c r="B2487" s="19" t="s">
        <v>5772</v>
      </c>
      <c r="C2487" s="44" t="s">
        <v>5773</v>
      </c>
      <c r="D2487" s="19" t="s">
        <v>5774</v>
      </c>
      <c r="E2487" s="19" t="s">
        <v>16</v>
      </c>
      <c r="F2487" s="19" t="s">
        <v>1261</v>
      </c>
      <c r="G2487" s="21"/>
      <c r="H2487" s="21"/>
      <c r="I2487" s="21"/>
      <c r="J2487" s="26"/>
      <c r="K2487" s="26"/>
      <c r="L2487" s="26"/>
      <c r="M2487" s="26"/>
      <c r="N2487" s="26"/>
      <c r="O2487" s="26"/>
      <c r="P2487" s="26"/>
      <c r="Q2487" s="26"/>
      <c r="R2487" s="26"/>
      <c r="S2487" s="26"/>
      <c r="T2487" s="26"/>
      <c r="U2487" s="26"/>
      <c r="V2487" s="26"/>
      <c r="W2487" s="26"/>
      <c r="X2487" s="26"/>
      <c r="Y2487" s="26"/>
      <c r="Z2487" s="26"/>
    </row>
    <row r="2488" spans="1:26" ht="312" hidden="1">
      <c r="A2488" s="19" t="s">
        <v>5775</v>
      </c>
      <c r="B2488" s="19" t="s">
        <v>5776</v>
      </c>
      <c r="C2488" s="44" t="s">
        <v>5777</v>
      </c>
      <c r="D2488" s="19" t="s">
        <v>5778</v>
      </c>
      <c r="E2488" s="19" t="s">
        <v>16</v>
      </c>
      <c r="F2488" s="19" t="s">
        <v>3806</v>
      </c>
      <c r="G2488" s="21"/>
      <c r="H2488" s="21"/>
      <c r="I2488" s="21"/>
      <c r="J2488" s="26"/>
      <c r="K2488" s="26"/>
      <c r="L2488" s="26"/>
      <c r="M2488" s="26"/>
      <c r="N2488" s="26"/>
      <c r="O2488" s="26"/>
      <c r="P2488" s="26"/>
      <c r="Q2488" s="26"/>
      <c r="R2488" s="26"/>
      <c r="S2488" s="26"/>
      <c r="T2488" s="26"/>
      <c r="U2488" s="26"/>
      <c r="V2488" s="26"/>
      <c r="W2488" s="26"/>
      <c r="X2488" s="26"/>
      <c r="Y2488" s="26"/>
      <c r="Z2488" s="26"/>
    </row>
    <row r="2489" spans="1:26" ht="409.6" hidden="1">
      <c r="A2489" s="19" t="s">
        <v>5712</v>
      </c>
      <c r="B2489" s="19" t="s">
        <v>5779</v>
      </c>
      <c r="C2489" s="44" t="s">
        <v>5780</v>
      </c>
      <c r="D2489" s="19" t="s">
        <v>5781</v>
      </c>
      <c r="E2489" s="19" t="s">
        <v>16</v>
      </c>
      <c r="F2489" s="19" t="s">
        <v>8</v>
      </c>
      <c r="G2489" s="21"/>
      <c r="H2489" s="21"/>
      <c r="I2489" s="21"/>
      <c r="J2489" s="26"/>
      <c r="K2489" s="26"/>
      <c r="L2489" s="26"/>
      <c r="M2489" s="26"/>
      <c r="N2489" s="26"/>
      <c r="O2489" s="26"/>
      <c r="P2489" s="26"/>
      <c r="Q2489" s="26"/>
      <c r="R2489" s="26"/>
      <c r="S2489" s="26"/>
      <c r="T2489" s="26"/>
      <c r="U2489" s="26"/>
      <c r="V2489" s="26"/>
      <c r="W2489" s="26"/>
      <c r="X2489" s="26"/>
      <c r="Y2489" s="26"/>
      <c r="Z2489" s="26"/>
    </row>
    <row r="2490" spans="1:26" ht="409.6" hidden="1">
      <c r="A2490" s="19" t="s">
        <v>5782</v>
      </c>
      <c r="B2490" s="19" t="s">
        <v>5783</v>
      </c>
      <c r="C2490" s="44" t="s">
        <v>5784</v>
      </c>
      <c r="D2490" s="19" t="s">
        <v>5785</v>
      </c>
      <c r="E2490" s="19" t="s">
        <v>16</v>
      </c>
      <c r="F2490" s="19" t="s">
        <v>1261</v>
      </c>
      <c r="G2490" s="21"/>
      <c r="H2490" s="21"/>
      <c r="I2490" s="21"/>
      <c r="J2490" s="26"/>
      <c r="K2490" s="26"/>
      <c r="L2490" s="26"/>
      <c r="M2490" s="26"/>
      <c r="N2490" s="26"/>
      <c r="O2490" s="26"/>
      <c r="P2490" s="26"/>
      <c r="Q2490" s="26"/>
      <c r="R2490" s="26"/>
      <c r="S2490" s="26"/>
      <c r="T2490" s="26"/>
      <c r="U2490" s="26"/>
      <c r="V2490" s="26"/>
      <c r="W2490" s="26"/>
      <c r="X2490" s="26"/>
      <c r="Y2490" s="26"/>
      <c r="Z2490" s="26"/>
    </row>
    <row r="2491" spans="1:26" ht="409.6" hidden="1">
      <c r="A2491" s="19" t="s">
        <v>5786</v>
      </c>
      <c r="B2491" s="19" t="s">
        <v>5787</v>
      </c>
      <c r="C2491" s="44" t="s">
        <v>5788</v>
      </c>
      <c r="D2491" s="19" t="s">
        <v>5789</v>
      </c>
      <c r="E2491" s="19" t="s">
        <v>16</v>
      </c>
      <c r="F2491" s="19" t="s">
        <v>3806</v>
      </c>
      <c r="G2491" s="21"/>
      <c r="H2491" s="21"/>
      <c r="I2491" s="21"/>
      <c r="J2491" s="26"/>
      <c r="K2491" s="26"/>
      <c r="L2491" s="26"/>
      <c r="M2491" s="26"/>
      <c r="N2491" s="26"/>
      <c r="O2491" s="26"/>
      <c r="P2491" s="26"/>
      <c r="Q2491" s="26"/>
      <c r="R2491" s="26"/>
      <c r="S2491" s="26"/>
      <c r="T2491" s="26"/>
      <c r="U2491" s="26"/>
      <c r="V2491" s="26"/>
      <c r="W2491" s="26"/>
      <c r="X2491" s="26"/>
      <c r="Y2491" s="26"/>
      <c r="Z2491" s="26"/>
    </row>
    <row r="2492" spans="1:26" ht="409.6" hidden="1">
      <c r="A2492" s="19" t="s">
        <v>5790</v>
      </c>
      <c r="B2492" s="19" t="s">
        <v>5791</v>
      </c>
      <c r="C2492" s="44" t="s">
        <v>5792</v>
      </c>
      <c r="D2492" s="19" t="s">
        <v>5793</v>
      </c>
      <c r="E2492" s="19" t="s">
        <v>16</v>
      </c>
      <c r="F2492" s="19" t="s">
        <v>8</v>
      </c>
      <c r="G2492" s="21"/>
      <c r="H2492" s="21"/>
      <c r="I2492" s="21"/>
      <c r="J2492" s="26"/>
      <c r="K2492" s="26"/>
      <c r="L2492" s="26"/>
      <c r="M2492" s="26"/>
      <c r="N2492" s="26"/>
      <c r="O2492" s="26"/>
      <c r="P2492" s="26"/>
      <c r="Q2492" s="26"/>
      <c r="R2492" s="26"/>
      <c r="S2492" s="26"/>
      <c r="T2492" s="26"/>
      <c r="U2492" s="26"/>
      <c r="V2492" s="26"/>
      <c r="W2492" s="26"/>
      <c r="X2492" s="26"/>
      <c r="Y2492" s="26"/>
      <c r="Z2492" s="26"/>
    </row>
    <row r="2493" spans="1:26" ht="409.6" hidden="1">
      <c r="A2493" s="19" t="s">
        <v>5794</v>
      </c>
      <c r="B2493" s="19" t="s">
        <v>5795</v>
      </c>
      <c r="C2493" s="44" t="s">
        <v>5796</v>
      </c>
      <c r="D2493" s="19" t="s">
        <v>5797</v>
      </c>
      <c r="E2493" s="19" t="s">
        <v>16</v>
      </c>
      <c r="F2493" s="19" t="s">
        <v>8</v>
      </c>
      <c r="G2493" s="21"/>
      <c r="H2493" s="21"/>
      <c r="I2493" s="21"/>
      <c r="J2493" s="26"/>
      <c r="K2493" s="26"/>
      <c r="L2493" s="26"/>
      <c r="M2493" s="26"/>
      <c r="N2493" s="26"/>
      <c r="O2493" s="26"/>
      <c r="P2493" s="26"/>
      <c r="Q2493" s="26"/>
      <c r="R2493" s="26"/>
      <c r="S2493" s="26"/>
      <c r="T2493" s="26"/>
      <c r="U2493" s="26"/>
      <c r="V2493" s="26"/>
      <c r="W2493" s="26"/>
      <c r="X2493" s="26"/>
      <c r="Y2493" s="26"/>
      <c r="Z2493" s="26"/>
    </row>
    <row r="2494" spans="1:26" ht="409.6" hidden="1">
      <c r="A2494" s="19" t="s">
        <v>5798</v>
      </c>
      <c r="B2494" s="19" t="s">
        <v>5799</v>
      </c>
      <c r="C2494" s="44" t="s">
        <v>5800</v>
      </c>
      <c r="D2494" s="19" t="s">
        <v>5801</v>
      </c>
      <c r="E2494" s="19" t="s">
        <v>16</v>
      </c>
      <c r="F2494" s="19" t="s">
        <v>1261</v>
      </c>
      <c r="G2494" s="21"/>
      <c r="H2494" s="21"/>
      <c r="I2494" s="21"/>
      <c r="J2494" s="26"/>
      <c r="K2494" s="26"/>
      <c r="L2494" s="26"/>
      <c r="M2494" s="26"/>
      <c r="N2494" s="26"/>
      <c r="O2494" s="26"/>
      <c r="P2494" s="26"/>
      <c r="Q2494" s="26"/>
      <c r="R2494" s="26"/>
      <c r="S2494" s="26"/>
      <c r="T2494" s="26"/>
      <c r="U2494" s="26"/>
      <c r="V2494" s="26"/>
      <c r="W2494" s="26"/>
      <c r="X2494" s="26"/>
      <c r="Y2494" s="26"/>
      <c r="Z2494" s="26"/>
    </row>
    <row r="2495" spans="1:26" ht="409.6" hidden="1">
      <c r="A2495" s="19" t="s">
        <v>5802</v>
      </c>
      <c r="B2495" s="19" t="s">
        <v>5803</v>
      </c>
      <c r="C2495" s="44" t="s">
        <v>5804</v>
      </c>
      <c r="D2495" s="19" t="s">
        <v>5805</v>
      </c>
      <c r="E2495" s="19" t="s">
        <v>16</v>
      </c>
      <c r="F2495" s="19" t="s">
        <v>8</v>
      </c>
      <c r="G2495" s="21"/>
      <c r="H2495" s="21"/>
      <c r="I2495" s="21"/>
      <c r="J2495" s="26"/>
      <c r="K2495" s="26"/>
      <c r="L2495" s="26"/>
      <c r="M2495" s="26"/>
      <c r="N2495" s="26"/>
      <c r="O2495" s="26"/>
      <c r="P2495" s="26"/>
      <c r="Q2495" s="26"/>
      <c r="R2495" s="26"/>
      <c r="S2495" s="26"/>
      <c r="T2495" s="26"/>
      <c r="U2495" s="26"/>
      <c r="V2495" s="26"/>
      <c r="W2495" s="26"/>
      <c r="X2495" s="26"/>
      <c r="Y2495" s="26"/>
      <c r="Z2495" s="26"/>
    </row>
    <row r="2496" spans="1:26" ht="409.6" hidden="1">
      <c r="A2496" s="19" t="s">
        <v>5806</v>
      </c>
      <c r="B2496" s="19" t="s">
        <v>5807</v>
      </c>
      <c r="C2496" s="44" t="s">
        <v>5808</v>
      </c>
      <c r="D2496" s="19" t="s">
        <v>5809</v>
      </c>
      <c r="E2496" s="19" t="s">
        <v>16</v>
      </c>
      <c r="F2496" s="19" t="s">
        <v>3806</v>
      </c>
      <c r="G2496" s="21"/>
      <c r="H2496" s="21"/>
      <c r="I2496" s="21"/>
      <c r="J2496" s="26"/>
      <c r="K2496" s="26"/>
      <c r="L2496" s="26"/>
      <c r="M2496" s="26"/>
      <c r="N2496" s="26"/>
      <c r="O2496" s="26"/>
      <c r="P2496" s="26"/>
      <c r="Q2496" s="26"/>
      <c r="R2496" s="26"/>
      <c r="S2496" s="26"/>
      <c r="T2496" s="26"/>
      <c r="U2496" s="26"/>
      <c r="V2496" s="26"/>
      <c r="W2496" s="26"/>
      <c r="X2496" s="26"/>
      <c r="Y2496" s="26"/>
      <c r="Z2496" s="26"/>
    </row>
    <row r="2497" spans="1:26" ht="409.6" hidden="1">
      <c r="A2497" s="19" t="s">
        <v>5810</v>
      </c>
      <c r="B2497" s="19" t="s">
        <v>5811</v>
      </c>
      <c r="C2497" s="44" t="s">
        <v>5812</v>
      </c>
      <c r="D2497" s="19" t="s">
        <v>5813</v>
      </c>
      <c r="E2497" s="19" t="s">
        <v>32</v>
      </c>
      <c r="F2497" s="19" t="s">
        <v>1261</v>
      </c>
      <c r="G2497" s="21"/>
      <c r="H2497" s="21"/>
      <c r="I2497" s="21"/>
      <c r="J2497" s="26"/>
      <c r="K2497" s="26"/>
      <c r="L2497" s="26"/>
      <c r="M2497" s="26"/>
      <c r="N2497" s="26"/>
      <c r="O2497" s="26"/>
      <c r="P2497" s="26"/>
      <c r="Q2497" s="26"/>
      <c r="R2497" s="26"/>
      <c r="S2497" s="26"/>
      <c r="T2497" s="26"/>
      <c r="U2497" s="26"/>
      <c r="V2497" s="26"/>
      <c r="W2497" s="26"/>
      <c r="X2497" s="26"/>
      <c r="Y2497" s="26"/>
      <c r="Z2497" s="26"/>
    </row>
    <row r="2498" spans="1:26" ht="408" hidden="1">
      <c r="A2498" s="19" t="s">
        <v>5814</v>
      </c>
      <c r="B2498" s="19" t="s">
        <v>5815</v>
      </c>
      <c r="C2498" s="44" t="s">
        <v>5816</v>
      </c>
      <c r="D2498" s="19" t="s">
        <v>5817</v>
      </c>
      <c r="E2498" s="19" t="s">
        <v>16</v>
      </c>
      <c r="F2498" s="19" t="s">
        <v>8</v>
      </c>
      <c r="G2498" s="21"/>
      <c r="H2498" s="21"/>
      <c r="I2498" s="21"/>
      <c r="J2498" s="26"/>
      <c r="K2498" s="26"/>
      <c r="L2498" s="26"/>
      <c r="M2498" s="26"/>
      <c r="N2498" s="26"/>
      <c r="O2498" s="26"/>
      <c r="P2498" s="26"/>
      <c r="Q2498" s="26"/>
      <c r="R2498" s="26"/>
      <c r="S2498" s="26"/>
      <c r="T2498" s="26"/>
      <c r="U2498" s="26"/>
      <c r="V2498" s="26"/>
      <c r="W2498" s="26"/>
      <c r="X2498" s="26"/>
      <c r="Y2498" s="26"/>
      <c r="Z2498" s="26"/>
    </row>
    <row r="2499" spans="1:26" ht="409.6" hidden="1">
      <c r="A2499" s="19" t="s">
        <v>5818</v>
      </c>
      <c r="B2499" s="19" t="s">
        <v>5819</v>
      </c>
      <c r="C2499" s="44" t="s">
        <v>5820</v>
      </c>
      <c r="D2499" s="19" t="s">
        <v>5821</v>
      </c>
      <c r="E2499" s="19" t="s">
        <v>16</v>
      </c>
      <c r="F2499" s="19" t="s">
        <v>1261</v>
      </c>
      <c r="G2499" s="21"/>
      <c r="H2499" s="21"/>
      <c r="I2499" s="21"/>
      <c r="J2499" s="26"/>
      <c r="K2499" s="26"/>
      <c r="L2499" s="26"/>
      <c r="M2499" s="26"/>
      <c r="N2499" s="26"/>
      <c r="O2499" s="26"/>
      <c r="P2499" s="26"/>
      <c r="Q2499" s="26"/>
      <c r="R2499" s="26"/>
      <c r="S2499" s="26"/>
      <c r="T2499" s="26"/>
      <c r="U2499" s="26"/>
      <c r="V2499" s="26"/>
      <c r="W2499" s="26"/>
      <c r="X2499" s="26"/>
      <c r="Y2499" s="26"/>
      <c r="Z2499" s="26"/>
    </row>
    <row r="2500" spans="1:26" ht="409.6" hidden="1">
      <c r="A2500" s="19" t="s">
        <v>5822</v>
      </c>
      <c r="B2500" s="19" t="s">
        <v>5823</v>
      </c>
      <c r="C2500" s="44" t="s">
        <v>5824</v>
      </c>
      <c r="D2500" s="19" t="s">
        <v>5825</v>
      </c>
      <c r="E2500" s="19" t="s">
        <v>16</v>
      </c>
      <c r="F2500" s="19" t="s">
        <v>1261</v>
      </c>
      <c r="G2500" s="21"/>
      <c r="H2500" s="21"/>
      <c r="I2500" s="21"/>
      <c r="J2500" s="26"/>
      <c r="K2500" s="26"/>
      <c r="L2500" s="26"/>
      <c r="M2500" s="26"/>
      <c r="N2500" s="26"/>
      <c r="O2500" s="26"/>
      <c r="P2500" s="26"/>
      <c r="Q2500" s="26"/>
      <c r="R2500" s="26"/>
      <c r="S2500" s="26"/>
      <c r="T2500" s="26"/>
      <c r="U2500" s="26"/>
      <c r="V2500" s="26"/>
      <c r="W2500" s="26"/>
      <c r="X2500" s="26"/>
      <c r="Y2500" s="26"/>
      <c r="Z2500" s="26"/>
    </row>
    <row r="2501" spans="1:26" ht="409.6" hidden="1">
      <c r="A2501" s="19" t="s">
        <v>5826</v>
      </c>
      <c r="B2501" s="19" t="s">
        <v>5827</v>
      </c>
      <c r="C2501" s="44" t="s">
        <v>5828</v>
      </c>
      <c r="D2501" s="19" t="s">
        <v>5829</v>
      </c>
      <c r="E2501" s="19" t="s">
        <v>16</v>
      </c>
      <c r="F2501" s="19" t="s">
        <v>1261</v>
      </c>
      <c r="G2501" s="21"/>
      <c r="H2501" s="21"/>
      <c r="I2501" s="21"/>
      <c r="J2501" s="26"/>
      <c r="K2501" s="26"/>
      <c r="L2501" s="26"/>
      <c r="M2501" s="26"/>
      <c r="N2501" s="26"/>
      <c r="O2501" s="26"/>
      <c r="P2501" s="26"/>
      <c r="Q2501" s="26"/>
      <c r="R2501" s="26"/>
      <c r="S2501" s="26"/>
      <c r="T2501" s="26"/>
      <c r="U2501" s="26"/>
      <c r="V2501" s="26"/>
      <c r="W2501" s="26"/>
      <c r="X2501" s="26"/>
      <c r="Y2501" s="26"/>
      <c r="Z2501" s="26"/>
    </row>
    <row r="2502" spans="1:26" ht="23">
      <c r="A2502" s="39"/>
      <c r="B2502" s="21"/>
      <c r="C2502" s="23"/>
      <c r="D2502" s="45"/>
      <c r="E2502" s="21"/>
      <c r="F2502" s="21"/>
      <c r="G2502" s="21"/>
      <c r="H2502" s="21"/>
      <c r="I2502" s="21"/>
      <c r="J2502" s="26"/>
      <c r="K2502" s="26"/>
      <c r="L2502" s="26"/>
      <c r="M2502" s="26"/>
      <c r="N2502" s="26"/>
      <c r="O2502" s="26"/>
      <c r="P2502" s="26"/>
      <c r="Q2502" s="26"/>
      <c r="R2502" s="26"/>
      <c r="S2502" s="26"/>
      <c r="T2502" s="26"/>
      <c r="U2502" s="26"/>
      <c r="V2502" s="26"/>
      <c r="W2502" s="26"/>
      <c r="X2502" s="26"/>
      <c r="Y2502" s="26"/>
      <c r="Z2502" s="26"/>
    </row>
    <row r="2503" spans="1:26" ht="23">
      <c r="A2503" s="39"/>
      <c r="B2503" s="21"/>
      <c r="C2503" s="23"/>
      <c r="D2503" s="45"/>
      <c r="E2503" s="21"/>
      <c r="F2503" s="21"/>
      <c r="G2503" s="21"/>
      <c r="H2503" s="21"/>
      <c r="I2503" s="21"/>
      <c r="J2503" s="26"/>
      <c r="K2503" s="26"/>
      <c r="L2503" s="26"/>
      <c r="M2503" s="26"/>
      <c r="N2503" s="26"/>
      <c r="O2503" s="26"/>
      <c r="P2503" s="26"/>
      <c r="Q2503" s="26"/>
      <c r="R2503" s="26"/>
      <c r="S2503" s="26"/>
      <c r="T2503" s="26"/>
      <c r="U2503" s="26"/>
      <c r="V2503" s="26"/>
      <c r="W2503" s="26"/>
      <c r="X2503" s="26"/>
      <c r="Y2503" s="26"/>
      <c r="Z2503" s="26"/>
    </row>
    <row r="2504" spans="1:26" ht="23">
      <c r="A2504" s="39"/>
      <c r="B2504" s="21"/>
      <c r="C2504" s="23"/>
      <c r="D2504" s="45"/>
      <c r="E2504" s="21"/>
      <c r="F2504" s="21"/>
      <c r="G2504" s="21"/>
      <c r="H2504" s="21"/>
      <c r="I2504" s="21"/>
      <c r="J2504" s="26"/>
      <c r="K2504" s="26"/>
      <c r="L2504" s="26"/>
      <c r="M2504" s="26"/>
      <c r="N2504" s="26"/>
      <c r="O2504" s="26"/>
      <c r="P2504" s="26"/>
      <c r="Q2504" s="26"/>
      <c r="R2504" s="26"/>
      <c r="S2504" s="26"/>
      <c r="T2504" s="26"/>
      <c r="U2504" s="26"/>
      <c r="V2504" s="26"/>
      <c r="W2504" s="26"/>
      <c r="X2504" s="26"/>
      <c r="Y2504" s="26"/>
      <c r="Z2504" s="26"/>
    </row>
    <row r="2505" spans="1:26" ht="23">
      <c r="A2505" s="39"/>
      <c r="B2505" s="21"/>
      <c r="C2505" s="23"/>
      <c r="D2505" s="45"/>
      <c r="E2505" s="21"/>
      <c r="F2505" s="21"/>
      <c r="G2505" s="21"/>
      <c r="H2505" s="21"/>
      <c r="I2505" s="21"/>
      <c r="J2505" s="26"/>
      <c r="K2505" s="26"/>
      <c r="L2505" s="26"/>
      <c r="M2505" s="26"/>
      <c r="N2505" s="26"/>
      <c r="O2505" s="26"/>
      <c r="P2505" s="26"/>
      <c r="Q2505" s="26"/>
      <c r="R2505" s="26"/>
      <c r="S2505" s="26"/>
      <c r="T2505" s="26"/>
      <c r="U2505" s="26"/>
      <c r="V2505" s="26"/>
      <c r="W2505" s="26"/>
      <c r="X2505" s="26"/>
      <c r="Y2505" s="26"/>
      <c r="Z2505" s="26"/>
    </row>
    <row r="2506" spans="1:26" ht="23">
      <c r="A2506" s="39"/>
      <c r="B2506" s="21"/>
      <c r="C2506" s="23"/>
      <c r="D2506" s="45"/>
      <c r="E2506" s="21"/>
      <c r="F2506" s="21"/>
      <c r="G2506" s="21"/>
      <c r="H2506" s="21"/>
      <c r="I2506" s="21"/>
      <c r="J2506" s="26"/>
      <c r="K2506" s="26"/>
      <c r="L2506" s="26"/>
      <c r="M2506" s="26"/>
      <c r="N2506" s="26"/>
      <c r="O2506" s="26"/>
      <c r="P2506" s="26"/>
      <c r="Q2506" s="26"/>
      <c r="R2506" s="26"/>
      <c r="S2506" s="26"/>
      <c r="T2506" s="26"/>
      <c r="U2506" s="26"/>
      <c r="V2506" s="26"/>
      <c r="W2506" s="26"/>
      <c r="X2506" s="26"/>
      <c r="Y2506" s="26"/>
      <c r="Z2506" s="26"/>
    </row>
    <row r="2507" spans="1:26" ht="23">
      <c r="A2507" s="39"/>
      <c r="B2507" s="21"/>
      <c r="C2507" s="23"/>
      <c r="D2507" s="45"/>
      <c r="E2507" s="21"/>
      <c r="F2507" s="21"/>
      <c r="G2507" s="21"/>
      <c r="H2507" s="21"/>
      <c r="I2507" s="21"/>
      <c r="J2507" s="26"/>
      <c r="K2507" s="26"/>
      <c r="L2507" s="26"/>
      <c r="M2507" s="26"/>
      <c r="N2507" s="26"/>
      <c r="O2507" s="26"/>
      <c r="P2507" s="26"/>
      <c r="Q2507" s="26"/>
      <c r="R2507" s="26"/>
      <c r="S2507" s="26"/>
      <c r="T2507" s="26"/>
      <c r="U2507" s="26"/>
      <c r="V2507" s="26"/>
      <c r="W2507" s="26"/>
      <c r="X2507" s="26"/>
      <c r="Y2507" s="26"/>
      <c r="Z2507" s="26"/>
    </row>
    <row r="2508" spans="1:26" ht="23">
      <c r="A2508" s="39"/>
      <c r="B2508" s="21"/>
      <c r="C2508" s="23"/>
      <c r="D2508" s="45"/>
      <c r="E2508" s="21"/>
      <c r="F2508" s="21"/>
      <c r="G2508" s="21"/>
      <c r="H2508" s="21"/>
      <c r="I2508" s="21"/>
      <c r="J2508" s="26"/>
      <c r="K2508" s="26"/>
      <c r="L2508" s="26"/>
      <c r="M2508" s="26"/>
      <c r="N2508" s="26"/>
      <c r="O2508" s="26"/>
      <c r="P2508" s="26"/>
      <c r="Q2508" s="26"/>
      <c r="R2508" s="26"/>
      <c r="S2508" s="26"/>
      <c r="T2508" s="26"/>
      <c r="U2508" s="26"/>
      <c r="V2508" s="26"/>
      <c r="W2508" s="26"/>
      <c r="X2508" s="26"/>
      <c r="Y2508" s="26"/>
      <c r="Z2508" s="26"/>
    </row>
    <row r="2509" spans="1:26" ht="23">
      <c r="A2509" s="39"/>
      <c r="B2509" s="21"/>
      <c r="C2509" s="23"/>
      <c r="D2509" s="45"/>
      <c r="E2509" s="21"/>
      <c r="F2509" s="21"/>
      <c r="G2509" s="21"/>
      <c r="H2509" s="21"/>
      <c r="I2509" s="21"/>
      <c r="J2509" s="26"/>
      <c r="K2509" s="26"/>
      <c r="L2509" s="26"/>
      <c r="M2509" s="26"/>
      <c r="N2509" s="26"/>
      <c r="O2509" s="26"/>
      <c r="P2509" s="26"/>
      <c r="Q2509" s="26"/>
      <c r="R2509" s="26"/>
      <c r="S2509" s="26"/>
      <c r="T2509" s="26"/>
      <c r="U2509" s="26"/>
      <c r="V2509" s="26"/>
      <c r="W2509" s="26"/>
      <c r="X2509" s="26"/>
      <c r="Y2509" s="26"/>
      <c r="Z2509" s="26"/>
    </row>
    <row r="2510" spans="1:26" ht="23">
      <c r="A2510" s="39"/>
      <c r="B2510" s="21"/>
      <c r="C2510" s="23"/>
      <c r="D2510" s="45"/>
      <c r="E2510" s="21"/>
      <c r="F2510" s="21"/>
      <c r="G2510" s="21"/>
      <c r="H2510" s="21"/>
      <c r="I2510" s="21"/>
      <c r="J2510" s="26"/>
      <c r="K2510" s="26"/>
      <c r="L2510" s="26"/>
      <c r="M2510" s="26"/>
      <c r="N2510" s="26"/>
      <c r="O2510" s="26"/>
      <c r="P2510" s="26"/>
      <c r="Q2510" s="26"/>
      <c r="R2510" s="26"/>
      <c r="S2510" s="26"/>
      <c r="T2510" s="26"/>
      <c r="U2510" s="26"/>
      <c r="V2510" s="26"/>
      <c r="W2510" s="26"/>
      <c r="X2510" s="26"/>
      <c r="Y2510" s="26"/>
      <c r="Z2510" s="26"/>
    </row>
    <row r="2511" spans="1:26" ht="23">
      <c r="A2511" s="39"/>
      <c r="B2511" s="21"/>
      <c r="C2511" s="23"/>
      <c r="D2511" s="45"/>
      <c r="E2511" s="21"/>
      <c r="F2511" s="21"/>
      <c r="G2511" s="21"/>
      <c r="H2511" s="21"/>
      <c r="I2511" s="21"/>
      <c r="J2511" s="26"/>
      <c r="K2511" s="26"/>
      <c r="L2511" s="26"/>
      <c r="M2511" s="26"/>
      <c r="N2511" s="26"/>
      <c r="O2511" s="26"/>
      <c r="P2511" s="26"/>
      <c r="Q2511" s="26"/>
      <c r="R2511" s="26"/>
      <c r="S2511" s="26"/>
      <c r="T2511" s="26"/>
      <c r="U2511" s="26"/>
      <c r="V2511" s="26"/>
      <c r="W2511" s="26"/>
      <c r="X2511" s="26"/>
      <c r="Y2511" s="26"/>
      <c r="Z2511" s="26"/>
    </row>
    <row r="2512" spans="1:26" ht="23">
      <c r="A2512" s="39"/>
      <c r="B2512" s="21"/>
      <c r="C2512" s="23"/>
      <c r="D2512" s="45"/>
      <c r="E2512" s="21"/>
      <c r="F2512" s="21"/>
      <c r="G2512" s="21"/>
      <c r="H2512" s="21"/>
      <c r="I2512" s="21"/>
      <c r="J2512" s="26"/>
      <c r="K2512" s="26"/>
      <c r="L2512" s="26"/>
      <c r="M2512" s="26"/>
      <c r="N2512" s="26"/>
      <c r="O2512" s="26"/>
      <c r="P2512" s="26"/>
      <c r="Q2512" s="26"/>
      <c r="R2512" s="26"/>
      <c r="S2512" s="26"/>
      <c r="T2512" s="26"/>
      <c r="U2512" s="26"/>
      <c r="V2512" s="26"/>
      <c r="W2512" s="26"/>
      <c r="X2512" s="26"/>
      <c r="Y2512" s="26"/>
      <c r="Z2512" s="26"/>
    </row>
    <row r="2513" spans="1:26" ht="23">
      <c r="A2513" s="39"/>
      <c r="B2513" s="21"/>
      <c r="C2513" s="23"/>
      <c r="D2513" s="45"/>
      <c r="E2513" s="21"/>
      <c r="F2513" s="21"/>
      <c r="G2513" s="21"/>
      <c r="H2513" s="21"/>
      <c r="I2513" s="21"/>
      <c r="J2513" s="26"/>
      <c r="K2513" s="26"/>
      <c r="L2513" s="26"/>
      <c r="M2513" s="26"/>
      <c r="N2513" s="26"/>
      <c r="O2513" s="26"/>
      <c r="P2513" s="26"/>
      <c r="Q2513" s="26"/>
      <c r="R2513" s="26"/>
      <c r="S2513" s="26"/>
      <c r="T2513" s="26"/>
      <c r="U2513" s="26"/>
      <c r="V2513" s="26"/>
      <c r="W2513" s="26"/>
      <c r="X2513" s="26"/>
      <c r="Y2513" s="26"/>
      <c r="Z2513" s="26"/>
    </row>
    <row r="2514" spans="1:26" ht="23">
      <c r="A2514" s="39"/>
      <c r="B2514" s="21"/>
      <c r="C2514" s="23"/>
      <c r="D2514" s="45"/>
      <c r="E2514" s="21"/>
      <c r="F2514" s="21"/>
      <c r="G2514" s="21"/>
      <c r="H2514" s="21"/>
      <c r="I2514" s="21"/>
      <c r="J2514" s="26"/>
      <c r="K2514" s="26"/>
      <c r="L2514" s="26"/>
      <c r="M2514" s="26"/>
      <c r="N2514" s="26"/>
      <c r="O2514" s="26"/>
      <c r="P2514" s="26"/>
      <c r="Q2514" s="26"/>
      <c r="R2514" s="26"/>
      <c r="S2514" s="26"/>
      <c r="T2514" s="26"/>
      <c r="U2514" s="26"/>
      <c r="V2514" s="26"/>
      <c r="W2514" s="26"/>
      <c r="X2514" s="26"/>
      <c r="Y2514" s="26"/>
      <c r="Z2514" s="26"/>
    </row>
    <row r="2515" spans="1:26" ht="23">
      <c r="A2515" s="39"/>
      <c r="B2515" s="21"/>
      <c r="C2515" s="23"/>
      <c r="D2515" s="45"/>
      <c r="E2515" s="21"/>
      <c r="F2515" s="21"/>
      <c r="G2515" s="21"/>
      <c r="H2515" s="21"/>
      <c r="I2515" s="21"/>
      <c r="J2515" s="26"/>
      <c r="K2515" s="26"/>
      <c r="L2515" s="26"/>
      <c r="M2515" s="26"/>
      <c r="N2515" s="26"/>
      <c r="O2515" s="26"/>
      <c r="P2515" s="26"/>
      <c r="Q2515" s="26"/>
      <c r="R2515" s="26"/>
      <c r="S2515" s="26"/>
      <c r="T2515" s="26"/>
      <c r="U2515" s="26"/>
      <c r="V2515" s="26"/>
      <c r="W2515" s="26"/>
      <c r="X2515" s="26"/>
      <c r="Y2515" s="26"/>
      <c r="Z2515" s="26"/>
    </row>
    <row r="2516" spans="1:26" ht="23">
      <c r="A2516" s="39"/>
      <c r="B2516" s="21"/>
      <c r="C2516" s="23"/>
      <c r="D2516" s="45"/>
      <c r="E2516" s="21"/>
      <c r="F2516" s="21"/>
      <c r="G2516" s="21"/>
      <c r="H2516" s="21"/>
      <c r="I2516" s="21"/>
      <c r="J2516" s="26"/>
      <c r="K2516" s="26"/>
      <c r="L2516" s="26"/>
      <c r="M2516" s="26"/>
      <c r="N2516" s="26"/>
      <c r="O2516" s="26"/>
      <c r="P2516" s="26"/>
      <c r="Q2516" s="26"/>
      <c r="R2516" s="26"/>
      <c r="S2516" s="26"/>
      <c r="T2516" s="26"/>
      <c r="U2516" s="26"/>
      <c r="V2516" s="26"/>
      <c r="W2516" s="26"/>
      <c r="X2516" s="26"/>
      <c r="Y2516" s="26"/>
      <c r="Z2516" s="26"/>
    </row>
    <row r="2517" spans="1:26" ht="23">
      <c r="A2517" s="39"/>
      <c r="B2517" s="21"/>
      <c r="C2517" s="23"/>
      <c r="D2517" s="45"/>
      <c r="E2517" s="21"/>
      <c r="F2517" s="21"/>
      <c r="G2517" s="21"/>
      <c r="H2517" s="21"/>
      <c r="I2517" s="21"/>
      <c r="J2517" s="26"/>
      <c r="K2517" s="26"/>
      <c r="L2517" s="26"/>
      <c r="M2517" s="26"/>
      <c r="N2517" s="26"/>
      <c r="O2517" s="26"/>
      <c r="P2517" s="26"/>
      <c r="Q2517" s="26"/>
      <c r="R2517" s="26"/>
      <c r="S2517" s="26"/>
      <c r="T2517" s="26"/>
      <c r="U2517" s="26"/>
      <c r="V2517" s="26"/>
      <c r="W2517" s="26"/>
      <c r="X2517" s="26"/>
      <c r="Y2517" s="26"/>
      <c r="Z2517" s="26"/>
    </row>
    <row r="2518" spans="1:26" ht="23">
      <c r="A2518" s="39"/>
      <c r="B2518" s="21"/>
      <c r="C2518" s="23"/>
      <c r="D2518" s="45"/>
      <c r="E2518" s="21"/>
      <c r="F2518" s="21"/>
      <c r="G2518" s="21"/>
      <c r="H2518" s="21"/>
      <c r="I2518" s="21"/>
      <c r="J2518" s="26"/>
      <c r="K2518" s="26"/>
      <c r="L2518" s="26"/>
      <c r="M2518" s="26"/>
      <c r="N2518" s="26"/>
      <c r="O2518" s="26"/>
      <c r="P2518" s="26"/>
      <c r="Q2518" s="26"/>
      <c r="R2518" s="26"/>
      <c r="S2518" s="26"/>
      <c r="T2518" s="26"/>
      <c r="U2518" s="26"/>
      <c r="V2518" s="26"/>
      <c r="W2518" s="26"/>
      <c r="X2518" s="26"/>
      <c r="Y2518" s="26"/>
      <c r="Z2518" s="26"/>
    </row>
    <row r="2519" spans="1:26" ht="23">
      <c r="A2519" s="39"/>
      <c r="B2519" s="21"/>
      <c r="C2519" s="23"/>
      <c r="D2519" s="45"/>
      <c r="E2519" s="21"/>
      <c r="F2519" s="21"/>
      <c r="G2519" s="21"/>
      <c r="H2519" s="21"/>
      <c r="I2519" s="21"/>
      <c r="J2519" s="26"/>
      <c r="K2519" s="26"/>
      <c r="L2519" s="26"/>
      <c r="M2519" s="26"/>
      <c r="N2519" s="26"/>
      <c r="O2519" s="26"/>
      <c r="P2519" s="26"/>
      <c r="Q2519" s="26"/>
      <c r="R2519" s="26"/>
      <c r="S2519" s="26"/>
      <c r="T2519" s="26"/>
      <c r="U2519" s="26"/>
      <c r="V2519" s="26"/>
      <c r="W2519" s="26"/>
      <c r="X2519" s="26"/>
      <c r="Y2519" s="26"/>
      <c r="Z2519" s="26"/>
    </row>
    <row r="2520" spans="1:26" ht="23">
      <c r="A2520" s="39"/>
      <c r="B2520" s="21"/>
      <c r="C2520" s="23"/>
      <c r="D2520" s="45"/>
      <c r="E2520" s="21"/>
      <c r="F2520" s="21"/>
      <c r="G2520" s="21"/>
      <c r="H2520" s="21"/>
      <c r="I2520" s="21"/>
      <c r="J2520" s="26"/>
      <c r="K2520" s="26"/>
      <c r="L2520" s="26"/>
      <c r="M2520" s="26"/>
      <c r="N2520" s="26"/>
      <c r="O2520" s="26"/>
      <c r="P2520" s="26"/>
      <c r="Q2520" s="26"/>
      <c r="R2520" s="26"/>
      <c r="S2520" s="26"/>
      <c r="T2520" s="26"/>
      <c r="U2520" s="26"/>
      <c r="V2520" s="26"/>
      <c r="W2520" s="26"/>
      <c r="X2520" s="26"/>
      <c r="Y2520" s="26"/>
      <c r="Z2520" s="26"/>
    </row>
    <row r="2521" spans="1:26" ht="23">
      <c r="A2521" s="39"/>
      <c r="B2521" s="21"/>
      <c r="C2521" s="23"/>
      <c r="D2521" s="45"/>
      <c r="E2521" s="21"/>
      <c r="F2521" s="21"/>
      <c r="G2521" s="21"/>
      <c r="H2521" s="21"/>
      <c r="I2521" s="21"/>
      <c r="J2521" s="26"/>
      <c r="K2521" s="26"/>
      <c r="L2521" s="26"/>
      <c r="M2521" s="26"/>
      <c r="N2521" s="26"/>
      <c r="O2521" s="26"/>
      <c r="P2521" s="26"/>
      <c r="Q2521" s="26"/>
      <c r="R2521" s="26"/>
      <c r="S2521" s="26"/>
      <c r="T2521" s="26"/>
      <c r="U2521" s="26"/>
      <c r="V2521" s="26"/>
      <c r="W2521" s="26"/>
      <c r="X2521" s="26"/>
      <c r="Y2521" s="26"/>
      <c r="Z2521" s="26"/>
    </row>
    <row r="2522" spans="1:26" ht="23">
      <c r="A2522" s="39"/>
      <c r="B2522" s="21"/>
      <c r="C2522" s="23"/>
      <c r="D2522" s="45"/>
      <c r="E2522" s="21"/>
      <c r="F2522" s="21"/>
      <c r="G2522" s="21"/>
      <c r="H2522" s="21"/>
      <c r="I2522" s="21"/>
      <c r="J2522" s="26"/>
      <c r="K2522" s="26"/>
      <c r="L2522" s="26"/>
      <c r="M2522" s="26"/>
      <c r="N2522" s="26"/>
      <c r="O2522" s="26"/>
      <c r="P2522" s="26"/>
      <c r="Q2522" s="26"/>
      <c r="R2522" s="26"/>
      <c r="S2522" s="26"/>
      <c r="T2522" s="26"/>
      <c r="U2522" s="26"/>
      <c r="V2522" s="26"/>
      <c r="W2522" s="26"/>
      <c r="X2522" s="26"/>
      <c r="Y2522" s="26"/>
      <c r="Z2522" s="26"/>
    </row>
    <row r="2523" spans="1:26" ht="23">
      <c r="A2523" s="39"/>
      <c r="B2523" s="21"/>
      <c r="C2523" s="23"/>
      <c r="D2523" s="45"/>
      <c r="E2523" s="21"/>
      <c r="F2523" s="21"/>
      <c r="G2523" s="21"/>
      <c r="H2523" s="21"/>
      <c r="I2523" s="21"/>
      <c r="J2523" s="26"/>
      <c r="K2523" s="26"/>
      <c r="L2523" s="26"/>
      <c r="M2523" s="26"/>
      <c r="N2523" s="26"/>
      <c r="O2523" s="26"/>
      <c r="P2523" s="26"/>
      <c r="Q2523" s="26"/>
      <c r="R2523" s="26"/>
      <c r="S2523" s="26"/>
      <c r="T2523" s="26"/>
      <c r="U2523" s="26"/>
      <c r="V2523" s="26"/>
      <c r="W2523" s="26"/>
      <c r="X2523" s="26"/>
      <c r="Y2523" s="26"/>
      <c r="Z2523" s="26"/>
    </row>
    <row r="2524" spans="1:26" ht="23">
      <c r="A2524" s="39"/>
      <c r="B2524" s="21"/>
      <c r="C2524" s="23"/>
      <c r="D2524" s="45"/>
      <c r="E2524" s="21"/>
      <c r="F2524" s="21"/>
      <c r="G2524" s="21"/>
      <c r="H2524" s="21"/>
      <c r="I2524" s="21"/>
      <c r="J2524" s="26"/>
      <c r="K2524" s="26"/>
      <c r="L2524" s="26"/>
      <c r="M2524" s="26"/>
      <c r="N2524" s="26"/>
      <c r="O2524" s="26"/>
      <c r="P2524" s="26"/>
      <c r="Q2524" s="26"/>
      <c r="R2524" s="26"/>
      <c r="S2524" s="26"/>
      <c r="T2524" s="26"/>
      <c r="U2524" s="26"/>
      <c r="V2524" s="26"/>
      <c r="W2524" s="26"/>
      <c r="X2524" s="26"/>
      <c r="Y2524" s="26"/>
      <c r="Z2524" s="26"/>
    </row>
    <row r="2525" spans="1:26" ht="23">
      <c r="A2525" s="39"/>
      <c r="B2525" s="21"/>
      <c r="C2525" s="23"/>
      <c r="D2525" s="45"/>
      <c r="E2525" s="21"/>
      <c r="F2525" s="21"/>
      <c r="G2525" s="21"/>
      <c r="H2525" s="21"/>
      <c r="I2525" s="21"/>
      <c r="J2525" s="26"/>
      <c r="K2525" s="26"/>
      <c r="L2525" s="26"/>
      <c r="M2525" s="26"/>
      <c r="N2525" s="26"/>
      <c r="O2525" s="26"/>
      <c r="P2525" s="26"/>
      <c r="Q2525" s="26"/>
      <c r="R2525" s="26"/>
      <c r="S2525" s="26"/>
      <c r="T2525" s="26"/>
      <c r="U2525" s="26"/>
      <c r="V2525" s="26"/>
      <c r="W2525" s="26"/>
      <c r="X2525" s="26"/>
      <c r="Y2525" s="26"/>
      <c r="Z2525" s="26"/>
    </row>
    <row r="2526" spans="1:26" ht="23">
      <c r="A2526" s="39"/>
      <c r="B2526" s="21"/>
      <c r="C2526" s="23"/>
      <c r="D2526" s="45"/>
      <c r="E2526" s="21"/>
      <c r="F2526" s="21"/>
      <c r="G2526" s="21"/>
      <c r="H2526" s="21"/>
      <c r="I2526" s="21"/>
      <c r="J2526" s="26"/>
      <c r="K2526" s="26"/>
      <c r="L2526" s="26"/>
      <c r="M2526" s="26"/>
      <c r="N2526" s="26"/>
      <c r="O2526" s="26"/>
      <c r="P2526" s="26"/>
      <c r="Q2526" s="26"/>
      <c r="R2526" s="26"/>
      <c r="S2526" s="26"/>
      <c r="T2526" s="26"/>
      <c r="U2526" s="26"/>
      <c r="V2526" s="26"/>
      <c r="W2526" s="26"/>
      <c r="X2526" s="26"/>
      <c r="Y2526" s="26"/>
      <c r="Z2526" s="26"/>
    </row>
    <row r="2527" spans="1:26" ht="23">
      <c r="A2527" s="39"/>
      <c r="B2527" s="21"/>
      <c r="C2527" s="23"/>
      <c r="D2527" s="45"/>
      <c r="E2527" s="21"/>
      <c r="F2527" s="21"/>
      <c r="G2527" s="21"/>
      <c r="H2527" s="21"/>
      <c r="I2527" s="21"/>
      <c r="J2527" s="26"/>
      <c r="K2527" s="26"/>
      <c r="L2527" s="26"/>
      <c r="M2527" s="26"/>
      <c r="N2527" s="26"/>
      <c r="O2527" s="26"/>
      <c r="P2527" s="26"/>
      <c r="Q2527" s="26"/>
      <c r="R2527" s="26"/>
      <c r="S2527" s="26"/>
      <c r="T2527" s="26"/>
      <c r="U2527" s="26"/>
      <c r="V2527" s="26"/>
      <c r="W2527" s="26"/>
      <c r="X2527" s="26"/>
      <c r="Y2527" s="26"/>
      <c r="Z2527" s="26"/>
    </row>
    <row r="2528" spans="1:26" ht="23">
      <c r="A2528" s="39"/>
      <c r="B2528" s="21"/>
      <c r="C2528" s="23"/>
      <c r="D2528" s="45"/>
      <c r="E2528" s="21"/>
      <c r="F2528" s="21"/>
      <c r="G2528" s="21"/>
      <c r="H2528" s="21"/>
      <c r="I2528" s="21"/>
      <c r="J2528" s="26"/>
      <c r="K2528" s="26"/>
      <c r="L2528" s="26"/>
      <c r="M2528" s="26"/>
      <c r="N2528" s="26"/>
      <c r="O2528" s="26"/>
      <c r="P2528" s="26"/>
      <c r="Q2528" s="26"/>
      <c r="R2528" s="26"/>
      <c r="S2528" s="26"/>
      <c r="T2528" s="26"/>
      <c r="U2528" s="26"/>
      <c r="V2528" s="26"/>
      <c r="W2528" s="26"/>
      <c r="X2528" s="26"/>
      <c r="Y2528" s="26"/>
      <c r="Z2528" s="26"/>
    </row>
    <row r="2529" spans="1:26" ht="23">
      <c r="A2529" s="39"/>
      <c r="B2529" s="21"/>
      <c r="C2529" s="23"/>
      <c r="D2529" s="45"/>
      <c r="E2529" s="21"/>
      <c r="F2529" s="21"/>
      <c r="G2529" s="21"/>
      <c r="H2529" s="21"/>
      <c r="I2529" s="21"/>
      <c r="J2529" s="26"/>
      <c r="K2529" s="26"/>
      <c r="L2529" s="26"/>
      <c r="M2529" s="26"/>
      <c r="N2529" s="26"/>
      <c r="O2529" s="26"/>
      <c r="P2529" s="26"/>
      <c r="Q2529" s="26"/>
      <c r="R2529" s="26"/>
      <c r="S2529" s="26"/>
      <c r="T2529" s="26"/>
      <c r="U2529" s="26"/>
      <c r="V2529" s="26"/>
      <c r="W2529" s="26"/>
      <c r="X2529" s="26"/>
      <c r="Y2529" s="26"/>
      <c r="Z2529" s="26"/>
    </row>
    <row r="2530" spans="1:26" ht="23">
      <c r="A2530" s="39"/>
      <c r="B2530" s="21"/>
      <c r="C2530" s="23"/>
      <c r="D2530" s="45"/>
      <c r="E2530" s="21"/>
      <c r="F2530" s="21"/>
      <c r="G2530" s="21"/>
      <c r="H2530" s="21"/>
      <c r="I2530" s="21"/>
      <c r="J2530" s="26"/>
      <c r="K2530" s="26"/>
      <c r="L2530" s="26"/>
      <c r="M2530" s="26"/>
      <c r="N2530" s="26"/>
      <c r="O2530" s="26"/>
      <c r="P2530" s="26"/>
      <c r="Q2530" s="26"/>
      <c r="R2530" s="26"/>
      <c r="S2530" s="26"/>
      <c r="T2530" s="26"/>
      <c r="U2530" s="26"/>
      <c r="V2530" s="26"/>
      <c r="W2530" s="26"/>
      <c r="X2530" s="26"/>
      <c r="Y2530" s="26"/>
      <c r="Z2530" s="26"/>
    </row>
    <row r="2531" spans="1:26" ht="23">
      <c r="A2531" s="39"/>
      <c r="B2531" s="21"/>
      <c r="C2531" s="23"/>
      <c r="D2531" s="45"/>
      <c r="E2531" s="21"/>
      <c r="F2531" s="21"/>
      <c r="G2531" s="21"/>
      <c r="H2531" s="21"/>
      <c r="I2531" s="21"/>
      <c r="J2531" s="26"/>
      <c r="K2531" s="26"/>
      <c r="L2531" s="26"/>
      <c r="M2531" s="26"/>
      <c r="N2531" s="26"/>
      <c r="O2531" s="26"/>
      <c r="P2531" s="26"/>
      <c r="Q2531" s="26"/>
      <c r="R2531" s="26"/>
      <c r="S2531" s="26"/>
      <c r="T2531" s="26"/>
      <c r="U2531" s="26"/>
      <c r="V2531" s="26"/>
      <c r="W2531" s="26"/>
      <c r="X2531" s="26"/>
      <c r="Y2531" s="26"/>
      <c r="Z2531" s="26"/>
    </row>
    <row r="2532" spans="1:26" ht="23">
      <c r="A2532" s="39"/>
      <c r="B2532" s="21"/>
      <c r="C2532" s="23"/>
      <c r="D2532" s="45"/>
      <c r="E2532" s="21"/>
      <c r="F2532" s="21"/>
      <c r="G2532" s="21"/>
      <c r="H2532" s="21"/>
      <c r="I2532" s="21"/>
      <c r="J2532" s="26"/>
      <c r="K2532" s="26"/>
      <c r="L2532" s="26"/>
      <c r="M2532" s="26"/>
      <c r="N2532" s="26"/>
      <c r="O2532" s="26"/>
      <c r="P2532" s="26"/>
      <c r="Q2532" s="26"/>
      <c r="R2532" s="26"/>
      <c r="S2532" s="26"/>
      <c r="T2532" s="26"/>
      <c r="U2532" s="26"/>
      <c r="V2532" s="26"/>
      <c r="W2532" s="26"/>
      <c r="X2532" s="26"/>
      <c r="Y2532" s="26"/>
      <c r="Z2532" s="26"/>
    </row>
    <row r="2533" spans="1:26" ht="23">
      <c r="A2533" s="39"/>
      <c r="B2533" s="21"/>
      <c r="C2533" s="23"/>
      <c r="D2533" s="45"/>
      <c r="E2533" s="21"/>
      <c r="F2533" s="21"/>
      <c r="G2533" s="21"/>
      <c r="H2533" s="21"/>
      <c r="I2533" s="21"/>
      <c r="J2533" s="26"/>
      <c r="K2533" s="26"/>
      <c r="L2533" s="26"/>
      <c r="M2533" s="26"/>
      <c r="N2533" s="26"/>
      <c r="O2533" s="26"/>
      <c r="P2533" s="26"/>
      <c r="Q2533" s="26"/>
      <c r="R2533" s="26"/>
      <c r="S2533" s="26"/>
      <c r="T2533" s="26"/>
      <c r="U2533" s="26"/>
      <c r="V2533" s="26"/>
      <c r="W2533" s="26"/>
      <c r="X2533" s="26"/>
      <c r="Y2533" s="26"/>
      <c r="Z2533" s="26"/>
    </row>
    <row r="2534" spans="1:26" ht="23">
      <c r="A2534" s="39"/>
      <c r="B2534" s="21"/>
      <c r="C2534" s="23"/>
      <c r="D2534" s="45"/>
      <c r="E2534" s="21"/>
      <c r="F2534" s="21"/>
      <c r="G2534" s="21"/>
      <c r="H2534" s="21"/>
      <c r="I2534" s="21"/>
      <c r="J2534" s="26"/>
      <c r="K2534" s="26"/>
      <c r="L2534" s="26"/>
      <c r="M2534" s="26"/>
      <c r="N2534" s="26"/>
      <c r="O2534" s="26"/>
      <c r="P2534" s="26"/>
      <c r="Q2534" s="26"/>
      <c r="R2534" s="26"/>
      <c r="S2534" s="26"/>
      <c r="T2534" s="26"/>
      <c r="U2534" s="26"/>
      <c r="V2534" s="26"/>
      <c r="W2534" s="26"/>
      <c r="X2534" s="26"/>
      <c r="Y2534" s="26"/>
      <c r="Z2534" s="26"/>
    </row>
    <row r="2535" spans="1:26" ht="23">
      <c r="A2535" s="39"/>
      <c r="B2535" s="21"/>
      <c r="C2535" s="23"/>
      <c r="D2535" s="45"/>
      <c r="E2535" s="21"/>
      <c r="F2535" s="21"/>
      <c r="G2535" s="21"/>
      <c r="H2535" s="21"/>
      <c r="I2535" s="21"/>
      <c r="J2535" s="26"/>
      <c r="K2535" s="26"/>
      <c r="L2535" s="26"/>
      <c r="M2535" s="26"/>
      <c r="N2535" s="26"/>
      <c r="O2535" s="26"/>
      <c r="P2535" s="26"/>
      <c r="Q2535" s="26"/>
      <c r="R2535" s="26"/>
      <c r="S2535" s="26"/>
      <c r="T2535" s="26"/>
      <c r="U2535" s="26"/>
      <c r="V2535" s="26"/>
      <c r="W2535" s="26"/>
      <c r="X2535" s="26"/>
      <c r="Y2535" s="26"/>
      <c r="Z2535" s="26"/>
    </row>
    <row r="2536" spans="1:26" ht="23">
      <c r="A2536" s="39"/>
      <c r="B2536" s="21"/>
      <c r="C2536" s="23"/>
      <c r="D2536" s="45"/>
      <c r="E2536" s="21"/>
      <c r="F2536" s="21"/>
      <c r="G2536" s="21"/>
      <c r="H2536" s="21"/>
      <c r="I2536" s="21"/>
      <c r="J2536" s="26"/>
      <c r="K2536" s="26"/>
      <c r="L2536" s="26"/>
      <c r="M2536" s="26"/>
      <c r="N2536" s="26"/>
      <c r="O2536" s="26"/>
      <c r="P2536" s="26"/>
      <c r="Q2536" s="26"/>
      <c r="R2536" s="26"/>
      <c r="S2536" s="26"/>
      <c r="T2536" s="26"/>
      <c r="U2536" s="26"/>
      <c r="V2536" s="26"/>
      <c r="W2536" s="26"/>
      <c r="X2536" s="26"/>
      <c r="Y2536" s="26"/>
      <c r="Z2536" s="26"/>
    </row>
    <row r="2537" spans="1:26" ht="23">
      <c r="A2537" s="39"/>
      <c r="B2537" s="21"/>
      <c r="C2537" s="23"/>
      <c r="D2537" s="45"/>
      <c r="E2537" s="21"/>
      <c r="F2537" s="21"/>
      <c r="G2537" s="21"/>
      <c r="H2537" s="21"/>
      <c r="I2537" s="21"/>
      <c r="J2537" s="26"/>
      <c r="K2537" s="26"/>
      <c r="L2537" s="26"/>
      <c r="M2537" s="26"/>
      <c r="N2537" s="26"/>
      <c r="O2537" s="26"/>
      <c r="P2537" s="26"/>
      <c r="Q2537" s="26"/>
      <c r="R2537" s="26"/>
      <c r="S2537" s="26"/>
      <c r="T2537" s="26"/>
      <c r="U2537" s="26"/>
      <c r="V2537" s="26"/>
      <c r="W2537" s="26"/>
      <c r="X2537" s="26"/>
      <c r="Y2537" s="26"/>
      <c r="Z2537" s="26"/>
    </row>
    <row r="2538" spans="1:26" ht="23">
      <c r="A2538" s="39"/>
      <c r="B2538" s="21"/>
      <c r="C2538" s="23"/>
      <c r="D2538" s="45"/>
      <c r="E2538" s="21"/>
      <c r="F2538" s="21"/>
      <c r="G2538" s="21"/>
      <c r="H2538" s="21"/>
      <c r="I2538" s="21"/>
      <c r="J2538" s="26"/>
      <c r="K2538" s="26"/>
      <c r="L2538" s="26"/>
      <c r="M2538" s="26"/>
      <c r="N2538" s="26"/>
      <c r="O2538" s="26"/>
      <c r="P2538" s="26"/>
      <c r="Q2538" s="26"/>
      <c r="R2538" s="26"/>
      <c r="S2538" s="26"/>
      <c r="T2538" s="26"/>
      <c r="U2538" s="26"/>
      <c r="V2538" s="26"/>
      <c r="W2538" s="26"/>
      <c r="X2538" s="26"/>
      <c r="Y2538" s="26"/>
      <c r="Z2538" s="26"/>
    </row>
    <row r="2539" spans="1:26" ht="23">
      <c r="A2539" s="39"/>
      <c r="B2539" s="21"/>
      <c r="C2539" s="23"/>
      <c r="D2539" s="45"/>
      <c r="E2539" s="21"/>
      <c r="F2539" s="21"/>
      <c r="G2539" s="21"/>
      <c r="H2539" s="21"/>
      <c r="I2539" s="21"/>
      <c r="J2539" s="26"/>
      <c r="K2539" s="26"/>
      <c r="L2539" s="26"/>
      <c r="M2539" s="26"/>
      <c r="N2539" s="26"/>
      <c r="O2539" s="26"/>
      <c r="P2539" s="26"/>
      <c r="Q2539" s="26"/>
      <c r="R2539" s="26"/>
      <c r="S2539" s="26"/>
      <c r="T2539" s="26"/>
      <c r="U2539" s="26"/>
      <c r="V2539" s="26"/>
      <c r="W2539" s="26"/>
      <c r="X2539" s="26"/>
      <c r="Y2539" s="26"/>
      <c r="Z2539" s="26"/>
    </row>
    <row r="2540" spans="1:26" ht="23">
      <c r="A2540" s="39"/>
      <c r="B2540" s="21"/>
      <c r="C2540" s="23"/>
      <c r="D2540" s="45"/>
      <c r="E2540" s="21"/>
      <c r="F2540" s="21"/>
      <c r="G2540" s="21"/>
      <c r="H2540" s="21"/>
      <c r="I2540" s="21"/>
      <c r="J2540" s="26"/>
      <c r="K2540" s="26"/>
      <c r="L2540" s="26"/>
      <c r="M2540" s="26"/>
      <c r="N2540" s="26"/>
      <c r="O2540" s="26"/>
      <c r="P2540" s="26"/>
      <c r="Q2540" s="26"/>
      <c r="R2540" s="26"/>
      <c r="S2540" s="26"/>
      <c r="T2540" s="26"/>
      <c r="U2540" s="26"/>
      <c r="V2540" s="26"/>
      <c r="W2540" s="26"/>
      <c r="X2540" s="26"/>
      <c r="Y2540" s="26"/>
      <c r="Z2540" s="26"/>
    </row>
    <row r="2541" spans="1:26" ht="23">
      <c r="A2541" s="39"/>
      <c r="B2541" s="21"/>
      <c r="C2541" s="23"/>
      <c r="D2541" s="45"/>
      <c r="E2541" s="21"/>
      <c r="F2541" s="21"/>
      <c r="G2541" s="21"/>
      <c r="H2541" s="21"/>
      <c r="I2541" s="21"/>
      <c r="J2541" s="26"/>
      <c r="K2541" s="26"/>
      <c r="L2541" s="26"/>
      <c r="M2541" s="26"/>
      <c r="N2541" s="26"/>
      <c r="O2541" s="26"/>
      <c r="P2541" s="26"/>
      <c r="Q2541" s="26"/>
      <c r="R2541" s="26"/>
      <c r="S2541" s="26"/>
      <c r="T2541" s="26"/>
      <c r="U2541" s="26"/>
      <c r="V2541" s="26"/>
      <c r="W2541" s="26"/>
      <c r="X2541" s="26"/>
      <c r="Y2541" s="26"/>
      <c r="Z2541" s="26"/>
    </row>
    <row r="2542" spans="1:26" ht="23">
      <c r="A2542" s="39"/>
      <c r="B2542" s="21"/>
      <c r="C2542" s="23"/>
      <c r="D2542" s="45"/>
      <c r="E2542" s="21"/>
      <c r="F2542" s="21"/>
      <c r="G2542" s="21"/>
      <c r="H2542" s="21"/>
      <c r="I2542" s="21"/>
      <c r="J2542" s="26"/>
      <c r="K2542" s="26"/>
      <c r="L2542" s="26"/>
      <c r="M2542" s="26"/>
      <c r="N2542" s="26"/>
      <c r="O2542" s="26"/>
      <c r="P2542" s="26"/>
      <c r="Q2542" s="26"/>
      <c r="R2542" s="26"/>
      <c r="S2542" s="26"/>
      <c r="T2542" s="26"/>
      <c r="U2542" s="26"/>
      <c r="V2542" s="26"/>
      <c r="W2542" s="26"/>
      <c r="X2542" s="26"/>
      <c r="Y2542" s="26"/>
      <c r="Z2542" s="26"/>
    </row>
    <row r="2543" spans="1:26" ht="23">
      <c r="A2543" s="39"/>
      <c r="B2543" s="21"/>
      <c r="C2543" s="23"/>
      <c r="D2543" s="45"/>
      <c r="E2543" s="21"/>
      <c r="F2543" s="21"/>
      <c r="G2543" s="21"/>
      <c r="H2543" s="21"/>
      <c r="I2543" s="21"/>
      <c r="J2543" s="26"/>
      <c r="K2543" s="26"/>
      <c r="L2543" s="26"/>
      <c r="M2543" s="26"/>
      <c r="N2543" s="26"/>
      <c r="O2543" s="26"/>
      <c r="P2543" s="26"/>
      <c r="Q2543" s="26"/>
      <c r="R2543" s="26"/>
      <c r="S2543" s="26"/>
      <c r="T2543" s="26"/>
      <c r="U2543" s="26"/>
      <c r="V2543" s="26"/>
      <c r="W2543" s="26"/>
      <c r="X2543" s="26"/>
      <c r="Y2543" s="26"/>
      <c r="Z2543" s="26"/>
    </row>
    <row r="2544" spans="1:26" ht="23">
      <c r="A2544" s="39"/>
      <c r="B2544" s="21"/>
      <c r="C2544" s="23"/>
      <c r="D2544" s="45"/>
      <c r="E2544" s="21"/>
      <c r="F2544" s="21"/>
      <c r="G2544" s="21"/>
      <c r="H2544" s="21"/>
      <c r="I2544" s="21"/>
      <c r="J2544" s="26"/>
      <c r="K2544" s="26"/>
      <c r="L2544" s="26"/>
      <c r="M2544" s="26"/>
      <c r="N2544" s="26"/>
      <c r="O2544" s="26"/>
      <c r="P2544" s="26"/>
      <c r="Q2544" s="26"/>
      <c r="R2544" s="26"/>
      <c r="S2544" s="26"/>
      <c r="T2544" s="26"/>
      <c r="U2544" s="26"/>
      <c r="V2544" s="26"/>
      <c r="W2544" s="26"/>
      <c r="X2544" s="26"/>
      <c r="Y2544" s="26"/>
      <c r="Z2544" s="26"/>
    </row>
    <row r="2545" spans="1:26" ht="23">
      <c r="A2545" s="39"/>
      <c r="B2545" s="21"/>
      <c r="C2545" s="23"/>
      <c r="D2545" s="45"/>
      <c r="E2545" s="21"/>
      <c r="F2545" s="21"/>
      <c r="G2545" s="21"/>
      <c r="H2545" s="21"/>
      <c r="I2545" s="21"/>
      <c r="J2545" s="26"/>
      <c r="K2545" s="26"/>
      <c r="L2545" s="26"/>
      <c r="M2545" s="26"/>
      <c r="N2545" s="26"/>
      <c r="O2545" s="26"/>
      <c r="P2545" s="26"/>
      <c r="Q2545" s="26"/>
      <c r="R2545" s="26"/>
      <c r="S2545" s="26"/>
      <c r="T2545" s="26"/>
      <c r="U2545" s="26"/>
      <c r="V2545" s="26"/>
      <c r="W2545" s="26"/>
      <c r="X2545" s="26"/>
      <c r="Y2545" s="26"/>
      <c r="Z2545" s="26"/>
    </row>
    <row r="2546" spans="1:26" ht="23">
      <c r="A2546" s="39"/>
      <c r="B2546" s="21"/>
      <c r="C2546" s="23"/>
      <c r="D2546" s="45"/>
      <c r="E2546" s="21"/>
      <c r="F2546" s="21"/>
      <c r="G2546" s="21"/>
      <c r="H2546" s="21"/>
      <c r="I2546" s="21"/>
      <c r="J2546" s="26"/>
      <c r="K2546" s="26"/>
      <c r="L2546" s="26"/>
      <c r="M2546" s="26"/>
      <c r="N2546" s="26"/>
      <c r="O2546" s="26"/>
      <c r="P2546" s="26"/>
      <c r="Q2546" s="26"/>
      <c r="R2546" s="26"/>
      <c r="S2546" s="26"/>
      <c r="T2546" s="26"/>
      <c r="U2546" s="26"/>
      <c r="V2546" s="26"/>
      <c r="W2546" s="26"/>
      <c r="X2546" s="26"/>
      <c r="Y2546" s="26"/>
      <c r="Z2546" s="26"/>
    </row>
    <row r="2547" spans="1:26" ht="23">
      <c r="A2547" s="39"/>
      <c r="B2547" s="21"/>
      <c r="C2547" s="23"/>
      <c r="D2547" s="45"/>
      <c r="E2547" s="21"/>
      <c r="F2547" s="21"/>
      <c r="G2547" s="21"/>
      <c r="H2547" s="21"/>
      <c r="I2547" s="21"/>
      <c r="J2547" s="26"/>
      <c r="K2547" s="26"/>
      <c r="L2547" s="26"/>
      <c r="M2547" s="26"/>
      <c r="N2547" s="26"/>
      <c r="O2547" s="26"/>
      <c r="P2547" s="26"/>
      <c r="Q2547" s="26"/>
      <c r="R2547" s="26"/>
      <c r="S2547" s="26"/>
      <c r="T2547" s="26"/>
      <c r="U2547" s="26"/>
      <c r="V2547" s="26"/>
      <c r="W2547" s="26"/>
      <c r="X2547" s="26"/>
      <c r="Y2547" s="26"/>
      <c r="Z2547" s="26"/>
    </row>
    <row r="2548" spans="1:26" ht="23">
      <c r="A2548" s="39"/>
      <c r="B2548" s="21"/>
      <c r="C2548" s="23"/>
      <c r="D2548" s="45"/>
      <c r="E2548" s="21"/>
      <c r="F2548" s="21"/>
      <c r="G2548" s="21"/>
      <c r="H2548" s="21"/>
      <c r="I2548" s="21"/>
      <c r="J2548" s="26"/>
      <c r="K2548" s="26"/>
      <c r="L2548" s="26"/>
      <c r="M2548" s="26"/>
      <c r="N2548" s="26"/>
      <c r="O2548" s="26"/>
      <c r="P2548" s="26"/>
      <c r="Q2548" s="26"/>
      <c r="R2548" s="26"/>
      <c r="S2548" s="26"/>
      <c r="T2548" s="26"/>
      <c r="U2548" s="26"/>
      <c r="V2548" s="26"/>
      <c r="W2548" s="26"/>
      <c r="X2548" s="26"/>
      <c r="Y2548" s="26"/>
      <c r="Z2548" s="26"/>
    </row>
    <row r="2549" spans="1:26" ht="23">
      <c r="A2549" s="39"/>
      <c r="B2549" s="21"/>
      <c r="C2549" s="23"/>
      <c r="D2549" s="45"/>
      <c r="E2549" s="21"/>
      <c r="F2549" s="21"/>
      <c r="G2549" s="21"/>
      <c r="H2549" s="21"/>
      <c r="I2549" s="21"/>
      <c r="J2549" s="26"/>
      <c r="K2549" s="26"/>
      <c r="L2549" s="26"/>
      <c r="M2549" s="26"/>
      <c r="N2549" s="26"/>
      <c r="O2549" s="26"/>
      <c r="P2549" s="26"/>
      <c r="Q2549" s="26"/>
      <c r="R2549" s="26"/>
      <c r="S2549" s="26"/>
      <c r="T2549" s="26"/>
      <c r="U2549" s="26"/>
      <c r="V2549" s="26"/>
      <c r="W2549" s="26"/>
      <c r="X2549" s="26"/>
      <c r="Y2549" s="26"/>
      <c r="Z2549" s="26"/>
    </row>
    <row r="2550" spans="1:26" ht="23">
      <c r="A2550" s="39"/>
      <c r="B2550" s="21"/>
      <c r="C2550" s="23"/>
      <c r="D2550" s="45"/>
      <c r="E2550" s="21"/>
      <c r="F2550" s="21"/>
      <c r="G2550" s="21"/>
      <c r="H2550" s="21"/>
      <c r="I2550" s="21"/>
      <c r="J2550" s="26"/>
      <c r="K2550" s="26"/>
      <c r="L2550" s="26"/>
      <c r="M2550" s="26"/>
      <c r="N2550" s="26"/>
      <c r="O2550" s="26"/>
      <c r="P2550" s="26"/>
      <c r="Q2550" s="26"/>
      <c r="R2550" s="26"/>
      <c r="S2550" s="26"/>
      <c r="T2550" s="26"/>
      <c r="U2550" s="26"/>
      <c r="V2550" s="26"/>
      <c r="W2550" s="26"/>
      <c r="X2550" s="26"/>
      <c r="Y2550" s="26"/>
      <c r="Z2550" s="26"/>
    </row>
    <row r="2551" spans="1:26" ht="23">
      <c r="A2551" s="39"/>
      <c r="B2551" s="21"/>
      <c r="C2551" s="23"/>
      <c r="D2551" s="45"/>
      <c r="E2551" s="21"/>
      <c r="F2551" s="21"/>
      <c r="G2551" s="21"/>
      <c r="H2551" s="21"/>
      <c r="I2551" s="21"/>
      <c r="J2551" s="26"/>
      <c r="K2551" s="26"/>
      <c r="L2551" s="26"/>
      <c r="M2551" s="26"/>
      <c r="N2551" s="26"/>
      <c r="O2551" s="26"/>
      <c r="P2551" s="26"/>
      <c r="Q2551" s="26"/>
      <c r="R2551" s="26"/>
      <c r="S2551" s="26"/>
      <c r="T2551" s="26"/>
      <c r="U2551" s="26"/>
      <c r="V2551" s="26"/>
      <c r="W2551" s="26"/>
      <c r="X2551" s="26"/>
      <c r="Y2551" s="26"/>
      <c r="Z2551" s="26"/>
    </row>
    <row r="2552" spans="1:26" ht="23">
      <c r="A2552" s="39"/>
      <c r="B2552" s="21"/>
      <c r="C2552" s="23"/>
      <c r="D2552" s="45"/>
      <c r="E2552" s="21"/>
      <c r="F2552" s="21"/>
      <c r="G2552" s="21"/>
      <c r="H2552" s="21"/>
      <c r="I2552" s="21"/>
      <c r="J2552" s="26"/>
      <c r="K2552" s="26"/>
      <c r="L2552" s="26"/>
      <c r="M2552" s="26"/>
      <c r="N2552" s="26"/>
      <c r="O2552" s="26"/>
      <c r="P2552" s="26"/>
      <c r="Q2552" s="26"/>
      <c r="R2552" s="26"/>
      <c r="S2552" s="26"/>
      <c r="T2552" s="26"/>
      <c r="U2552" s="26"/>
      <c r="V2552" s="26"/>
      <c r="W2552" s="26"/>
      <c r="X2552" s="26"/>
      <c r="Y2552" s="26"/>
      <c r="Z2552" s="26"/>
    </row>
    <row r="2553" spans="1:26" ht="23">
      <c r="A2553" s="39"/>
      <c r="B2553" s="21"/>
      <c r="C2553" s="23"/>
      <c r="D2553" s="45"/>
      <c r="E2553" s="21"/>
      <c r="F2553" s="21"/>
      <c r="G2553" s="21"/>
      <c r="H2553" s="21"/>
      <c r="I2553" s="21"/>
      <c r="J2553" s="26"/>
      <c r="K2553" s="26"/>
      <c r="L2553" s="26"/>
      <c r="M2553" s="26"/>
      <c r="N2553" s="26"/>
      <c r="O2553" s="26"/>
      <c r="P2553" s="26"/>
      <c r="Q2553" s="26"/>
      <c r="R2553" s="26"/>
      <c r="S2553" s="26"/>
      <c r="T2553" s="26"/>
      <c r="U2553" s="26"/>
      <c r="V2553" s="26"/>
      <c r="W2553" s="26"/>
      <c r="X2553" s="26"/>
      <c r="Y2553" s="26"/>
      <c r="Z2553" s="26"/>
    </row>
    <row r="2554" spans="1:26" ht="23">
      <c r="A2554" s="39"/>
      <c r="B2554" s="21"/>
      <c r="C2554" s="23"/>
      <c r="D2554" s="45"/>
      <c r="E2554" s="21"/>
      <c r="F2554" s="21"/>
      <c r="G2554" s="21"/>
      <c r="H2554" s="21"/>
      <c r="I2554" s="21"/>
      <c r="J2554" s="26"/>
      <c r="K2554" s="26"/>
      <c r="L2554" s="26"/>
      <c r="M2554" s="26"/>
      <c r="N2554" s="26"/>
      <c r="O2554" s="26"/>
      <c r="P2554" s="26"/>
      <c r="Q2554" s="26"/>
      <c r="R2554" s="26"/>
      <c r="S2554" s="26"/>
      <c r="T2554" s="26"/>
      <c r="U2554" s="26"/>
      <c r="V2554" s="26"/>
      <c r="W2554" s="26"/>
      <c r="X2554" s="26"/>
      <c r="Y2554" s="26"/>
      <c r="Z2554" s="26"/>
    </row>
    <row r="2555" spans="1:26" ht="23">
      <c r="A2555" s="39"/>
      <c r="B2555" s="21"/>
      <c r="C2555" s="23"/>
      <c r="D2555" s="45"/>
      <c r="E2555" s="21"/>
      <c r="F2555" s="21"/>
      <c r="G2555" s="21"/>
      <c r="H2555" s="21"/>
      <c r="I2555" s="21"/>
      <c r="J2555" s="26"/>
      <c r="K2555" s="26"/>
      <c r="L2555" s="26"/>
      <c r="M2555" s="26"/>
      <c r="N2555" s="26"/>
      <c r="O2555" s="26"/>
      <c r="P2555" s="26"/>
      <c r="Q2555" s="26"/>
      <c r="R2555" s="26"/>
      <c r="S2555" s="26"/>
      <c r="T2555" s="26"/>
      <c r="U2555" s="26"/>
      <c r="V2555" s="26"/>
      <c r="W2555" s="26"/>
      <c r="X2555" s="26"/>
      <c r="Y2555" s="26"/>
      <c r="Z2555" s="26"/>
    </row>
    <row r="2556" spans="1:26" ht="23">
      <c r="A2556" s="39"/>
      <c r="B2556" s="21"/>
      <c r="C2556" s="23"/>
      <c r="D2556" s="45"/>
      <c r="E2556" s="21"/>
      <c r="F2556" s="21"/>
      <c r="G2556" s="21"/>
      <c r="H2556" s="21"/>
      <c r="I2556" s="21"/>
      <c r="J2556" s="26"/>
      <c r="K2556" s="26"/>
      <c r="L2556" s="26"/>
      <c r="M2556" s="26"/>
      <c r="N2556" s="26"/>
      <c r="O2556" s="26"/>
      <c r="P2556" s="26"/>
      <c r="Q2556" s="26"/>
      <c r="R2556" s="26"/>
      <c r="S2556" s="26"/>
      <c r="T2556" s="26"/>
      <c r="U2556" s="26"/>
      <c r="V2556" s="26"/>
      <c r="W2556" s="26"/>
      <c r="X2556" s="26"/>
      <c r="Y2556" s="26"/>
      <c r="Z2556" s="26"/>
    </row>
    <row r="2557" spans="1:26" ht="23">
      <c r="A2557" s="39"/>
      <c r="B2557" s="21"/>
      <c r="C2557" s="23"/>
      <c r="D2557" s="45"/>
      <c r="E2557" s="21"/>
      <c r="F2557" s="21"/>
      <c r="G2557" s="21"/>
      <c r="H2557" s="21"/>
      <c r="I2557" s="21"/>
      <c r="J2557" s="26"/>
      <c r="K2557" s="26"/>
      <c r="L2557" s="26"/>
      <c r="M2557" s="26"/>
      <c r="N2557" s="26"/>
      <c r="O2557" s="26"/>
      <c r="P2557" s="26"/>
      <c r="Q2557" s="26"/>
      <c r="R2557" s="26"/>
      <c r="S2557" s="26"/>
      <c r="T2557" s="26"/>
      <c r="U2557" s="26"/>
      <c r="V2557" s="26"/>
      <c r="W2557" s="26"/>
      <c r="X2557" s="26"/>
      <c r="Y2557" s="26"/>
      <c r="Z2557" s="26"/>
    </row>
    <row r="2558" spans="1:26" ht="23">
      <c r="A2558" s="39"/>
      <c r="B2558" s="21"/>
      <c r="C2558" s="23"/>
      <c r="D2558" s="45"/>
      <c r="E2558" s="21"/>
      <c r="F2558" s="21"/>
      <c r="G2558" s="21"/>
      <c r="H2558" s="21"/>
      <c r="I2558" s="21"/>
      <c r="J2558" s="26"/>
      <c r="K2558" s="26"/>
      <c r="L2558" s="26"/>
      <c r="M2558" s="26"/>
      <c r="N2558" s="26"/>
      <c r="O2558" s="26"/>
      <c r="P2558" s="26"/>
      <c r="Q2558" s="26"/>
      <c r="R2558" s="26"/>
      <c r="S2558" s="26"/>
      <c r="T2558" s="26"/>
      <c r="U2558" s="26"/>
      <c r="V2558" s="26"/>
      <c r="W2558" s="26"/>
      <c r="X2558" s="26"/>
      <c r="Y2558" s="26"/>
      <c r="Z2558" s="26"/>
    </row>
    <row r="2559" spans="1:26" ht="23">
      <c r="A2559" s="39"/>
      <c r="B2559" s="21"/>
      <c r="C2559" s="23"/>
      <c r="D2559" s="45"/>
      <c r="E2559" s="21"/>
      <c r="F2559" s="21"/>
      <c r="G2559" s="21"/>
      <c r="H2559" s="21"/>
      <c r="I2559" s="21"/>
      <c r="J2559" s="26"/>
      <c r="K2559" s="26"/>
      <c r="L2559" s="26"/>
      <c r="M2559" s="26"/>
      <c r="N2559" s="26"/>
      <c r="O2559" s="26"/>
      <c r="P2559" s="26"/>
      <c r="Q2559" s="26"/>
      <c r="R2559" s="26"/>
      <c r="S2559" s="26"/>
      <c r="T2559" s="26"/>
      <c r="U2559" s="26"/>
      <c r="V2559" s="26"/>
      <c r="W2559" s="26"/>
      <c r="X2559" s="26"/>
      <c r="Y2559" s="26"/>
      <c r="Z2559" s="26"/>
    </row>
    <row r="2560" spans="1:26" ht="23">
      <c r="A2560" s="39"/>
      <c r="B2560" s="21"/>
      <c r="C2560" s="23"/>
      <c r="D2560" s="45"/>
      <c r="E2560" s="21"/>
      <c r="F2560" s="21"/>
      <c r="G2560" s="21"/>
      <c r="H2560" s="21"/>
      <c r="I2560" s="21"/>
      <c r="J2560" s="26"/>
      <c r="K2560" s="26"/>
      <c r="L2560" s="26"/>
      <c r="M2560" s="26"/>
      <c r="N2560" s="26"/>
      <c r="O2560" s="26"/>
      <c r="P2560" s="26"/>
      <c r="Q2560" s="26"/>
      <c r="R2560" s="26"/>
      <c r="S2560" s="26"/>
      <c r="T2560" s="26"/>
      <c r="U2560" s="26"/>
      <c r="V2560" s="26"/>
      <c r="W2560" s="26"/>
      <c r="X2560" s="26"/>
      <c r="Y2560" s="26"/>
      <c r="Z2560" s="26"/>
    </row>
    <row r="2561" spans="1:26" ht="23">
      <c r="A2561" s="39"/>
      <c r="B2561" s="21"/>
      <c r="C2561" s="23"/>
      <c r="D2561" s="45"/>
      <c r="E2561" s="21"/>
      <c r="F2561" s="21"/>
      <c r="G2561" s="21"/>
      <c r="H2561" s="21"/>
      <c r="I2561" s="21"/>
      <c r="J2561" s="26"/>
      <c r="K2561" s="26"/>
      <c r="L2561" s="26"/>
      <c r="M2561" s="26"/>
      <c r="N2561" s="26"/>
      <c r="O2561" s="26"/>
      <c r="P2561" s="26"/>
      <c r="Q2561" s="26"/>
      <c r="R2561" s="26"/>
      <c r="S2561" s="26"/>
      <c r="T2561" s="26"/>
      <c r="U2561" s="26"/>
      <c r="V2561" s="26"/>
      <c r="W2561" s="26"/>
      <c r="X2561" s="26"/>
      <c r="Y2561" s="26"/>
      <c r="Z2561" s="26"/>
    </row>
    <row r="2562" spans="1:26" ht="23">
      <c r="A2562" s="39"/>
      <c r="B2562" s="21"/>
      <c r="C2562" s="23"/>
      <c r="D2562" s="45"/>
      <c r="E2562" s="21"/>
      <c r="F2562" s="21"/>
      <c r="G2562" s="21"/>
      <c r="H2562" s="21"/>
      <c r="I2562" s="21"/>
      <c r="J2562" s="26"/>
      <c r="K2562" s="26"/>
      <c r="L2562" s="26"/>
      <c r="M2562" s="26"/>
      <c r="N2562" s="26"/>
      <c r="O2562" s="26"/>
      <c r="P2562" s="26"/>
      <c r="Q2562" s="26"/>
      <c r="R2562" s="26"/>
      <c r="S2562" s="26"/>
      <c r="T2562" s="26"/>
      <c r="U2562" s="26"/>
      <c r="V2562" s="26"/>
      <c r="W2562" s="26"/>
      <c r="X2562" s="26"/>
      <c r="Y2562" s="26"/>
      <c r="Z2562" s="26"/>
    </row>
    <row r="2563" spans="1:26" ht="23">
      <c r="A2563" s="39"/>
      <c r="B2563" s="21"/>
      <c r="C2563" s="23"/>
      <c r="D2563" s="45"/>
      <c r="E2563" s="21"/>
      <c r="F2563" s="21"/>
      <c r="G2563" s="21"/>
      <c r="H2563" s="21"/>
      <c r="I2563" s="21"/>
      <c r="J2563" s="26"/>
      <c r="K2563" s="26"/>
      <c r="L2563" s="26"/>
      <c r="M2563" s="26"/>
      <c r="N2563" s="26"/>
      <c r="O2563" s="26"/>
      <c r="P2563" s="26"/>
      <c r="Q2563" s="26"/>
      <c r="R2563" s="26"/>
      <c r="S2563" s="26"/>
      <c r="T2563" s="26"/>
      <c r="U2563" s="26"/>
      <c r="V2563" s="26"/>
      <c r="W2563" s="26"/>
      <c r="X2563" s="26"/>
      <c r="Y2563" s="26"/>
      <c r="Z2563" s="26"/>
    </row>
    <row r="2564" spans="1:26" ht="23">
      <c r="A2564" s="39"/>
      <c r="B2564" s="21"/>
      <c r="C2564" s="23"/>
      <c r="D2564" s="45"/>
      <c r="E2564" s="21"/>
      <c r="F2564" s="21"/>
      <c r="G2564" s="21"/>
      <c r="H2564" s="21"/>
      <c r="I2564" s="21"/>
      <c r="J2564" s="26"/>
      <c r="K2564" s="26"/>
      <c r="L2564" s="26"/>
      <c r="M2564" s="26"/>
      <c r="N2564" s="26"/>
      <c r="O2564" s="26"/>
      <c r="P2564" s="26"/>
      <c r="Q2564" s="26"/>
      <c r="R2564" s="26"/>
      <c r="S2564" s="26"/>
      <c r="T2564" s="26"/>
      <c r="U2564" s="26"/>
      <c r="V2564" s="26"/>
      <c r="W2564" s="26"/>
      <c r="X2564" s="26"/>
      <c r="Y2564" s="26"/>
      <c r="Z2564" s="26"/>
    </row>
    <row r="2565" spans="1:26" ht="23">
      <c r="A2565" s="39"/>
      <c r="B2565" s="21"/>
      <c r="C2565" s="23"/>
      <c r="D2565" s="45"/>
      <c r="E2565" s="21"/>
      <c r="F2565" s="21"/>
      <c r="G2565" s="21"/>
      <c r="H2565" s="21"/>
      <c r="I2565" s="21"/>
      <c r="J2565" s="26"/>
      <c r="K2565" s="26"/>
      <c r="L2565" s="26"/>
      <c r="M2565" s="26"/>
      <c r="N2565" s="26"/>
      <c r="O2565" s="26"/>
      <c r="P2565" s="26"/>
      <c r="Q2565" s="26"/>
      <c r="R2565" s="26"/>
      <c r="S2565" s="26"/>
      <c r="T2565" s="26"/>
      <c r="U2565" s="26"/>
      <c r="V2565" s="26"/>
      <c r="W2565" s="26"/>
      <c r="X2565" s="26"/>
      <c r="Y2565" s="26"/>
      <c r="Z2565" s="26"/>
    </row>
    <row r="2566" spans="1:26" ht="23">
      <c r="A2566" s="39"/>
      <c r="B2566" s="21"/>
      <c r="C2566" s="23"/>
      <c r="D2566" s="45"/>
      <c r="E2566" s="21"/>
      <c r="F2566" s="21"/>
      <c r="G2566" s="21"/>
      <c r="H2566" s="21"/>
      <c r="I2566" s="21"/>
      <c r="J2566" s="26"/>
      <c r="K2566" s="26"/>
      <c r="L2566" s="26"/>
      <c r="M2566" s="26"/>
      <c r="N2566" s="26"/>
      <c r="O2566" s="26"/>
      <c r="P2566" s="26"/>
      <c r="Q2566" s="26"/>
      <c r="R2566" s="26"/>
      <c r="S2566" s="26"/>
      <c r="T2566" s="26"/>
      <c r="U2566" s="26"/>
      <c r="V2566" s="26"/>
      <c r="W2566" s="26"/>
      <c r="X2566" s="26"/>
      <c r="Y2566" s="26"/>
      <c r="Z2566" s="26"/>
    </row>
    <row r="2567" spans="1:26" ht="23">
      <c r="A2567" s="39"/>
      <c r="B2567" s="21"/>
      <c r="C2567" s="23"/>
      <c r="D2567" s="45"/>
      <c r="E2567" s="21"/>
      <c r="F2567" s="21"/>
      <c r="G2567" s="21"/>
      <c r="H2567" s="21"/>
      <c r="I2567" s="21"/>
      <c r="J2567" s="26"/>
      <c r="K2567" s="26"/>
      <c r="L2567" s="26"/>
      <c r="M2567" s="26"/>
      <c r="N2567" s="26"/>
      <c r="O2567" s="26"/>
      <c r="P2567" s="26"/>
      <c r="Q2567" s="26"/>
      <c r="R2567" s="26"/>
      <c r="S2567" s="26"/>
      <c r="T2567" s="26"/>
      <c r="U2567" s="26"/>
      <c r="V2567" s="26"/>
      <c r="W2567" s="26"/>
      <c r="X2567" s="26"/>
      <c r="Y2567" s="26"/>
      <c r="Z2567" s="26"/>
    </row>
    <row r="2568" spans="1:26" ht="23">
      <c r="A2568" s="39"/>
      <c r="B2568" s="21"/>
      <c r="C2568" s="23"/>
      <c r="D2568" s="45"/>
      <c r="E2568" s="21"/>
      <c r="F2568" s="21"/>
      <c r="G2568" s="21"/>
      <c r="H2568" s="21"/>
      <c r="I2568" s="21"/>
      <c r="J2568" s="26"/>
      <c r="K2568" s="26"/>
      <c r="L2568" s="26"/>
      <c r="M2568" s="26"/>
      <c r="N2568" s="26"/>
      <c r="O2568" s="26"/>
      <c r="P2568" s="26"/>
      <c r="Q2568" s="26"/>
      <c r="R2568" s="26"/>
      <c r="S2568" s="26"/>
      <c r="T2568" s="26"/>
      <c r="U2568" s="26"/>
      <c r="V2568" s="26"/>
      <c r="W2568" s="26"/>
      <c r="X2568" s="26"/>
      <c r="Y2568" s="26"/>
      <c r="Z2568" s="26"/>
    </row>
    <row r="2569" spans="1:26" ht="23">
      <c r="A2569" s="39"/>
      <c r="B2569" s="21"/>
      <c r="C2569" s="23"/>
      <c r="D2569" s="45"/>
      <c r="E2569" s="21"/>
      <c r="F2569" s="21"/>
      <c r="G2569" s="21"/>
      <c r="H2569" s="21"/>
      <c r="I2569" s="21"/>
      <c r="J2569" s="26"/>
      <c r="K2569" s="26"/>
      <c r="L2569" s="26"/>
      <c r="M2569" s="26"/>
      <c r="N2569" s="26"/>
      <c r="O2569" s="26"/>
      <c r="P2569" s="26"/>
      <c r="Q2569" s="26"/>
      <c r="R2569" s="26"/>
      <c r="S2569" s="26"/>
      <c r="T2569" s="26"/>
      <c r="U2569" s="26"/>
      <c r="V2569" s="26"/>
      <c r="W2569" s="26"/>
      <c r="X2569" s="26"/>
      <c r="Y2569" s="26"/>
      <c r="Z2569" s="26"/>
    </row>
    <row r="2570" spans="1:26" ht="23">
      <c r="A2570" s="39"/>
      <c r="B2570" s="21"/>
      <c r="C2570" s="23"/>
      <c r="D2570" s="45"/>
      <c r="E2570" s="21"/>
      <c r="F2570" s="21"/>
      <c r="G2570" s="21"/>
      <c r="H2570" s="21"/>
      <c r="I2570" s="21"/>
      <c r="J2570" s="26"/>
      <c r="K2570" s="26"/>
      <c r="L2570" s="26"/>
      <c r="M2570" s="26"/>
      <c r="N2570" s="26"/>
      <c r="O2570" s="26"/>
      <c r="P2570" s="26"/>
      <c r="Q2570" s="26"/>
      <c r="R2570" s="26"/>
      <c r="S2570" s="26"/>
      <c r="T2570" s="26"/>
      <c r="U2570" s="26"/>
      <c r="V2570" s="26"/>
      <c r="W2570" s="26"/>
      <c r="X2570" s="26"/>
      <c r="Y2570" s="26"/>
      <c r="Z2570" s="26"/>
    </row>
    <row r="2571" spans="1:26" ht="23">
      <c r="A2571" s="39"/>
      <c r="B2571" s="21"/>
      <c r="C2571" s="23"/>
      <c r="D2571" s="45"/>
      <c r="E2571" s="21"/>
      <c r="F2571" s="21"/>
      <c r="G2571" s="21"/>
      <c r="H2571" s="21"/>
      <c r="I2571" s="21"/>
      <c r="J2571" s="26"/>
      <c r="K2571" s="26"/>
      <c r="L2571" s="26"/>
      <c r="M2571" s="26"/>
      <c r="N2571" s="26"/>
      <c r="O2571" s="26"/>
      <c r="P2571" s="26"/>
      <c r="Q2571" s="26"/>
      <c r="R2571" s="26"/>
      <c r="S2571" s="26"/>
      <c r="T2571" s="26"/>
      <c r="U2571" s="26"/>
      <c r="V2571" s="26"/>
      <c r="W2571" s="26"/>
      <c r="X2571" s="26"/>
      <c r="Y2571" s="26"/>
      <c r="Z2571" s="26"/>
    </row>
    <row r="2572" spans="1:26" ht="23">
      <c r="A2572" s="39"/>
      <c r="B2572" s="21"/>
      <c r="C2572" s="23"/>
      <c r="D2572" s="45"/>
      <c r="E2572" s="21"/>
      <c r="F2572" s="21"/>
      <c r="G2572" s="21"/>
      <c r="H2572" s="21"/>
      <c r="I2572" s="21"/>
      <c r="J2572" s="26"/>
      <c r="K2572" s="26"/>
      <c r="L2572" s="26"/>
      <c r="M2572" s="26"/>
      <c r="N2572" s="26"/>
      <c r="O2572" s="26"/>
      <c r="P2572" s="26"/>
      <c r="Q2572" s="26"/>
      <c r="R2572" s="26"/>
      <c r="S2572" s="26"/>
      <c r="T2572" s="26"/>
      <c r="U2572" s="26"/>
      <c r="V2572" s="26"/>
      <c r="W2572" s="26"/>
      <c r="X2572" s="26"/>
      <c r="Y2572" s="26"/>
      <c r="Z2572" s="26"/>
    </row>
    <row r="2573" spans="1:26" ht="23">
      <c r="A2573" s="39"/>
      <c r="B2573" s="21"/>
      <c r="C2573" s="23"/>
      <c r="D2573" s="45"/>
      <c r="E2573" s="21"/>
      <c r="F2573" s="21"/>
      <c r="G2573" s="21"/>
      <c r="H2573" s="21"/>
      <c r="I2573" s="21"/>
      <c r="J2573" s="26"/>
      <c r="K2573" s="26"/>
      <c r="L2573" s="26"/>
      <c r="M2573" s="26"/>
      <c r="N2573" s="26"/>
      <c r="O2573" s="26"/>
      <c r="P2573" s="26"/>
      <c r="Q2573" s="26"/>
      <c r="R2573" s="26"/>
      <c r="S2573" s="26"/>
      <c r="T2573" s="26"/>
      <c r="U2573" s="26"/>
      <c r="V2573" s="26"/>
      <c r="W2573" s="26"/>
      <c r="X2573" s="26"/>
      <c r="Y2573" s="26"/>
      <c r="Z2573" s="26"/>
    </row>
    <row r="2574" spans="1:26" ht="23">
      <c r="A2574" s="39"/>
      <c r="B2574" s="21"/>
      <c r="C2574" s="23"/>
      <c r="D2574" s="45"/>
      <c r="E2574" s="21"/>
      <c r="F2574" s="21"/>
      <c r="G2574" s="21"/>
      <c r="H2574" s="21"/>
      <c r="I2574" s="21"/>
      <c r="J2574" s="26"/>
      <c r="K2574" s="26"/>
      <c r="L2574" s="26"/>
      <c r="M2574" s="26"/>
      <c r="N2574" s="26"/>
      <c r="O2574" s="26"/>
      <c r="P2574" s="26"/>
      <c r="Q2574" s="26"/>
      <c r="R2574" s="26"/>
      <c r="S2574" s="26"/>
      <c r="T2574" s="26"/>
      <c r="U2574" s="26"/>
      <c r="V2574" s="26"/>
      <c r="W2574" s="26"/>
      <c r="X2574" s="26"/>
      <c r="Y2574" s="26"/>
      <c r="Z2574" s="26"/>
    </row>
    <row r="2575" spans="1:26" ht="23">
      <c r="A2575" s="39"/>
      <c r="B2575" s="21"/>
      <c r="C2575" s="23"/>
      <c r="D2575" s="45"/>
      <c r="E2575" s="21"/>
      <c r="F2575" s="21"/>
      <c r="G2575" s="21"/>
      <c r="H2575" s="21"/>
      <c r="I2575" s="21"/>
      <c r="J2575" s="26"/>
      <c r="K2575" s="26"/>
      <c r="L2575" s="26"/>
      <c r="M2575" s="26"/>
      <c r="N2575" s="26"/>
      <c r="O2575" s="26"/>
      <c r="P2575" s="26"/>
      <c r="Q2575" s="26"/>
      <c r="R2575" s="26"/>
      <c r="S2575" s="26"/>
      <c r="T2575" s="26"/>
      <c r="U2575" s="26"/>
      <c r="V2575" s="26"/>
      <c r="W2575" s="26"/>
      <c r="X2575" s="26"/>
      <c r="Y2575" s="26"/>
      <c r="Z2575" s="26"/>
    </row>
    <row r="2576" spans="1:26" ht="23">
      <c r="A2576" s="39"/>
      <c r="B2576" s="21"/>
      <c r="C2576" s="23"/>
      <c r="D2576" s="45"/>
      <c r="E2576" s="21"/>
      <c r="F2576" s="21"/>
      <c r="G2576" s="21"/>
      <c r="H2576" s="21"/>
      <c r="I2576" s="21"/>
      <c r="J2576" s="26"/>
      <c r="K2576" s="26"/>
      <c r="L2576" s="26"/>
      <c r="M2576" s="26"/>
      <c r="N2576" s="26"/>
      <c r="O2576" s="26"/>
      <c r="P2576" s="26"/>
      <c r="Q2576" s="26"/>
      <c r="R2576" s="26"/>
      <c r="S2576" s="26"/>
      <c r="T2576" s="26"/>
      <c r="U2576" s="26"/>
      <c r="V2576" s="26"/>
      <c r="W2576" s="26"/>
      <c r="X2576" s="26"/>
      <c r="Y2576" s="26"/>
      <c r="Z2576" s="26"/>
    </row>
    <row r="2577" spans="1:26" ht="23">
      <c r="A2577" s="39"/>
      <c r="B2577" s="21"/>
      <c r="C2577" s="23"/>
      <c r="D2577" s="45"/>
      <c r="E2577" s="21"/>
      <c r="F2577" s="21"/>
      <c r="G2577" s="21"/>
      <c r="H2577" s="21"/>
      <c r="I2577" s="21"/>
      <c r="J2577" s="26"/>
      <c r="K2577" s="26"/>
      <c r="L2577" s="26"/>
      <c r="M2577" s="26"/>
      <c r="N2577" s="26"/>
      <c r="O2577" s="26"/>
      <c r="P2577" s="26"/>
      <c r="Q2577" s="26"/>
      <c r="R2577" s="26"/>
      <c r="S2577" s="26"/>
      <c r="T2577" s="26"/>
      <c r="U2577" s="26"/>
      <c r="V2577" s="26"/>
      <c r="W2577" s="26"/>
      <c r="X2577" s="26"/>
      <c r="Y2577" s="26"/>
      <c r="Z2577" s="26"/>
    </row>
    <row r="2578" spans="1:26" ht="23">
      <c r="A2578" s="39"/>
      <c r="B2578" s="21"/>
      <c r="C2578" s="23"/>
      <c r="D2578" s="45"/>
      <c r="E2578" s="21"/>
      <c r="F2578" s="21"/>
      <c r="G2578" s="21"/>
      <c r="H2578" s="21"/>
      <c r="I2578" s="21"/>
      <c r="J2578" s="26"/>
      <c r="K2578" s="26"/>
      <c r="L2578" s="26"/>
      <c r="M2578" s="26"/>
      <c r="N2578" s="26"/>
      <c r="O2578" s="26"/>
      <c r="P2578" s="26"/>
      <c r="Q2578" s="26"/>
      <c r="R2578" s="26"/>
      <c r="S2578" s="26"/>
      <c r="T2578" s="26"/>
      <c r="U2578" s="26"/>
      <c r="V2578" s="26"/>
      <c r="W2578" s="26"/>
      <c r="X2578" s="26"/>
      <c r="Y2578" s="26"/>
      <c r="Z2578" s="26"/>
    </row>
    <row r="2579" spans="1:26" ht="23">
      <c r="A2579" s="39"/>
      <c r="B2579" s="21"/>
      <c r="C2579" s="23"/>
      <c r="D2579" s="45"/>
      <c r="E2579" s="21"/>
      <c r="F2579" s="21"/>
      <c r="G2579" s="21"/>
      <c r="H2579" s="21"/>
      <c r="I2579" s="21"/>
      <c r="J2579" s="26"/>
      <c r="K2579" s="26"/>
      <c r="L2579" s="26"/>
      <c r="M2579" s="26"/>
      <c r="N2579" s="26"/>
      <c r="O2579" s="26"/>
      <c r="P2579" s="26"/>
      <c r="Q2579" s="26"/>
      <c r="R2579" s="26"/>
      <c r="S2579" s="26"/>
      <c r="T2579" s="26"/>
      <c r="U2579" s="26"/>
      <c r="V2579" s="26"/>
      <c r="W2579" s="26"/>
      <c r="X2579" s="26"/>
      <c r="Y2579" s="26"/>
      <c r="Z2579" s="26"/>
    </row>
    <row r="2580" spans="1:26" ht="23">
      <c r="A2580" s="39"/>
      <c r="B2580" s="21"/>
      <c r="C2580" s="23"/>
      <c r="D2580" s="45"/>
      <c r="E2580" s="21"/>
      <c r="F2580" s="21"/>
      <c r="G2580" s="21"/>
      <c r="H2580" s="21"/>
      <c r="I2580" s="21"/>
      <c r="J2580" s="26"/>
      <c r="K2580" s="26"/>
      <c r="L2580" s="26"/>
      <c r="M2580" s="26"/>
      <c r="N2580" s="26"/>
      <c r="O2580" s="26"/>
      <c r="P2580" s="26"/>
      <c r="Q2580" s="26"/>
      <c r="R2580" s="26"/>
      <c r="S2580" s="26"/>
      <c r="T2580" s="26"/>
      <c r="U2580" s="26"/>
      <c r="V2580" s="26"/>
      <c r="W2580" s="26"/>
      <c r="X2580" s="26"/>
      <c r="Y2580" s="26"/>
      <c r="Z2580" s="26"/>
    </row>
    <row r="2581" spans="1:26" ht="23">
      <c r="A2581" s="39"/>
      <c r="B2581" s="21"/>
      <c r="C2581" s="23"/>
      <c r="D2581" s="45"/>
      <c r="E2581" s="21"/>
      <c r="F2581" s="21"/>
      <c r="G2581" s="21"/>
      <c r="H2581" s="21"/>
      <c r="I2581" s="21"/>
      <c r="J2581" s="26"/>
      <c r="K2581" s="26"/>
      <c r="L2581" s="26"/>
      <c r="M2581" s="26"/>
      <c r="N2581" s="26"/>
      <c r="O2581" s="26"/>
      <c r="P2581" s="26"/>
      <c r="Q2581" s="26"/>
      <c r="R2581" s="26"/>
      <c r="S2581" s="26"/>
      <c r="T2581" s="26"/>
      <c r="U2581" s="26"/>
      <c r="V2581" s="26"/>
      <c r="W2581" s="26"/>
      <c r="X2581" s="26"/>
      <c r="Y2581" s="26"/>
      <c r="Z2581" s="26"/>
    </row>
    <row r="2582" spans="1:26" ht="23">
      <c r="A2582" s="39"/>
      <c r="B2582" s="21"/>
      <c r="C2582" s="23"/>
      <c r="D2582" s="45"/>
      <c r="E2582" s="21"/>
      <c r="F2582" s="21"/>
      <c r="G2582" s="21"/>
      <c r="H2582" s="21"/>
      <c r="I2582" s="21"/>
      <c r="J2582" s="26"/>
      <c r="K2582" s="26"/>
      <c r="L2582" s="26"/>
      <c r="M2582" s="26"/>
      <c r="N2582" s="26"/>
      <c r="O2582" s="26"/>
      <c r="P2582" s="26"/>
      <c r="Q2582" s="26"/>
      <c r="R2582" s="26"/>
      <c r="S2582" s="26"/>
      <c r="T2582" s="26"/>
      <c r="U2582" s="26"/>
      <c r="V2582" s="26"/>
      <c r="W2582" s="26"/>
      <c r="X2582" s="26"/>
      <c r="Y2582" s="26"/>
      <c r="Z2582" s="26"/>
    </row>
    <row r="2583" spans="1:26" ht="23">
      <c r="A2583" s="39"/>
      <c r="B2583" s="21"/>
      <c r="C2583" s="23"/>
      <c r="D2583" s="45"/>
      <c r="E2583" s="21"/>
      <c r="F2583" s="21"/>
      <c r="G2583" s="21"/>
      <c r="H2583" s="21"/>
      <c r="I2583" s="21"/>
      <c r="J2583" s="26"/>
      <c r="K2583" s="26"/>
      <c r="L2583" s="26"/>
      <c r="M2583" s="26"/>
      <c r="N2583" s="26"/>
      <c r="O2583" s="26"/>
      <c r="P2583" s="26"/>
      <c r="Q2583" s="26"/>
      <c r="R2583" s="26"/>
      <c r="S2583" s="26"/>
      <c r="T2583" s="26"/>
      <c r="U2583" s="26"/>
      <c r="V2583" s="26"/>
      <c r="W2583" s="26"/>
      <c r="X2583" s="26"/>
      <c r="Y2583" s="26"/>
      <c r="Z2583" s="26"/>
    </row>
    <row r="2584" spans="1:26" ht="23">
      <c r="A2584" s="39"/>
      <c r="B2584" s="21"/>
      <c r="C2584" s="23"/>
      <c r="D2584" s="45"/>
      <c r="E2584" s="21"/>
      <c r="F2584" s="21"/>
      <c r="G2584" s="21"/>
      <c r="H2584" s="21"/>
      <c r="I2584" s="21"/>
      <c r="J2584" s="26"/>
      <c r="K2584" s="26"/>
      <c r="L2584" s="26"/>
      <c r="M2584" s="26"/>
      <c r="N2584" s="26"/>
      <c r="O2584" s="26"/>
      <c r="P2584" s="26"/>
      <c r="Q2584" s="26"/>
      <c r="R2584" s="26"/>
      <c r="S2584" s="26"/>
      <c r="T2584" s="26"/>
      <c r="U2584" s="26"/>
      <c r="V2584" s="26"/>
      <c r="W2584" s="26"/>
      <c r="X2584" s="26"/>
      <c r="Y2584" s="26"/>
      <c r="Z2584" s="26"/>
    </row>
    <row r="2585" spans="1:26" ht="23">
      <c r="A2585" s="39"/>
      <c r="B2585" s="21"/>
      <c r="C2585" s="23"/>
      <c r="D2585" s="45"/>
      <c r="E2585" s="21"/>
      <c r="F2585" s="21"/>
      <c r="G2585" s="21"/>
      <c r="H2585" s="21"/>
      <c r="I2585" s="21"/>
      <c r="J2585" s="26"/>
      <c r="K2585" s="26"/>
      <c r="L2585" s="26"/>
      <c r="M2585" s="26"/>
      <c r="N2585" s="26"/>
      <c r="O2585" s="26"/>
      <c r="P2585" s="26"/>
      <c r="Q2585" s="26"/>
      <c r="R2585" s="26"/>
      <c r="S2585" s="26"/>
      <c r="T2585" s="26"/>
      <c r="U2585" s="26"/>
      <c r="V2585" s="26"/>
      <c r="W2585" s="26"/>
      <c r="X2585" s="26"/>
      <c r="Y2585" s="26"/>
      <c r="Z2585" s="26"/>
    </row>
    <row r="2586" spans="1:26" ht="23">
      <c r="A2586" s="39"/>
      <c r="B2586" s="21"/>
      <c r="C2586" s="23"/>
      <c r="D2586" s="45"/>
      <c r="E2586" s="21"/>
      <c r="F2586" s="21"/>
      <c r="G2586" s="21"/>
      <c r="H2586" s="21"/>
      <c r="I2586" s="21"/>
      <c r="J2586" s="26"/>
      <c r="K2586" s="26"/>
      <c r="L2586" s="26"/>
      <c r="M2586" s="26"/>
      <c r="N2586" s="26"/>
      <c r="O2586" s="26"/>
      <c r="P2586" s="26"/>
      <c r="Q2586" s="26"/>
      <c r="R2586" s="26"/>
      <c r="S2586" s="26"/>
      <c r="T2586" s="26"/>
      <c r="U2586" s="26"/>
      <c r="V2586" s="26"/>
      <c r="W2586" s="26"/>
      <c r="X2586" s="26"/>
      <c r="Y2586" s="26"/>
      <c r="Z2586" s="26"/>
    </row>
    <row r="2587" spans="1:26" ht="23">
      <c r="A2587" s="39"/>
      <c r="B2587" s="21"/>
      <c r="C2587" s="23"/>
      <c r="D2587" s="45"/>
      <c r="E2587" s="21"/>
      <c r="F2587" s="21"/>
      <c r="G2587" s="21"/>
      <c r="H2587" s="21"/>
      <c r="I2587" s="21"/>
      <c r="J2587" s="26"/>
      <c r="K2587" s="26"/>
      <c r="L2587" s="26"/>
      <c r="M2587" s="26"/>
      <c r="N2587" s="26"/>
      <c r="O2587" s="26"/>
      <c r="P2587" s="26"/>
      <c r="Q2587" s="26"/>
      <c r="R2587" s="26"/>
      <c r="S2587" s="26"/>
      <c r="T2587" s="26"/>
      <c r="U2587" s="26"/>
      <c r="V2587" s="26"/>
      <c r="W2587" s="26"/>
      <c r="X2587" s="26"/>
      <c r="Y2587" s="26"/>
      <c r="Z2587" s="26"/>
    </row>
    <row r="2588" spans="1:26" ht="23">
      <c r="A2588" s="39"/>
      <c r="B2588" s="21"/>
      <c r="C2588" s="23"/>
      <c r="D2588" s="45"/>
      <c r="E2588" s="21"/>
      <c r="F2588" s="21"/>
      <c r="G2588" s="21"/>
      <c r="H2588" s="21"/>
      <c r="I2588" s="21"/>
      <c r="J2588" s="26"/>
      <c r="K2588" s="26"/>
      <c r="L2588" s="26"/>
      <c r="M2588" s="26"/>
      <c r="N2588" s="26"/>
      <c r="O2588" s="26"/>
      <c r="P2588" s="26"/>
      <c r="Q2588" s="26"/>
      <c r="R2588" s="26"/>
      <c r="S2588" s="26"/>
      <c r="T2588" s="26"/>
      <c r="U2588" s="26"/>
      <c r="V2588" s="26"/>
      <c r="W2588" s="26"/>
      <c r="X2588" s="26"/>
      <c r="Y2588" s="26"/>
      <c r="Z2588" s="26"/>
    </row>
    <row r="2589" spans="1:26" ht="23">
      <c r="A2589" s="39"/>
      <c r="B2589" s="21"/>
      <c r="C2589" s="23"/>
      <c r="D2589" s="45"/>
      <c r="E2589" s="21"/>
      <c r="F2589" s="21"/>
      <c r="G2589" s="21"/>
      <c r="H2589" s="21"/>
      <c r="I2589" s="21"/>
      <c r="J2589" s="26"/>
      <c r="K2589" s="26"/>
      <c r="L2589" s="26"/>
      <c r="M2589" s="26"/>
      <c r="N2589" s="26"/>
      <c r="O2589" s="26"/>
      <c r="P2589" s="26"/>
      <c r="Q2589" s="26"/>
      <c r="R2589" s="26"/>
      <c r="S2589" s="26"/>
      <c r="T2589" s="26"/>
      <c r="U2589" s="26"/>
      <c r="V2589" s="26"/>
      <c r="W2589" s="26"/>
      <c r="X2589" s="26"/>
      <c r="Y2589" s="26"/>
      <c r="Z2589" s="26"/>
    </row>
    <row r="2590" spans="1:26" ht="23">
      <c r="A2590" s="39"/>
      <c r="B2590" s="21"/>
      <c r="C2590" s="23"/>
      <c r="D2590" s="45"/>
      <c r="E2590" s="21"/>
      <c r="F2590" s="21"/>
      <c r="G2590" s="21"/>
      <c r="H2590" s="21"/>
      <c r="I2590" s="21"/>
      <c r="J2590" s="26"/>
      <c r="K2590" s="26"/>
      <c r="L2590" s="26"/>
      <c r="M2590" s="26"/>
      <c r="N2590" s="26"/>
      <c r="O2590" s="26"/>
      <c r="P2590" s="26"/>
      <c r="Q2590" s="26"/>
      <c r="R2590" s="26"/>
      <c r="S2590" s="26"/>
      <c r="T2590" s="26"/>
      <c r="U2590" s="26"/>
      <c r="V2590" s="26"/>
      <c r="W2590" s="26"/>
      <c r="X2590" s="26"/>
      <c r="Y2590" s="26"/>
      <c r="Z2590" s="26"/>
    </row>
    <row r="2591" spans="1:26" ht="23">
      <c r="A2591" s="39"/>
      <c r="B2591" s="21"/>
      <c r="C2591" s="23"/>
      <c r="D2591" s="45"/>
      <c r="E2591" s="21"/>
      <c r="F2591" s="21"/>
      <c r="G2591" s="21"/>
      <c r="H2591" s="21"/>
      <c r="I2591" s="21"/>
      <c r="J2591" s="26"/>
      <c r="K2591" s="26"/>
      <c r="L2591" s="26"/>
      <c r="M2591" s="26"/>
      <c r="N2591" s="26"/>
      <c r="O2591" s="26"/>
      <c r="P2591" s="26"/>
      <c r="Q2591" s="26"/>
      <c r="R2591" s="26"/>
      <c r="S2591" s="26"/>
      <c r="T2591" s="26"/>
      <c r="U2591" s="26"/>
      <c r="V2591" s="26"/>
      <c r="W2591" s="26"/>
      <c r="X2591" s="26"/>
      <c r="Y2591" s="26"/>
      <c r="Z2591" s="26"/>
    </row>
    <row r="2592" spans="1:26" ht="23">
      <c r="A2592" s="39"/>
      <c r="B2592" s="21"/>
      <c r="C2592" s="23"/>
      <c r="D2592" s="45"/>
      <c r="E2592" s="21"/>
      <c r="F2592" s="21"/>
      <c r="G2592" s="21"/>
      <c r="H2592" s="21"/>
      <c r="I2592" s="21"/>
      <c r="J2592" s="26"/>
      <c r="K2592" s="26"/>
      <c r="L2592" s="26"/>
      <c r="M2592" s="26"/>
      <c r="N2592" s="26"/>
      <c r="O2592" s="26"/>
      <c r="P2592" s="26"/>
      <c r="Q2592" s="26"/>
      <c r="R2592" s="26"/>
      <c r="S2592" s="26"/>
      <c r="T2592" s="26"/>
      <c r="U2592" s="26"/>
      <c r="V2592" s="26"/>
      <c r="W2592" s="26"/>
      <c r="X2592" s="26"/>
      <c r="Y2592" s="26"/>
      <c r="Z2592" s="26"/>
    </row>
    <row r="2593" spans="1:26" ht="23">
      <c r="A2593" s="39"/>
      <c r="B2593" s="21"/>
      <c r="C2593" s="23"/>
      <c r="D2593" s="45"/>
      <c r="E2593" s="21"/>
      <c r="F2593" s="21"/>
      <c r="G2593" s="21"/>
      <c r="H2593" s="21"/>
      <c r="I2593" s="21"/>
      <c r="J2593" s="26"/>
      <c r="K2593" s="26"/>
      <c r="L2593" s="26"/>
      <c r="M2593" s="26"/>
      <c r="N2593" s="26"/>
      <c r="O2593" s="26"/>
      <c r="P2593" s="26"/>
      <c r="Q2593" s="26"/>
      <c r="R2593" s="26"/>
      <c r="S2593" s="26"/>
      <c r="T2593" s="26"/>
      <c r="U2593" s="26"/>
      <c r="V2593" s="26"/>
      <c r="W2593" s="26"/>
      <c r="X2593" s="26"/>
      <c r="Y2593" s="26"/>
      <c r="Z2593" s="26"/>
    </row>
    <row r="2594" spans="1:26" ht="23">
      <c r="A2594" s="39"/>
      <c r="B2594" s="21"/>
      <c r="C2594" s="23"/>
      <c r="D2594" s="45"/>
      <c r="E2594" s="21"/>
      <c r="F2594" s="21"/>
      <c r="G2594" s="21"/>
      <c r="H2594" s="21"/>
      <c r="I2594" s="21"/>
      <c r="J2594" s="26"/>
      <c r="K2594" s="26"/>
      <c r="L2594" s="26"/>
      <c r="M2594" s="26"/>
      <c r="N2594" s="26"/>
      <c r="O2594" s="26"/>
      <c r="P2594" s="26"/>
      <c r="Q2594" s="26"/>
      <c r="R2594" s="26"/>
      <c r="S2594" s="26"/>
      <c r="T2594" s="26"/>
      <c r="U2594" s="26"/>
      <c r="V2594" s="26"/>
      <c r="W2594" s="26"/>
      <c r="X2594" s="26"/>
      <c r="Y2594" s="26"/>
      <c r="Z2594" s="26"/>
    </row>
    <row r="2595" spans="1:26" ht="23">
      <c r="A2595" s="39"/>
      <c r="B2595" s="21"/>
      <c r="C2595" s="23"/>
      <c r="D2595" s="45"/>
      <c r="E2595" s="21"/>
      <c r="F2595" s="21"/>
      <c r="G2595" s="21"/>
      <c r="H2595" s="21"/>
      <c r="I2595" s="21"/>
      <c r="J2595" s="26"/>
      <c r="K2595" s="26"/>
      <c r="L2595" s="26"/>
      <c r="M2595" s="26"/>
      <c r="N2595" s="26"/>
      <c r="O2595" s="26"/>
      <c r="P2595" s="26"/>
      <c r="Q2595" s="26"/>
      <c r="R2595" s="26"/>
      <c r="S2595" s="26"/>
      <c r="T2595" s="26"/>
      <c r="U2595" s="26"/>
      <c r="V2595" s="26"/>
      <c r="W2595" s="26"/>
      <c r="X2595" s="26"/>
      <c r="Y2595" s="26"/>
      <c r="Z2595" s="26"/>
    </row>
    <row r="2596" spans="1:26" ht="23">
      <c r="A2596" s="39"/>
      <c r="B2596" s="21"/>
      <c r="C2596" s="23"/>
      <c r="D2596" s="45"/>
      <c r="E2596" s="21"/>
      <c r="F2596" s="21"/>
      <c r="G2596" s="21"/>
      <c r="H2596" s="21"/>
      <c r="I2596" s="21"/>
      <c r="J2596" s="26"/>
      <c r="K2596" s="26"/>
      <c r="L2596" s="26"/>
      <c r="M2596" s="26"/>
      <c r="N2596" s="26"/>
      <c r="O2596" s="26"/>
      <c r="P2596" s="26"/>
      <c r="Q2596" s="26"/>
      <c r="R2596" s="26"/>
      <c r="S2596" s="26"/>
      <c r="T2596" s="26"/>
      <c r="U2596" s="26"/>
      <c r="V2596" s="26"/>
      <c r="W2596" s="26"/>
      <c r="X2596" s="26"/>
      <c r="Y2596" s="26"/>
      <c r="Z2596" s="26"/>
    </row>
    <row r="2597" spans="1:26" ht="23">
      <c r="A2597" s="39"/>
      <c r="B2597" s="21"/>
      <c r="C2597" s="23"/>
      <c r="D2597" s="45"/>
      <c r="E2597" s="21"/>
      <c r="F2597" s="21"/>
      <c r="G2597" s="21"/>
      <c r="H2597" s="21"/>
      <c r="I2597" s="21"/>
      <c r="J2597" s="26"/>
      <c r="K2597" s="26"/>
      <c r="L2597" s="26"/>
      <c r="M2597" s="26"/>
      <c r="N2597" s="26"/>
      <c r="O2597" s="26"/>
      <c r="P2597" s="26"/>
      <c r="Q2597" s="26"/>
      <c r="R2597" s="26"/>
      <c r="S2597" s="26"/>
      <c r="T2597" s="26"/>
      <c r="U2597" s="26"/>
      <c r="V2597" s="26"/>
      <c r="W2597" s="26"/>
      <c r="X2597" s="26"/>
      <c r="Y2597" s="26"/>
      <c r="Z2597" s="26"/>
    </row>
    <row r="2598" spans="1:26" ht="23">
      <c r="A2598" s="39"/>
      <c r="B2598" s="21"/>
      <c r="C2598" s="23"/>
      <c r="D2598" s="45"/>
      <c r="E2598" s="21"/>
      <c r="F2598" s="21"/>
      <c r="G2598" s="21"/>
      <c r="H2598" s="21"/>
      <c r="I2598" s="21"/>
      <c r="J2598" s="26"/>
      <c r="K2598" s="26"/>
      <c r="L2598" s="26"/>
      <c r="M2598" s="26"/>
      <c r="N2598" s="26"/>
      <c r="O2598" s="26"/>
      <c r="P2598" s="26"/>
      <c r="Q2598" s="26"/>
      <c r="R2598" s="26"/>
      <c r="S2598" s="26"/>
      <c r="T2598" s="26"/>
      <c r="U2598" s="26"/>
      <c r="V2598" s="26"/>
      <c r="W2598" s="26"/>
      <c r="X2598" s="26"/>
      <c r="Y2598" s="26"/>
      <c r="Z2598" s="26"/>
    </row>
    <row r="2599" spans="1:26" ht="23">
      <c r="A2599" s="39"/>
      <c r="B2599" s="21"/>
      <c r="C2599" s="23"/>
      <c r="D2599" s="45"/>
      <c r="E2599" s="21"/>
      <c r="F2599" s="21"/>
      <c r="G2599" s="21"/>
      <c r="H2599" s="21"/>
      <c r="I2599" s="21"/>
      <c r="J2599" s="26"/>
      <c r="K2599" s="26"/>
      <c r="L2599" s="26"/>
      <c r="M2599" s="26"/>
      <c r="N2599" s="26"/>
      <c r="O2599" s="26"/>
      <c r="P2599" s="26"/>
      <c r="Q2599" s="26"/>
      <c r="R2599" s="26"/>
      <c r="S2599" s="26"/>
      <c r="T2599" s="26"/>
      <c r="U2599" s="26"/>
      <c r="V2599" s="26"/>
      <c r="W2599" s="26"/>
      <c r="X2599" s="26"/>
      <c r="Y2599" s="26"/>
      <c r="Z2599" s="26"/>
    </row>
    <row r="2600" spans="1:26" ht="23">
      <c r="A2600" s="39"/>
      <c r="B2600" s="21"/>
      <c r="C2600" s="23"/>
      <c r="D2600" s="45"/>
      <c r="E2600" s="21"/>
      <c r="F2600" s="21"/>
      <c r="G2600" s="21"/>
      <c r="H2600" s="21"/>
      <c r="I2600" s="21"/>
      <c r="J2600" s="26"/>
      <c r="K2600" s="26"/>
      <c r="L2600" s="26"/>
      <c r="M2600" s="26"/>
      <c r="N2600" s="26"/>
      <c r="O2600" s="26"/>
      <c r="P2600" s="26"/>
      <c r="Q2600" s="26"/>
      <c r="R2600" s="26"/>
      <c r="S2600" s="26"/>
      <c r="T2600" s="26"/>
      <c r="U2600" s="26"/>
      <c r="V2600" s="26"/>
      <c r="W2600" s="26"/>
      <c r="X2600" s="26"/>
      <c r="Y2600" s="26"/>
      <c r="Z2600" s="26"/>
    </row>
    <row r="2601" spans="1:26" ht="23">
      <c r="A2601" s="39"/>
      <c r="B2601" s="21"/>
      <c r="C2601" s="23"/>
      <c r="D2601" s="45"/>
      <c r="E2601" s="21"/>
      <c r="F2601" s="21"/>
      <c r="G2601" s="21"/>
      <c r="H2601" s="21"/>
      <c r="I2601" s="21"/>
      <c r="J2601" s="26"/>
      <c r="K2601" s="26"/>
      <c r="L2601" s="26"/>
      <c r="M2601" s="26"/>
      <c r="N2601" s="26"/>
      <c r="O2601" s="26"/>
      <c r="P2601" s="26"/>
      <c r="Q2601" s="26"/>
      <c r="R2601" s="26"/>
      <c r="S2601" s="26"/>
      <c r="T2601" s="26"/>
      <c r="U2601" s="26"/>
      <c r="V2601" s="26"/>
      <c r="W2601" s="26"/>
      <c r="X2601" s="26"/>
      <c r="Y2601" s="26"/>
      <c r="Z2601" s="26"/>
    </row>
    <row r="2602" spans="1:26" ht="23">
      <c r="A2602" s="39"/>
      <c r="B2602" s="21"/>
      <c r="C2602" s="23"/>
      <c r="D2602" s="45"/>
      <c r="E2602" s="21"/>
      <c r="F2602" s="21"/>
      <c r="G2602" s="21"/>
      <c r="H2602" s="21"/>
      <c r="I2602" s="21"/>
      <c r="J2602" s="26"/>
      <c r="K2602" s="26"/>
      <c r="L2602" s="26"/>
      <c r="M2602" s="26"/>
      <c r="N2602" s="26"/>
      <c r="O2602" s="26"/>
      <c r="P2602" s="26"/>
      <c r="Q2602" s="26"/>
      <c r="R2602" s="26"/>
      <c r="S2602" s="26"/>
      <c r="T2602" s="26"/>
      <c r="U2602" s="26"/>
      <c r="V2602" s="26"/>
      <c r="W2602" s="26"/>
      <c r="X2602" s="26"/>
      <c r="Y2602" s="26"/>
      <c r="Z2602" s="26"/>
    </row>
    <row r="2603" spans="1:26" ht="23">
      <c r="A2603" s="39"/>
      <c r="B2603" s="21"/>
      <c r="C2603" s="23"/>
      <c r="D2603" s="45"/>
      <c r="E2603" s="21"/>
      <c r="F2603" s="21"/>
      <c r="G2603" s="21"/>
      <c r="H2603" s="21"/>
      <c r="I2603" s="21"/>
      <c r="J2603" s="26"/>
      <c r="K2603" s="26"/>
      <c r="L2603" s="26"/>
      <c r="M2603" s="26"/>
      <c r="N2603" s="26"/>
      <c r="O2603" s="26"/>
      <c r="P2603" s="26"/>
      <c r="Q2603" s="26"/>
      <c r="R2603" s="26"/>
      <c r="S2603" s="26"/>
      <c r="T2603" s="26"/>
      <c r="U2603" s="26"/>
      <c r="V2603" s="26"/>
      <c r="W2603" s="26"/>
      <c r="X2603" s="26"/>
      <c r="Y2603" s="26"/>
      <c r="Z2603" s="26"/>
    </row>
    <row r="2604" spans="1:26" ht="23">
      <c r="A2604" s="39"/>
      <c r="B2604" s="21"/>
      <c r="C2604" s="23"/>
      <c r="D2604" s="45"/>
      <c r="E2604" s="21"/>
      <c r="F2604" s="21"/>
      <c r="G2604" s="21"/>
      <c r="H2604" s="21"/>
      <c r="I2604" s="21"/>
      <c r="J2604" s="26"/>
      <c r="K2604" s="26"/>
      <c r="L2604" s="26"/>
      <c r="M2604" s="26"/>
      <c r="N2604" s="26"/>
      <c r="O2604" s="26"/>
      <c r="P2604" s="26"/>
      <c r="Q2604" s="26"/>
      <c r="R2604" s="26"/>
      <c r="S2604" s="26"/>
      <c r="T2604" s="26"/>
      <c r="U2604" s="26"/>
      <c r="V2604" s="26"/>
      <c r="W2604" s="26"/>
      <c r="X2604" s="26"/>
      <c r="Y2604" s="26"/>
      <c r="Z2604" s="26"/>
    </row>
    <row r="2605" spans="1:26" ht="23">
      <c r="A2605" s="39"/>
      <c r="B2605" s="21"/>
      <c r="C2605" s="23"/>
      <c r="D2605" s="45"/>
      <c r="E2605" s="21"/>
      <c r="F2605" s="21"/>
      <c r="G2605" s="21"/>
      <c r="H2605" s="21"/>
      <c r="I2605" s="21"/>
      <c r="J2605" s="26"/>
      <c r="K2605" s="26"/>
      <c r="L2605" s="26"/>
      <c r="M2605" s="26"/>
      <c r="N2605" s="26"/>
      <c r="O2605" s="26"/>
      <c r="P2605" s="26"/>
      <c r="Q2605" s="26"/>
      <c r="R2605" s="26"/>
      <c r="S2605" s="26"/>
      <c r="T2605" s="26"/>
      <c r="U2605" s="26"/>
      <c r="V2605" s="26"/>
      <c r="W2605" s="26"/>
      <c r="X2605" s="26"/>
      <c r="Y2605" s="26"/>
      <c r="Z2605" s="26"/>
    </row>
    <row r="2606" spans="1:26" ht="23">
      <c r="A2606" s="39"/>
      <c r="B2606" s="21"/>
      <c r="C2606" s="23"/>
      <c r="D2606" s="45"/>
      <c r="E2606" s="21"/>
      <c r="F2606" s="21"/>
      <c r="G2606" s="21"/>
      <c r="H2606" s="21"/>
      <c r="I2606" s="21"/>
      <c r="J2606" s="26"/>
      <c r="K2606" s="26"/>
      <c r="L2606" s="26"/>
      <c r="M2606" s="26"/>
      <c r="N2606" s="26"/>
      <c r="O2606" s="26"/>
      <c r="P2606" s="26"/>
      <c r="Q2606" s="26"/>
      <c r="R2606" s="26"/>
      <c r="S2606" s="26"/>
      <c r="T2606" s="26"/>
      <c r="U2606" s="26"/>
      <c r="V2606" s="26"/>
      <c r="W2606" s="26"/>
      <c r="X2606" s="26"/>
      <c r="Y2606" s="26"/>
      <c r="Z2606" s="26"/>
    </row>
    <row r="2607" spans="1:26" ht="23">
      <c r="A2607" s="39"/>
      <c r="B2607" s="21"/>
      <c r="C2607" s="23"/>
      <c r="D2607" s="45"/>
      <c r="E2607" s="21"/>
      <c r="F2607" s="21"/>
      <c r="G2607" s="21"/>
      <c r="H2607" s="21"/>
      <c r="I2607" s="21"/>
      <c r="J2607" s="26"/>
      <c r="K2607" s="26"/>
      <c r="L2607" s="26"/>
      <c r="M2607" s="26"/>
      <c r="N2607" s="26"/>
      <c r="O2607" s="26"/>
      <c r="P2607" s="26"/>
      <c r="Q2607" s="26"/>
      <c r="R2607" s="26"/>
      <c r="S2607" s="26"/>
      <c r="T2607" s="26"/>
      <c r="U2607" s="26"/>
      <c r="V2607" s="26"/>
      <c r="W2607" s="26"/>
      <c r="X2607" s="26"/>
      <c r="Y2607" s="26"/>
      <c r="Z2607" s="26"/>
    </row>
    <row r="2608" spans="1:26" ht="23">
      <c r="A2608" s="39"/>
      <c r="B2608" s="21"/>
      <c r="C2608" s="23"/>
      <c r="D2608" s="45"/>
      <c r="E2608" s="21"/>
      <c r="F2608" s="21"/>
      <c r="G2608" s="21"/>
      <c r="H2608" s="21"/>
      <c r="I2608" s="21"/>
      <c r="J2608" s="26"/>
      <c r="K2608" s="26"/>
      <c r="L2608" s="26"/>
      <c r="M2608" s="26"/>
      <c r="N2608" s="26"/>
      <c r="O2608" s="26"/>
      <c r="P2608" s="26"/>
      <c r="Q2608" s="26"/>
      <c r="R2608" s="26"/>
      <c r="S2608" s="26"/>
      <c r="T2608" s="26"/>
      <c r="U2608" s="26"/>
      <c r="V2608" s="26"/>
      <c r="W2608" s="26"/>
      <c r="X2608" s="26"/>
      <c r="Y2608" s="26"/>
      <c r="Z2608" s="26"/>
    </row>
    <row r="2609" spans="1:26" ht="23">
      <c r="A2609" s="39"/>
      <c r="B2609" s="21"/>
      <c r="C2609" s="23"/>
      <c r="D2609" s="45"/>
      <c r="E2609" s="21"/>
      <c r="F2609" s="21"/>
      <c r="G2609" s="21"/>
      <c r="H2609" s="21"/>
      <c r="I2609" s="21"/>
      <c r="J2609" s="26"/>
      <c r="K2609" s="26"/>
      <c r="L2609" s="26"/>
      <c r="M2609" s="26"/>
      <c r="N2609" s="26"/>
      <c r="O2609" s="26"/>
      <c r="P2609" s="26"/>
      <c r="Q2609" s="26"/>
      <c r="R2609" s="26"/>
      <c r="S2609" s="26"/>
      <c r="T2609" s="26"/>
      <c r="U2609" s="26"/>
      <c r="V2609" s="26"/>
      <c r="W2609" s="26"/>
      <c r="X2609" s="26"/>
      <c r="Y2609" s="26"/>
      <c r="Z2609" s="26"/>
    </row>
    <row r="2610" spans="1:26" ht="23">
      <c r="A2610" s="39"/>
      <c r="B2610" s="21"/>
      <c r="C2610" s="23"/>
      <c r="D2610" s="45"/>
      <c r="E2610" s="21"/>
      <c r="F2610" s="21"/>
      <c r="G2610" s="21"/>
      <c r="H2610" s="21"/>
      <c r="I2610" s="21"/>
      <c r="J2610" s="26"/>
      <c r="K2610" s="26"/>
      <c r="L2610" s="26"/>
      <c r="M2610" s="26"/>
      <c r="N2610" s="26"/>
      <c r="O2610" s="26"/>
      <c r="P2610" s="26"/>
      <c r="Q2610" s="26"/>
      <c r="R2610" s="26"/>
      <c r="S2610" s="26"/>
      <c r="T2610" s="26"/>
      <c r="U2610" s="26"/>
      <c r="V2610" s="26"/>
      <c r="W2610" s="26"/>
      <c r="X2610" s="26"/>
      <c r="Y2610" s="26"/>
      <c r="Z2610" s="26"/>
    </row>
    <row r="2611" spans="1:26" ht="23">
      <c r="A2611" s="39"/>
      <c r="B2611" s="21"/>
      <c r="C2611" s="23"/>
      <c r="D2611" s="45"/>
      <c r="E2611" s="21"/>
      <c r="F2611" s="21"/>
      <c r="G2611" s="21"/>
      <c r="H2611" s="21"/>
      <c r="I2611" s="21"/>
      <c r="J2611" s="26"/>
      <c r="K2611" s="26"/>
      <c r="L2611" s="26"/>
      <c r="M2611" s="26"/>
      <c r="N2611" s="26"/>
      <c r="O2611" s="26"/>
      <c r="P2611" s="26"/>
      <c r="Q2611" s="26"/>
      <c r="R2611" s="26"/>
      <c r="S2611" s="26"/>
      <c r="T2611" s="26"/>
      <c r="U2611" s="26"/>
      <c r="V2611" s="26"/>
      <c r="W2611" s="26"/>
      <c r="X2611" s="26"/>
      <c r="Y2611" s="26"/>
      <c r="Z2611" s="26"/>
    </row>
    <row r="2612" spans="1:26" ht="23">
      <c r="A2612" s="39"/>
      <c r="B2612" s="21"/>
      <c r="C2612" s="23"/>
      <c r="D2612" s="45"/>
      <c r="E2612" s="21"/>
      <c r="F2612" s="21"/>
      <c r="G2612" s="21"/>
      <c r="H2612" s="21"/>
      <c r="I2612" s="21"/>
      <c r="J2612" s="26"/>
      <c r="K2612" s="26"/>
      <c r="L2612" s="26"/>
      <c r="M2612" s="26"/>
      <c r="N2612" s="26"/>
      <c r="O2612" s="26"/>
      <c r="P2612" s="26"/>
      <c r="Q2612" s="26"/>
      <c r="R2612" s="26"/>
      <c r="S2612" s="26"/>
      <c r="T2612" s="26"/>
      <c r="U2612" s="26"/>
      <c r="V2612" s="26"/>
      <c r="W2612" s="26"/>
      <c r="X2612" s="26"/>
      <c r="Y2612" s="26"/>
      <c r="Z2612" s="26"/>
    </row>
    <row r="2613" spans="1:26" ht="23">
      <c r="A2613" s="39"/>
      <c r="B2613" s="21"/>
      <c r="C2613" s="23"/>
      <c r="D2613" s="45"/>
      <c r="E2613" s="21"/>
      <c r="F2613" s="21"/>
      <c r="G2613" s="21"/>
      <c r="H2613" s="21"/>
      <c r="I2613" s="21"/>
      <c r="J2613" s="26"/>
      <c r="K2613" s="26"/>
      <c r="L2613" s="26"/>
      <c r="M2613" s="26"/>
      <c r="N2613" s="26"/>
      <c r="O2613" s="26"/>
      <c r="P2613" s="26"/>
      <c r="Q2613" s="26"/>
      <c r="R2613" s="26"/>
      <c r="S2613" s="26"/>
      <c r="T2613" s="26"/>
      <c r="U2613" s="26"/>
      <c r="V2613" s="26"/>
      <c r="W2613" s="26"/>
      <c r="X2613" s="26"/>
      <c r="Y2613" s="26"/>
      <c r="Z2613" s="26"/>
    </row>
    <row r="2614" spans="1:26" ht="23">
      <c r="A2614" s="39"/>
      <c r="B2614" s="21"/>
      <c r="C2614" s="23"/>
      <c r="D2614" s="45"/>
      <c r="E2614" s="21"/>
      <c r="F2614" s="21"/>
      <c r="G2614" s="21"/>
      <c r="H2614" s="21"/>
      <c r="I2614" s="21"/>
      <c r="J2614" s="26"/>
      <c r="K2614" s="26"/>
      <c r="L2614" s="26"/>
      <c r="M2614" s="26"/>
      <c r="N2614" s="26"/>
      <c r="O2614" s="26"/>
      <c r="P2614" s="26"/>
      <c r="Q2614" s="26"/>
      <c r="R2614" s="26"/>
      <c r="S2614" s="26"/>
      <c r="T2614" s="26"/>
      <c r="U2614" s="26"/>
      <c r="V2614" s="26"/>
      <c r="W2614" s="26"/>
      <c r="X2614" s="26"/>
      <c r="Y2614" s="26"/>
      <c r="Z2614" s="26"/>
    </row>
    <row r="2615" spans="1:26" ht="23">
      <c r="A2615" s="39"/>
      <c r="B2615" s="21"/>
      <c r="C2615" s="23"/>
      <c r="D2615" s="45"/>
      <c r="E2615" s="21"/>
      <c r="F2615" s="21"/>
      <c r="G2615" s="21"/>
      <c r="H2615" s="21"/>
      <c r="I2615" s="21"/>
      <c r="J2615" s="26"/>
      <c r="K2615" s="26"/>
      <c r="L2615" s="26"/>
      <c r="M2615" s="26"/>
      <c r="N2615" s="26"/>
      <c r="O2615" s="26"/>
      <c r="P2615" s="26"/>
      <c r="Q2615" s="26"/>
      <c r="R2615" s="26"/>
      <c r="S2615" s="26"/>
      <c r="T2615" s="26"/>
      <c r="U2615" s="26"/>
      <c r="V2615" s="26"/>
      <c r="W2615" s="26"/>
      <c r="X2615" s="26"/>
      <c r="Y2615" s="26"/>
      <c r="Z2615" s="26"/>
    </row>
    <row r="2616" spans="1:26" ht="23">
      <c r="A2616" s="39"/>
      <c r="B2616" s="21"/>
      <c r="C2616" s="23"/>
      <c r="D2616" s="45"/>
      <c r="E2616" s="21"/>
      <c r="F2616" s="21"/>
      <c r="G2616" s="21"/>
      <c r="H2616" s="21"/>
      <c r="I2616" s="21"/>
      <c r="J2616" s="26"/>
      <c r="K2616" s="26"/>
      <c r="L2616" s="26"/>
      <c r="M2616" s="26"/>
      <c r="N2616" s="26"/>
      <c r="O2616" s="26"/>
      <c r="P2616" s="26"/>
      <c r="Q2616" s="26"/>
      <c r="R2616" s="26"/>
      <c r="S2616" s="26"/>
      <c r="T2616" s="26"/>
      <c r="U2616" s="26"/>
      <c r="V2616" s="26"/>
      <c r="W2616" s="26"/>
      <c r="X2616" s="26"/>
      <c r="Y2616" s="26"/>
      <c r="Z2616" s="26"/>
    </row>
    <row r="2617" spans="1:26" ht="23">
      <c r="A2617" s="39"/>
      <c r="B2617" s="21"/>
      <c r="C2617" s="23"/>
      <c r="D2617" s="45"/>
      <c r="E2617" s="21"/>
      <c r="F2617" s="21"/>
      <c r="G2617" s="21"/>
      <c r="H2617" s="21"/>
      <c r="I2617" s="21"/>
      <c r="J2617" s="26"/>
      <c r="K2617" s="26"/>
      <c r="L2617" s="26"/>
      <c r="M2617" s="26"/>
      <c r="N2617" s="26"/>
      <c r="O2617" s="26"/>
      <c r="P2617" s="26"/>
      <c r="Q2617" s="26"/>
      <c r="R2617" s="26"/>
      <c r="S2617" s="26"/>
      <c r="T2617" s="26"/>
      <c r="U2617" s="26"/>
      <c r="V2617" s="26"/>
      <c r="W2617" s="26"/>
      <c r="X2617" s="26"/>
      <c r="Y2617" s="26"/>
      <c r="Z2617" s="26"/>
    </row>
    <row r="2618" spans="1:26" ht="23">
      <c r="A2618" s="39"/>
      <c r="B2618" s="21"/>
      <c r="C2618" s="23"/>
      <c r="D2618" s="45"/>
      <c r="E2618" s="21"/>
      <c r="F2618" s="21"/>
      <c r="G2618" s="21"/>
      <c r="H2618" s="21"/>
      <c r="I2618" s="21"/>
      <c r="J2618" s="26"/>
      <c r="K2618" s="26"/>
      <c r="L2618" s="26"/>
      <c r="M2618" s="26"/>
      <c r="N2618" s="26"/>
      <c r="O2618" s="26"/>
      <c r="P2618" s="26"/>
      <c r="Q2618" s="26"/>
      <c r="R2618" s="26"/>
      <c r="S2618" s="26"/>
      <c r="T2618" s="26"/>
      <c r="U2618" s="26"/>
      <c r="V2618" s="26"/>
      <c r="W2618" s="26"/>
      <c r="X2618" s="26"/>
      <c r="Y2618" s="26"/>
      <c r="Z2618" s="26"/>
    </row>
    <row r="2619" spans="1:26" ht="23">
      <c r="A2619" s="39"/>
      <c r="B2619" s="21"/>
      <c r="C2619" s="23"/>
      <c r="D2619" s="45"/>
      <c r="E2619" s="21"/>
      <c r="F2619" s="21"/>
      <c r="G2619" s="21"/>
      <c r="H2619" s="21"/>
      <c r="I2619" s="21"/>
      <c r="J2619" s="26"/>
      <c r="K2619" s="26"/>
      <c r="L2619" s="26"/>
      <c r="M2619" s="26"/>
      <c r="N2619" s="26"/>
      <c r="O2619" s="26"/>
      <c r="P2619" s="26"/>
      <c r="Q2619" s="26"/>
      <c r="R2619" s="26"/>
      <c r="S2619" s="26"/>
      <c r="T2619" s="26"/>
      <c r="U2619" s="26"/>
      <c r="V2619" s="26"/>
      <c r="W2619" s="26"/>
      <c r="X2619" s="26"/>
      <c r="Y2619" s="26"/>
      <c r="Z2619" s="26"/>
    </row>
    <row r="2620" spans="1:26" ht="23">
      <c r="A2620" s="39"/>
      <c r="B2620" s="21"/>
      <c r="C2620" s="23"/>
      <c r="D2620" s="45"/>
      <c r="E2620" s="21"/>
      <c r="F2620" s="21"/>
      <c r="G2620" s="21"/>
      <c r="H2620" s="21"/>
      <c r="I2620" s="21"/>
      <c r="J2620" s="26"/>
      <c r="K2620" s="26"/>
      <c r="L2620" s="26"/>
      <c r="M2620" s="26"/>
      <c r="N2620" s="26"/>
      <c r="O2620" s="26"/>
      <c r="P2620" s="26"/>
      <c r="Q2620" s="26"/>
      <c r="R2620" s="26"/>
      <c r="S2620" s="26"/>
      <c r="T2620" s="26"/>
      <c r="U2620" s="26"/>
      <c r="V2620" s="26"/>
      <c r="W2620" s="26"/>
      <c r="X2620" s="26"/>
      <c r="Y2620" s="26"/>
      <c r="Z2620" s="26"/>
    </row>
    <row r="2621" spans="1:26" ht="23">
      <c r="A2621" s="39"/>
      <c r="B2621" s="21"/>
      <c r="C2621" s="23"/>
      <c r="D2621" s="45"/>
      <c r="E2621" s="21"/>
      <c r="F2621" s="21"/>
      <c r="G2621" s="21"/>
      <c r="H2621" s="21"/>
      <c r="I2621" s="21"/>
      <c r="J2621" s="26"/>
      <c r="K2621" s="26"/>
      <c r="L2621" s="26"/>
      <c r="M2621" s="26"/>
      <c r="N2621" s="26"/>
      <c r="O2621" s="26"/>
      <c r="P2621" s="26"/>
      <c r="Q2621" s="26"/>
      <c r="R2621" s="26"/>
      <c r="S2621" s="26"/>
      <c r="T2621" s="26"/>
      <c r="U2621" s="26"/>
      <c r="V2621" s="26"/>
      <c r="W2621" s="26"/>
      <c r="X2621" s="26"/>
      <c r="Y2621" s="26"/>
      <c r="Z2621" s="26"/>
    </row>
    <row r="2622" spans="1:26" ht="23">
      <c r="A2622" s="39"/>
      <c r="B2622" s="21"/>
      <c r="C2622" s="23"/>
      <c r="D2622" s="45"/>
      <c r="E2622" s="21"/>
      <c r="F2622" s="21"/>
      <c r="G2622" s="21"/>
      <c r="H2622" s="21"/>
      <c r="I2622" s="21"/>
      <c r="J2622" s="26"/>
      <c r="K2622" s="26"/>
      <c r="L2622" s="26"/>
      <c r="M2622" s="26"/>
      <c r="N2622" s="26"/>
      <c r="O2622" s="26"/>
      <c r="P2622" s="26"/>
      <c r="Q2622" s="26"/>
      <c r="R2622" s="26"/>
      <c r="S2622" s="26"/>
      <c r="T2622" s="26"/>
      <c r="U2622" s="26"/>
      <c r="V2622" s="26"/>
      <c r="W2622" s="26"/>
      <c r="X2622" s="26"/>
      <c r="Y2622" s="26"/>
      <c r="Z2622" s="26"/>
    </row>
  </sheetData>
  <mergeCells count="1">
    <mergeCell ref="C1718:D1718"/>
  </mergeCells>
  <conditionalFormatting sqref="C2:C2622">
    <cfRule type="expression" dxfId="0" priority="1">
      <formula>COUNTIF(C:C,C2)&gt;1</formula>
    </cfRule>
  </conditionalFormatting>
  <dataValidations count="1">
    <dataValidation type="list" allowBlank="1" showInputMessage="1" showErrorMessage="1" sqref="F2051:F2196" xr:uid="{96240FFF-F990-5741-B001-D6266051AF8A}">
      <formula1>"positive, neutral, negative"</formula1>
    </dataValidation>
  </dataValidations>
  <hyperlinks>
    <hyperlink ref="D2" r:id="rId1" xr:uid="{00000000-0004-0000-0000-000000000000}"/>
    <hyperlink ref="D3" r:id="rId2" xr:uid="{00000000-0004-0000-0000-000001000000}"/>
    <hyperlink ref="D6" r:id="rId3" xr:uid="{00000000-0004-0000-0000-000002000000}"/>
    <hyperlink ref="D7" r:id="rId4" xr:uid="{00000000-0004-0000-0000-000003000000}"/>
    <hyperlink ref="D8" r:id="rId5" xr:uid="{00000000-0004-0000-0000-000004000000}"/>
    <hyperlink ref="D9" r:id="rId6" xr:uid="{00000000-0004-0000-0000-000005000000}"/>
    <hyperlink ref="D10" r:id="rId7" xr:uid="{00000000-0004-0000-0000-000006000000}"/>
    <hyperlink ref="D11" r:id="rId8" xr:uid="{00000000-0004-0000-0000-000007000000}"/>
    <hyperlink ref="D12" r:id="rId9" xr:uid="{00000000-0004-0000-0000-000008000000}"/>
    <hyperlink ref="D13" r:id="rId10" xr:uid="{00000000-0004-0000-0000-000009000000}"/>
    <hyperlink ref="D14" r:id="rId11" xr:uid="{00000000-0004-0000-0000-00000A000000}"/>
    <hyperlink ref="D15" r:id="rId12" xr:uid="{00000000-0004-0000-0000-00000B000000}"/>
    <hyperlink ref="D16" r:id="rId13" xr:uid="{00000000-0004-0000-0000-00000C000000}"/>
    <hyperlink ref="D17" r:id="rId14" xr:uid="{00000000-0004-0000-0000-00000D000000}"/>
    <hyperlink ref="D18" r:id="rId15" xr:uid="{00000000-0004-0000-0000-00000E000000}"/>
    <hyperlink ref="D19" r:id="rId16" xr:uid="{00000000-0004-0000-0000-00000F000000}"/>
    <hyperlink ref="D20" r:id="rId17" xr:uid="{00000000-0004-0000-0000-000010000000}"/>
    <hyperlink ref="D21" r:id="rId18" xr:uid="{00000000-0004-0000-0000-000011000000}"/>
    <hyperlink ref="D22" r:id="rId19" xr:uid="{00000000-0004-0000-0000-000012000000}"/>
    <hyperlink ref="D23" r:id="rId20" xr:uid="{00000000-0004-0000-0000-000013000000}"/>
    <hyperlink ref="D24" r:id="rId21" xr:uid="{00000000-0004-0000-0000-000014000000}"/>
    <hyperlink ref="D25" r:id="rId22" xr:uid="{00000000-0004-0000-0000-000015000000}"/>
    <hyperlink ref="D26" r:id="rId23" xr:uid="{00000000-0004-0000-0000-000016000000}"/>
    <hyperlink ref="D27" r:id="rId24" xr:uid="{00000000-0004-0000-0000-000017000000}"/>
    <hyperlink ref="D28" r:id="rId25" xr:uid="{00000000-0004-0000-0000-000018000000}"/>
    <hyperlink ref="D29" r:id="rId26" xr:uid="{00000000-0004-0000-0000-000019000000}"/>
    <hyperlink ref="D30" r:id="rId27" xr:uid="{00000000-0004-0000-0000-00001A000000}"/>
    <hyperlink ref="D31" r:id="rId28" xr:uid="{00000000-0004-0000-0000-00001B000000}"/>
    <hyperlink ref="D32" r:id="rId29" xr:uid="{00000000-0004-0000-0000-00001C000000}"/>
    <hyperlink ref="D33" r:id="rId30" xr:uid="{00000000-0004-0000-0000-00001D000000}"/>
    <hyperlink ref="D34" r:id="rId31" xr:uid="{00000000-0004-0000-0000-00001E000000}"/>
    <hyperlink ref="D35" r:id="rId32" xr:uid="{00000000-0004-0000-0000-00001F000000}"/>
    <hyperlink ref="D36" r:id="rId33" xr:uid="{00000000-0004-0000-0000-000020000000}"/>
    <hyperlink ref="D37" r:id="rId34" xr:uid="{00000000-0004-0000-0000-000021000000}"/>
    <hyperlink ref="D38" r:id="rId35" xr:uid="{00000000-0004-0000-0000-000022000000}"/>
    <hyperlink ref="D39" r:id="rId36" xr:uid="{00000000-0004-0000-0000-000023000000}"/>
    <hyperlink ref="D40" r:id="rId37" xr:uid="{00000000-0004-0000-0000-000024000000}"/>
    <hyperlink ref="D41" r:id="rId38" xr:uid="{00000000-0004-0000-0000-000025000000}"/>
    <hyperlink ref="D42" r:id="rId39" xr:uid="{00000000-0004-0000-0000-000026000000}"/>
    <hyperlink ref="D43" r:id="rId40" xr:uid="{00000000-0004-0000-0000-000027000000}"/>
    <hyperlink ref="D45" r:id="rId41" xr:uid="{00000000-0004-0000-0000-000028000000}"/>
    <hyperlink ref="D46" r:id="rId42" xr:uid="{00000000-0004-0000-0000-000029000000}"/>
    <hyperlink ref="D47" r:id="rId43" xr:uid="{00000000-0004-0000-0000-00002A000000}"/>
    <hyperlink ref="D48" r:id="rId44" xr:uid="{00000000-0004-0000-0000-00002B000000}"/>
    <hyperlink ref="D49" r:id="rId45" xr:uid="{00000000-0004-0000-0000-00002C000000}"/>
    <hyperlink ref="D50" r:id="rId46" xr:uid="{00000000-0004-0000-0000-00002D000000}"/>
    <hyperlink ref="D51" r:id="rId47" xr:uid="{00000000-0004-0000-0000-00002E000000}"/>
    <hyperlink ref="D52" r:id="rId48" xr:uid="{00000000-0004-0000-0000-00002F000000}"/>
    <hyperlink ref="D53" r:id="rId49" xr:uid="{00000000-0004-0000-0000-000030000000}"/>
    <hyperlink ref="D54" r:id="rId50" xr:uid="{00000000-0004-0000-0000-000031000000}"/>
    <hyperlink ref="D55" r:id="rId51" xr:uid="{00000000-0004-0000-0000-000032000000}"/>
    <hyperlink ref="D56" r:id="rId52" xr:uid="{00000000-0004-0000-0000-000033000000}"/>
    <hyperlink ref="D57" r:id="rId53" xr:uid="{00000000-0004-0000-0000-000034000000}"/>
    <hyperlink ref="D58" r:id="rId54" xr:uid="{00000000-0004-0000-0000-000035000000}"/>
    <hyperlink ref="D59" r:id="rId55" xr:uid="{00000000-0004-0000-0000-000036000000}"/>
    <hyperlink ref="D60" r:id="rId56" xr:uid="{00000000-0004-0000-0000-000037000000}"/>
    <hyperlink ref="D61" r:id="rId57" xr:uid="{00000000-0004-0000-0000-000038000000}"/>
    <hyperlink ref="D62" r:id="rId58" xr:uid="{00000000-0004-0000-0000-000039000000}"/>
    <hyperlink ref="D63" r:id="rId59" xr:uid="{00000000-0004-0000-0000-00003A000000}"/>
    <hyperlink ref="D64" r:id="rId60" xr:uid="{00000000-0004-0000-0000-00003B000000}"/>
    <hyperlink ref="D65" r:id="rId61" xr:uid="{00000000-0004-0000-0000-00003C000000}"/>
    <hyperlink ref="D66" r:id="rId62" xr:uid="{00000000-0004-0000-0000-00003D000000}"/>
    <hyperlink ref="D67" r:id="rId63" xr:uid="{00000000-0004-0000-0000-00003E000000}"/>
    <hyperlink ref="D68" r:id="rId64" xr:uid="{00000000-0004-0000-0000-00003F000000}"/>
    <hyperlink ref="D69" r:id="rId65" xr:uid="{00000000-0004-0000-0000-000040000000}"/>
    <hyperlink ref="D70" r:id="rId66" xr:uid="{00000000-0004-0000-0000-000041000000}"/>
    <hyperlink ref="D71" r:id="rId67" xr:uid="{00000000-0004-0000-0000-000042000000}"/>
    <hyperlink ref="D73" r:id="rId68" xr:uid="{00000000-0004-0000-0000-000043000000}"/>
    <hyperlink ref="D74" r:id="rId69" xr:uid="{00000000-0004-0000-0000-000044000000}"/>
    <hyperlink ref="D75" r:id="rId70" xr:uid="{00000000-0004-0000-0000-000045000000}"/>
    <hyperlink ref="D76" r:id="rId71" xr:uid="{00000000-0004-0000-0000-000046000000}"/>
    <hyperlink ref="D77" r:id="rId72" xr:uid="{00000000-0004-0000-0000-000047000000}"/>
    <hyperlink ref="D78" r:id="rId73" xr:uid="{00000000-0004-0000-0000-000048000000}"/>
    <hyperlink ref="D79" r:id="rId74" xr:uid="{00000000-0004-0000-0000-000049000000}"/>
    <hyperlink ref="D80" r:id="rId75" xr:uid="{00000000-0004-0000-0000-00004A000000}"/>
    <hyperlink ref="D81" r:id="rId76" xr:uid="{00000000-0004-0000-0000-00004B000000}"/>
    <hyperlink ref="D82" r:id="rId77" xr:uid="{00000000-0004-0000-0000-00004C000000}"/>
    <hyperlink ref="D83" r:id="rId78" xr:uid="{00000000-0004-0000-0000-00004D000000}"/>
    <hyperlink ref="D84" r:id="rId79" xr:uid="{00000000-0004-0000-0000-00004E000000}"/>
    <hyperlink ref="D85" r:id="rId80" xr:uid="{00000000-0004-0000-0000-00004F000000}"/>
    <hyperlink ref="D86" r:id="rId81" xr:uid="{00000000-0004-0000-0000-000050000000}"/>
    <hyperlink ref="D88" r:id="rId82" xr:uid="{00000000-0004-0000-0000-000051000000}"/>
    <hyperlink ref="D89" r:id="rId83" xr:uid="{00000000-0004-0000-0000-000052000000}"/>
    <hyperlink ref="D90" r:id="rId84" xr:uid="{00000000-0004-0000-0000-000053000000}"/>
    <hyperlink ref="D91" r:id="rId85" xr:uid="{00000000-0004-0000-0000-000054000000}"/>
    <hyperlink ref="D92" r:id="rId86" xr:uid="{00000000-0004-0000-0000-000055000000}"/>
    <hyperlink ref="D93" r:id="rId87" xr:uid="{00000000-0004-0000-0000-000056000000}"/>
    <hyperlink ref="D94" r:id="rId88" xr:uid="{00000000-0004-0000-0000-000057000000}"/>
    <hyperlink ref="D95" r:id="rId89" xr:uid="{00000000-0004-0000-0000-000058000000}"/>
    <hyperlink ref="D96" r:id="rId90" xr:uid="{00000000-0004-0000-0000-000059000000}"/>
    <hyperlink ref="D97" r:id="rId91" xr:uid="{00000000-0004-0000-0000-00005A000000}"/>
    <hyperlink ref="D98" r:id="rId92" xr:uid="{00000000-0004-0000-0000-00005B000000}"/>
    <hyperlink ref="D99" r:id="rId93" xr:uid="{00000000-0004-0000-0000-00005C000000}"/>
    <hyperlink ref="D100" r:id="rId94" xr:uid="{00000000-0004-0000-0000-00005D000000}"/>
    <hyperlink ref="D101" r:id="rId95" xr:uid="{00000000-0004-0000-0000-00005E000000}"/>
    <hyperlink ref="D102" r:id="rId96" xr:uid="{00000000-0004-0000-0000-00005F000000}"/>
    <hyperlink ref="D103" r:id="rId97" xr:uid="{00000000-0004-0000-0000-000060000000}"/>
    <hyperlink ref="D104" r:id="rId98" xr:uid="{00000000-0004-0000-0000-000061000000}"/>
    <hyperlink ref="D105" r:id="rId99" xr:uid="{00000000-0004-0000-0000-000062000000}"/>
    <hyperlink ref="D106" r:id="rId100" xr:uid="{00000000-0004-0000-0000-000063000000}"/>
    <hyperlink ref="D107" r:id="rId101" xr:uid="{00000000-0004-0000-0000-000064000000}"/>
    <hyperlink ref="D108" r:id="rId102" xr:uid="{00000000-0004-0000-0000-000065000000}"/>
    <hyperlink ref="D109" r:id="rId103" xr:uid="{00000000-0004-0000-0000-000066000000}"/>
    <hyperlink ref="D110" r:id="rId104" xr:uid="{00000000-0004-0000-0000-000067000000}"/>
    <hyperlink ref="D111" r:id="rId105" xr:uid="{00000000-0004-0000-0000-000068000000}"/>
    <hyperlink ref="D112" r:id="rId106" xr:uid="{00000000-0004-0000-0000-000069000000}"/>
    <hyperlink ref="D113" r:id="rId107" xr:uid="{00000000-0004-0000-0000-00006A000000}"/>
    <hyperlink ref="D114" r:id="rId108" xr:uid="{00000000-0004-0000-0000-00006B000000}"/>
    <hyperlink ref="D115" r:id="rId109" xr:uid="{00000000-0004-0000-0000-00006C000000}"/>
    <hyperlink ref="D116" r:id="rId110" xr:uid="{00000000-0004-0000-0000-00006D000000}"/>
    <hyperlink ref="D117" r:id="rId111" xr:uid="{00000000-0004-0000-0000-00006E000000}"/>
    <hyperlink ref="D118" r:id="rId112" xr:uid="{00000000-0004-0000-0000-00006F000000}"/>
    <hyperlink ref="D119" r:id="rId113" xr:uid="{00000000-0004-0000-0000-000070000000}"/>
    <hyperlink ref="D120" r:id="rId114" xr:uid="{00000000-0004-0000-0000-000071000000}"/>
    <hyperlink ref="D121" r:id="rId115" xr:uid="{00000000-0004-0000-0000-000072000000}"/>
    <hyperlink ref="D122" r:id="rId116" xr:uid="{00000000-0004-0000-0000-000073000000}"/>
    <hyperlink ref="D123" r:id="rId117" xr:uid="{00000000-0004-0000-0000-000074000000}"/>
    <hyperlink ref="D124" r:id="rId118" xr:uid="{00000000-0004-0000-0000-000075000000}"/>
    <hyperlink ref="D125" r:id="rId119" xr:uid="{00000000-0004-0000-0000-000076000000}"/>
    <hyperlink ref="D126" r:id="rId120" xr:uid="{00000000-0004-0000-0000-000077000000}"/>
    <hyperlink ref="D127" r:id="rId121" xr:uid="{00000000-0004-0000-0000-000078000000}"/>
    <hyperlink ref="D128" r:id="rId122" xr:uid="{00000000-0004-0000-0000-000079000000}"/>
    <hyperlink ref="D129" r:id="rId123" xr:uid="{00000000-0004-0000-0000-00007A000000}"/>
    <hyperlink ref="D130" r:id="rId124" xr:uid="{00000000-0004-0000-0000-00007B000000}"/>
    <hyperlink ref="D131" r:id="rId125" xr:uid="{00000000-0004-0000-0000-00007C000000}"/>
    <hyperlink ref="D132" r:id="rId126" xr:uid="{00000000-0004-0000-0000-00007D000000}"/>
    <hyperlink ref="D133" r:id="rId127" xr:uid="{00000000-0004-0000-0000-00007E000000}"/>
    <hyperlink ref="D134" r:id="rId128" xr:uid="{00000000-0004-0000-0000-00007F000000}"/>
    <hyperlink ref="D135" r:id="rId129" xr:uid="{00000000-0004-0000-0000-000080000000}"/>
    <hyperlink ref="D136" r:id="rId130" xr:uid="{00000000-0004-0000-0000-000081000000}"/>
    <hyperlink ref="D137" r:id="rId131" xr:uid="{00000000-0004-0000-0000-000082000000}"/>
    <hyperlink ref="D138" r:id="rId132" xr:uid="{00000000-0004-0000-0000-000083000000}"/>
    <hyperlink ref="D139" r:id="rId133" xr:uid="{00000000-0004-0000-0000-000084000000}"/>
    <hyperlink ref="D140" r:id="rId134" xr:uid="{00000000-0004-0000-0000-000085000000}"/>
    <hyperlink ref="D141" r:id="rId135" xr:uid="{00000000-0004-0000-0000-000086000000}"/>
    <hyperlink ref="D142" r:id="rId136" xr:uid="{00000000-0004-0000-0000-000087000000}"/>
    <hyperlink ref="D143" r:id="rId137" xr:uid="{00000000-0004-0000-0000-000088000000}"/>
    <hyperlink ref="D144" r:id="rId138" xr:uid="{00000000-0004-0000-0000-000089000000}"/>
    <hyperlink ref="D145" r:id="rId139" xr:uid="{00000000-0004-0000-0000-00008A000000}"/>
    <hyperlink ref="D146" r:id="rId140" xr:uid="{00000000-0004-0000-0000-00008B000000}"/>
    <hyperlink ref="D147" r:id="rId141" xr:uid="{00000000-0004-0000-0000-00008C000000}"/>
    <hyperlink ref="D148" r:id="rId142" xr:uid="{00000000-0004-0000-0000-00008D000000}"/>
    <hyperlink ref="D149" r:id="rId143" xr:uid="{00000000-0004-0000-0000-00008E000000}"/>
    <hyperlink ref="D150" r:id="rId144" xr:uid="{00000000-0004-0000-0000-00008F000000}"/>
    <hyperlink ref="D151" r:id="rId145" xr:uid="{00000000-0004-0000-0000-000090000000}"/>
    <hyperlink ref="D152" r:id="rId146" xr:uid="{00000000-0004-0000-0000-000091000000}"/>
    <hyperlink ref="D153" r:id="rId147" xr:uid="{00000000-0004-0000-0000-000092000000}"/>
    <hyperlink ref="D154" r:id="rId148" xr:uid="{00000000-0004-0000-0000-000093000000}"/>
    <hyperlink ref="D155" r:id="rId149" xr:uid="{00000000-0004-0000-0000-000094000000}"/>
    <hyperlink ref="D156" r:id="rId150" xr:uid="{00000000-0004-0000-0000-000095000000}"/>
    <hyperlink ref="D157" r:id="rId151" xr:uid="{00000000-0004-0000-0000-000096000000}"/>
    <hyperlink ref="D158" r:id="rId152" xr:uid="{00000000-0004-0000-0000-000097000000}"/>
    <hyperlink ref="D159" r:id="rId153" xr:uid="{00000000-0004-0000-0000-000098000000}"/>
    <hyperlink ref="D160" r:id="rId154" xr:uid="{00000000-0004-0000-0000-000099000000}"/>
    <hyperlink ref="D161" r:id="rId155" xr:uid="{00000000-0004-0000-0000-00009A000000}"/>
    <hyperlink ref="D162" r:id="rId156" xr:uid="{00000000-0004-0000-0000-00009B000000}"/>
    <hyperlink ref="D163" r:id="rId157" xr:uid="{00000000-0004-0000-0000-00009C000000}"/>
    <hyperlink ref="D164" r:id="rId158" xr:uid="{00000000-0004-0000-0000-00009D000000}"/>
    <hyperlink ref="D165" r:id="rId159" xr:uid="{00000000-0004-0000-0000-00009E000000}"/>
    <hyperlink ref="D166" r:id="rId160" xr:uid="{00000000-0004-0000-0000-00009F000000}"/>
    <hyperlink ref="D167" r:id="rId161" xr:uid="{00000000-0004-0000-0000-0000A0000000}"/>
    <hyperlink ref="D168" r:id="rId162" xr:uid="{00000000-0004-0000-0000-0000A1000000}"/>
    <hyperlink ref="D169" r:id="rId163" xr:uid="{00000000-0004-0000-0000-0000A2000000}"/>
    <hyperlink ref="D170" r:id="rId164" xr:uid="{00000000-0004-0000-0000-0000A3000000}"/>
    <hyperlink ref="D171" r:id="rId165" xr:uid="{00000000-0004-0000-0000-0000A4000000}"/>
    <hyperlink ref="D172" r:id="rId166" xr:uid="{00000000-0004-0000-0000-0000A5000000}"/>
    <hyperlink ref="D173" r:id="rId167" xr:uid="{00000000-0004-0000-0000-0000A6000000}"/>
    <hyperlink ref="D174" r:id="rId168" xr:uid="{00000000-0004-0000-0000-0000A7000000}"/>
    <hyperlink ref="D175" r:id="rId169" xr:uid="{00000000-0004-0000-0000-0000A8000000}"/>
    <hyperlink ref="D176" r:id="rId170" xr:uid="{00000000-0004-0000-0000-0000A9000000}"/>
    <hyperlink ref="D177" r:id="rId171" xr:uid="{00000000-0004-0000-0000-0000AA000000}"/>
    <hyperlink ref="D178" r:id="rId172" xr:uid="{00000000-0004-0000-0000-0000AB000000}"/>
    <hyperlink ref="D179" r:id="rId173" xr:uid="{00000000-0004-0000-0000-0000AC000000}"/>
    <hyperlink ref="D180" r:id="rId174" xr:uid="{00000000-0004-0000-0000-0000AD000000}"/>
    <hyperlink ref="D181" r:id="rId175" xr:uid="{00000000-0004-0000-0000-0000AE000000}"/>
    <hyperlink ref="D182" r:id="rId176" xr:uid="{00000000-0004-0000-0000-0000AF000000}"/>
    <hyperlink ref="D183" r:id="rId177" xr:uid="{00000000-0004-0000-0000-0000B0000000}"/>
    <hyperlink ref="D184" r:id="rId178" xr:uid="{00000000-0004-0000-0000-0000B1000000}"/>
    <hyperlink ref="D185" r:id="rId179" xr:uid="{00000000-0004-0000-0000-0000B2000000}"/>
    <hyperlink ref="D186" r:id="rId180" xr:uid="{00000000-0004-0000-0000-0000B3000000}"/>
    <hyperlink ref="D187" r:id="rId181" xr:uid="{00000000-0004-0000-0000-0000B4000000}"/>
    <hyperlink ref="D188" r:id="rId182" xr:uid="{00000000-0004-0000-0000-0000B5000000}"/>
    <hyperlink ref="D189" r:id="rId183" xr:uid="{00000000-0004-0000-0000-0000B6000000}"/>
    <hyperlink ref="D190" r:id="rId184" xr:uid="{00000000-0004-0000-0000-0000B7000000}"/>
    <hyperlink ref="D191" r:id="rId185" xr:uid="{00000000-0004-0000-0000-0000B8000000}"/>
    <hyperlink ref="D192" r:id="rId186" xr:uid="{00000000-0004-0000-0000-0000B9000000}"/>
    <hyperlink ref="D193" r:id="rId187" xr:uid="{00000000-0004-0000-0000-0000BA000000}"/>
    <hyperlink ref="D194" r:id="rId188" xr:uid="{00000000-0004-0000-0000-0000BB000000}"/>
    <hyperlink ref="D195" r:id="rId189" xr:uid="{00000000-0004-0000-0000-0000BC000000}"/>
    <hyperlink ref="D196" r:id="rId190" xr:uid="{00000000-0004-0000-0000-0000BD000000}"/>
    <hyperlink ref="D197" r:id="rId191" xr:uid="{00000000-0004-0000-0000-0000BE000000}"/>
    <hyperlink ref="D198" r:id="rId192" xr:uid="{00000000-0004-0000-0000-0000BF000000}"/>
    <hyperlink ref="D199" r:id="rId193" xr:uid="{00000000-0004-0000-0000-0000C0000000}"/>
    <hyperlink ref="D200" r:id="rId194" xr:uid="{00000000-0004-0000-0000-0000C1000000}"/>
    <hyperlink ref="D201" r:id="rId195" xr:uid="{00000000-0004-0000-0000-0000C2000000}"/>
    <hyperlink ref="D202" r:id="rId196" xr:uid="{00000000-0004-0000-0000-0000C3000000}"/>
    <hyperlink ref="D203" r:id="rId197" xr:uid="{00000000-0004-0000-0000-0000C4000000}"/>
    <hyperlink ref="D204" r:id="rId198" xr:uid="{00000000-0004-0000-0000-0000C5000000}"/>
    <hyperlink ref="D205" r:id="rId199" xr:uid="{00000000-0004-0000-0000-0000C6000000}"/>
    <hyperlink ref="D206" r:id="rId200" xr:uid="{00000000-0004-0000-0000-0000C7000000}"/>
    <hyperlink ref="D207" r:id="rId201" xr:uid="{00000000-0004-0000-0000-0000C8000000}"/>
    <hyperlink ref="D208" r:id="rId202" xr:uid="{00000000-0004-0000-0000-0000C9000000}"/>
    <hyperlink ref="D209" r:id="rId203" xr:uid="{00000000-0004-0000-0000-0000CA000000}"/>
    <hyperlink ref="D210" r:id="rId204" xr:uid="{00000000-0004-0000-0000-0000CB000000}"/>
    <hyperlink ref="D211" r:id="rId205" xr:uid="{00000000-0004-0000-0000-0000CC000000}"/>
    <hyperlink ref="D212" r:id="rId206" xr:uid="{00000000-0004-0000-0000-0000CD000000}"/>
    <hyperlink ref="D213" r:id="rId207" xr:uid="{00000000-0004-0000-0000-0000CE000000}"/>
    <hyperlink ref="D214" r:id="rId208" xr:uid="{00000000-0004-0000-0000-0000CF000000}"/>
    <hyperlink ref="D215" r:id="rId209" xr:uid="{00000000-0004-0000-0000-0000D0000000}"/>
    <hyperlink ref="D216" r:id="rId210" xr:uid="{00000000-0004-0000-0000-0000D1000000}"/>
    <hyperlink ref="D217" r:id="rId211" xr:uid="{00000000-0004-0000-0000-0000D2000000}"/>
    <hyperlink ref="D218" r:id="rId212" xr:uid="{00000000-0004-0000-0000-0000D3000000}"/>
    <hyperlink ref="D219" r:id="rId213" xr:uid="{00000000-0004-0000-0000-0000D4000000}"/>
    <hyperlink ref="D220" r:id="rId214" xr:uid="{00000000-0004-0000-0000-0000D5000000}"/>
    <hyperlink ref="D221" r:id="rId215" xr:uid="{00000000-0004-0000-0000-0000D6000000}"/>
    <hyperlink ref="D222" r:id="rId216" xr:uid="{00000000-0004-0000-0000-0000D7000000}"/>
    <hyperlink ref="D223" r:id="rId217" xr:uid="{00000000-0004-0000-0000-0000D8000000}"/>
    <hyperlink ref="D224" r:id="rId218" xr:uid="{00000000-0004-0000-0000-0000D9000000}"/>
    <hyperlink ref="D225" r:id="rId219" xr:uid="{00000000-0004-0000-0000-0000DA000000}"/>
    <hyperlink ref="D226" r:id="rId220" xr:uid="{00000000-0004-0000-0000-0000DB000000}"/>
    <hyperlink ref="D227" r:id="rId221" xr:uid="{00000000-0004-0000-0000-0000DC000000}"/>
    <hyperlink ref="D228" r:id="rId222" xr:uid="{00000000-0004-0000-0000-0000DD000000}"/>
    <hyperlink ref="D229" r:id="rId223" xr:uid="{00000000-0004-0000-0000-0000DE000000}"/>
    <hyperlink ref="D230" r:id="rId224" xr:uid="{00000000-0004-0000-0000-0000DF000000}"/>
    <hyperlink ref="D231" r:id="rId225" xr:uid="{00000000-0004-0000-0000-0000E0000000}"/>
    <hyperlink ref="D232" r:id="rId226" xr:uid="{00000000-0004-0000-0000-0000E1000000}"/>
    <hyperlink ref="D233" r:id="rId227" xr:uid="{00000000-0004-0000-0000-0000E2000000}"/>
    <hyperlink ref="D234" r:id="rId228" xr:uid="{00000000-0004-0000-0000-0000E3000000}"/>
    <hyperlink ref="D235" r:id="rId229" xr:uid="{00000000-0004-0000-0000-0000E4000000}"/>
    <hyperlink ref="D236" r:id="rId230" xr:uid="{00000000-0004-0000-0000-0000E5000000}"/>
    <hyperlink ref="D237" r:id="rId231" xr:uid="{00000000-0004-0000-0000-0000E6000000}"/>
    <hyperlink ref="D238" r:id="rId232" xr:uid="{00000000-0004-0000-0000-0000E7000000}"/>
    <hyperlink ref="D239" r:id="rId233" xr:uid="{00000000-0004-0000-0000-0000E8000000}"/>
    <hyperlink ref="D240" r:id="rId234" xr:uid="{00000000-0004-0000-0000-0000E9000000}"/>
    <hyperlink ref="D241" r:id="rId235" xr:uid="{00000000-0004-0000-0000-0000EA000000}"/>
    <hyperlink ref="D242" r:id="rId236" xr:uid="{00000000-0004-0000-0000-0000EB000000}"/>
    <hyperlink ref="D243" r:id="rId237" xr:uid="{00000000-0004-0000-0000-0000EC000000}"/>
    <hyperlink ref="D244" r:id="rId238" xr:uid="{00000000-0004-0000-0000-0000ED000000}"/>
    <hyperlink ref="D245" r:id="rId239" xr:uid="{00000000-0004-0000-0000-0000EE000000}"/>
    <hyperlink ref="D246" r:id="rId240" xr:uid="{00000000-0004-0000-0000-0000EF000000}"/>
    <hyperlink ref="D247" r:id="rId241" xr:uid="{00000000-0004-0000-0000-0000F0000000}"/>
    <hyperlink ref="D248" r:id="rId242" xr:uid="{00000000-0004-0000-0000-0000F1000000}"/>
    <hyperlink ref="D249" r:id="rId243" xr:uid="{00000000-0004-0000-0000-0000F2000000}"/>
    <hyperlink ref="D250" r:id="rId244" xr:uid="{00000000-0004-0000-0000-0000F3000000}"/>
    <hyperlink ref="D251" r:id="rId245" xr:uid="{00000000-0004-0000-0000-0000F4000000}"/>
    <hyperlink ref="D252" r:id="rId246" xr:uid="{00000000-0004-0000-0000-0000F5000000}"/>
    <hyperlink ref="D253" r:id="rId247" xr:uid="{00000000-0004-0000-0000-0000F6000000}"/>
    <hyperlink ref="D254" r:id="rId248" xr:uid="{00000000-0004-0000-0000-0000F7000000}"/>
    <hyperlink ref="D255" r:id="rId249" xr:uid="{00000000-0004-0000-0000-0000F8000000}"/>
    <hyperlink ref="D256" r:id="rId250" xr:uid="{00000000-0004-0000-0000-0000F9000000}"/>
    <hyperlink ref="D257" r:id="rId251" xr:uid="{00000000-0004-0000-0000-0000FA000000}"/>
    <hyperlink ref="D258" r:id="rId252" xr:uid="{00000000-0004-0000-0000-0000FB000000}"/>
    <hyperlink ref="D259" r:id="rId253" xr:uid="{00000000-0004-0000-0000-0000FC000000}"/>
    <hyperlink ref="D260" r:id="rId254" xr:uid="{00000000-0004-0000-0000-0000FD000000}"/>
    <hyperlink ref="D261" r:id="rId255" xr:uid="{00000000-0004-0000-0000-0000FE000000}"/>
    <hyperlink ref="D262" r:id="rId256" xr:uid="{00000000-0004-0000-0000-0000FF000000}"/>
    <hyperlink ref="D264" r:id="rId257" xr:uid="{00000000-0004-0000-0000-000000010000}"/>
    <hyperlink ref="D265" r:id="rId258" xr:uid="{00000000-0004-0000-0000-000001010000}"/>
    <hyperlink ref="D266" r:id="rId259" xr:uid="{00000000-0004-0000-0000-000002010000}"/>
    <hyperlink ref="D267" r:id="rId260" xr:uid="{00000000-0004-0000-0000-000003010000}"/>
    <hyperlink ref="D268" r:id="rId261" xr:uid="{00000000-0004-0000-0000-000004010000}"/>
    <hyperlink ref="D269" r:id="rId262" xr:uid="{00000000-0004-0000-0000-000005010000}"/>
    <hyperlink ref="D270" r:id="rId263" xr:uid="{00000000-0004-0000-0000-000006010000}"/>
    <hyperlink ref="D271" r:id="rId264" xr:uid="{00000000-0004-0000-0000-000007010000}"/>
    <hyperlink ref="D272" r:id="rId265" xr:uid="{00000000-0004-0000-0000-000008010000}"/>
    <hyperlink ref="D273" r:id="rId266" xr:uid="{00000000-0004-0000-0000-000009010000}"/>
    <hyperlink ref="D274" r:id="rId267" xr:uid="{00000000-0004-0000-0000-00000A010000}"/>
    <hyperlink ref="D275" r:id="rId268" xr:uid="{00000000-0004-0000-0000-00000B010000}"/>
    <hyperlink ref="D276" r:id="rId269" xr:uid="{00000000-0004-0000-0000-00000C010000}"/>
    <hyperlink ref="D277" r:id="rId270" xr:uid="{00000000-0004-0000-0000-00000D010000}"/>
    <hyperlink ref="D278" r:id="rId271" xr:uid="{00000000-0004-0000-0000-00000E010000}"/>
    <hyperlink ref="D280" r:id="rId272" xr:uid="{00000000-0004-0000-0000-00000F010000}"/>
    <hyperlink ref="D281" r:id="rId273" xr:uid="{00000000-0004-0000-0000-000010010000}"/>
    <hyperlink ref="D282" r:id="rId274" xr:uid="{00000000-0004-0000-0000-000011010000}"/>
    <hyperlink ref="D283" r:id="rId275" xr:uid="{00000000-0004-0000-0000-000012010000}"/>
    <hyperlink ref="D284" r:id="rId276" xr:uid="{00000000-0004-0000-0000-000013010000}"/>
    <hyperlink ref="D285" r:id="rId277" xr:uid="{00000000-0004-0000-0000-000014010000}"/>
    <hyperlink ref="D286" r:id="rId278" xr:uid="{00000000-0004-0000-0000-000015010000}"/>
    <hyperlink ref="D287" r:id="rId279" xr:uid="{00000000-0004-0000-0000-000016010000}"/>
    <hyperlink ref="D288" r:id="rId280" xr:uid="{00000000-0004-0000-0000-000017010000}"/>
    <hyperlink ref="D289" r:id="rId281" xr:uid="{00000000-0004-0000-0000-000018010000}"/>
    <hyperlink ref="D290" r:id="rId282" xr:uid="{00000000-0004-0000-0000-000019010000}"/>
    <hyperlink ref="D291" r:id="rId283" xr:uid="{00000000-0004-0000-0000-00001A010000}"/>
    <hyperlink ref="D292" r:id="rId284" xr:uid="{00000000-0004-0000-0000-00001B010000}"/>
    <hyperlink ref="D293" r:id="rId285" xr:uid="{00000000-0004-0000-0000-00001C010000}"/>
    <hyperlink ref="D294" r:id="rId286" xr:uid="{00000000-0004-0000-0000-00001D010000}"/>
    <hyperlink ref="D295" r:id="rId287" xr:uid="{00000000-0004-0000-0000-00001E010000}"/>
    <hyperlink ref="D296" r:id="rId288" xr:uid="{00000000-0004-0000-0000-00001F010000}"/>
    <hyperlink ref="D297" r:id="rId289" xr:uid="{00000000-0004-0000-0000-000020010000}"/>
    <hyperlink ref="D298" r:id="rId290" xr:uid="{00000000-0004-0000-0000-000021010000}"/>
    <hyperlink ref="D299" r:id="rId291" xr:uid="{00000000-0004-0000-0000-000022010000}"/>
    <hyperlink ref="D300" r:id="rId292" xr:uid="{00000000-0004-0000-0000-000023010000}"/>
    <hyperlink ref="D301" r:id="rId293" xr:uid="{00000000-0004-0000-0000-000024010000}"/>
    <hyperlink ref="D302" r:id="rId294" xr:uid="{00000000-0004-0000-0000-000025010000}"/>
    <hyperlink ref="D303" r:id="rId295" xr:uid="{00000000-0004-0000-0000-000026010000}"/>
    <hyperlink ref="D304" r:id="rId296" xr:uid="{00000000-0004-0000-0000-000027010000}"/>
    <hyperlink ref="D305" r:id="rId297" xr:uid="{00000000-0004-0000-0000-000028010000}"/>
    <hyperlink ref="D306" r:id="rId298" xr:uid="{00000000-0004-0000-0000-000029010000}"/>
    <hyperlink ref="D307" r:id="rId299" xr:uid="{00000000-0004-0000-0000-00002A010000}"/>
    <hyperlink ref="D308" r:id="rId300" xr:uid="{00000000-0004-0000-0000-00002B010000}"/>
    <hyperlink ref="D309" r:id="rId301" xr:uid="{00000000-0004-0000-0000-00002C010000}"/>
    <hyperlink ref="D310" r:id="rId302" xr:uid="{00000000-0004-0000-0000-00002D010000}"/>
    <hyperlink ref="D311" r:id="rId303" xr:uid="{00000000-0004-0000-0000-00002E010000}"/>
    <hyperlink ref="D312" r:id="rId304" xr:uid="{00000000-0004-0000-0000-00002F010000}"/>
    <hyperlink ref="D313" r:id="rId305" xr:uid="{00000000-0004-0000-0000-000030010000}"/>
    <hyperlink ref="D314" r:id="rId306" xr:uid="{00000000-0004-0000-0000-000031010000}"/>
    <hyperlink ref="D315" r:id="rId307" xr:uid="{00000000-0004-0000-0000-000032010000}"/>
    <hyperlink ref="D316" r:id="rId308" xr:uid="{00000000-0004-0000-0000-000033010000}"/>
    <hyperlink ref="D317" r:id="rId309" xr:uid="{00000000-0004-0000-0000-000034010000}"/>
    <hyperlink ref="D318" r:id="rId310" xr:uid="{00000000-0004-0000-0000-000035010000}"/>
    <hyperlink ref="D319" r:id="rId311" xr:uid="{00000000-0004-0000-0000-000036010000}"/>
    <hyperlink ref="D320" r:id="rId312" xr:uid="{00000000-0004-0000-0000-000037010000}"/>
    <hyperlink ref="D321" r:id="rId313" xr:uid="{00000000-0004-0000-0000-000038010000}"/>
    <hyperlink ref="D322" r:id="rId314" xr:uid="{00000000-0004-0000-0000-000039010000}"/>
    <hyperlink ref="D323" r:id="rId315" xr:uid="{00000000-0004-0000-0000-00003A010000}"/>
    <hyperlink ref="D324" r:id="rId316" xr:uid="{00000000-0004-0000-0000-00003B010000}"/>
    <hyperlink ref="D325" r:id="rId317" xr:uid="{00000000-0004-0000-0000-00003C010000}"/>
    <hyperlink ref="D326" r:id="rId318" xr:uid="{00000000-0004-0000-0000-00003D010000}"/>
    <hyperlink ref="D327" r:id="rId319" xr:uid="{00000000-0004-0000-0000-00003E010000}"/>
    <hyperlink ref="D328" r:id="rId320" xr:uid="{00000000-0004-0000-0000-00003F010000}"/>
    <hyperlink ref="D329" r:id="rId321" xr:uid="{00000000-0004-0000-0000-000040010000}"/>
    <hyperlink ref="D330" r:id="rId322" xr:uid="{00000000-0004-0000-0000-000041010000}"/>
    <hyperlink ref="D331" r:id="rId323" xr:uid="{00000000-0004-0000-0000-000042010000}"/>
    <hyperlink ref="D332" r:id="rId324" xr:uid="{00000000-0004-0000-0000-000043010000}"/>
    <hyperlink ref="D333" r:id="rId325" xr:uid="{00000000-0004-0000-0000-000044010000}"/>
    <hyperlink ref="D334" r:id="rId326" xr:uid="{00000000-0004-0000-0000-000045010000}"/>
    <hyperlink ref="D335" r:id="rId327" xr:uid="{00000000-0004-0000-0000-000046010000}"/>
    <hyperlink ref="D336" r:id="rId328" xr:uid="{00000000-0004-0000-0000-000047010000}"/>
    <hyperlink ref="D337" r:id="rId329" xr:uid="{00000000-0004-0000-0000-000048010000}"/>
    <hyperlink ref="D338" r:id="rId330" xr:uid="{00000000-0004-0000-0000-000049010000}"/>
    <hyperlink ref="D339" r:id="rId331" xr:uid="{00000000-0004-0000-0000-00004A010000}"/>
    <hyperlink ref="D340" r:id="rId332" xr:uid="{00000000-0004-0000-0000-00004B010000}"/>
    <hyperlink ref="D341" r:id="rId333" xr:uid="{00000000-0004-0000-0000-00004C010000}"/>
    <hyperlink ref="D342" r:id="rId334" xr:uid="{00000000-0004-0000-0000-00004D010000}"/>
    <hyperlink ref="D344" r:id="rId335" xr:uid="{00000000-0004-0000-0000-00004E010000}"/>
    <hyperlink ref="D345" r:id="rId336" xr:uid="{00000000-0004-0000-0000-00004F010000}"/>
    <hyperlink ref="D346" r:id="rId337" xr:uid="{00000000-0004-0000-0000-000050010000}"/>
    <hyperlink ref="D347" r:id="rId338" xr:uid="{00000000-0004-0000-0000-000051010000}"/>
    <hyperlink ref="D348" r:id="rId339" xr:uid="{00000000-0004-0000-0000-000052010000}"/>
    <hyperlink ref="D349" r:id="rId340" xr:uid="{00000000-0004-0000-0000-000053010000}"/>
    <hyperlink ref="D350" r:id="rId341" xr:uid="{00000000-0004-0000-0000-000054010000}"/>
    <hyperlink ref="D351" r:id="rId342" xr:uid="{00000000-0004-0000-0000-000055010000}"/>
    <hyperlink ref="D352" r:id="rId343" xr:uid="{00000000-0004-0000-0000-000056010000}"/>
    <hyperlink ref="D353" r:id="rId344" xr:uid="{00000000-0004-0000-0000-000057010000}"/>
    <hyperlink ref="D354" r:id="rId345" xr:uid="{00000000-0004-0000-0000-000058010000}"/>
    <hyperlink ref="D355" r:id="rId346" xr:uid="{00000000-0004-0000-0000-000059010000}"/>
    <hyperlink ref="D356" r:id="rId347" xr:uid="{00000000-0004-0000-0000-00005A010000}"/>
    <hyperlink ref="D357" r:id="rId348" xr:uid="{00000000-0004-0000-0000-00005B010000}"/>
    <hyperlink ref="D358" r:id="rId349" xr:uid="{00000000-0004-0000-0000-00005C010000}"/>
    <hyperlink ref="D359" r:id="rId350" xr:uid="{00000000-0004-0000-0000-00005D010000}"/>
    <hyperlink ref="D360" r:id="rId351" xr:uid="{00000000-0004-0000-0000-00005E010000}"/>
    <hyperlink ref="D361" r:id="rId352" xr:uid="{00000000-0004-0000-0000-00005F010000}"/>
    <hyperlink ref="D362" r:id="rId353" xr:uid="{00000000-0004-0000-0000-000060010000}"/>
    <hyperlink ref="D363" r:id="rId354" xr:uid="{00000000-0004-0000-0000-000061010000}"/>
    <hyperlink ref="D364" r:id="rId355" xr:uid="{00000000-0004-0000-0000-000062010000}"/>
    <hyperlink ref="D365" r:id="rId356" xr:uid="{00000000-0004-0000-0000-000063010000}"/>
    <hyperlink ref="D366" r:id="rId357" xr:uid="{00000000-0004-0000-0000-000064010000}"/>
    <hyperlink ref="D367" r:id="rId358" xr:uid="{00000000-0004-0000-0000-000065010000}"/>
    <hyperlink ref="D368" r:id="rId359" xr:uid="{00000000-0004-0000-0000-000066010000}"/>
    <hyperlink ref="D369" r:id="rId360" xr:uid="{00000000-0004-0000-0000-000067010000}"/>
    <hyperlink ref="D370" r:id="rId361" xr:uid="{00000000-0004-0000-0000-000068010000}"/>
    <hyperlink ref="D371" r:id="rId362" xr:uid="{00000000-0004-0000-0000-000069010000}"/>
    <hyperlink ref="D372" r:id="rId363" xr:uid="{00000000-0004-0000-0000-00006A010000}"/>
    <hyperlink ref="D373" r:id="rId364" xr:uid="{00000000-0004-0000-0000-00006B010000}"/>
    <hyperlink ref="D374" r:id="rId365" xr:uid="{00000000-0004-0000-0000-00006C010000}"/>
    <hyperlink ref="D375" r:id="rId366" xr:uid="{00000000-0004-0000-0000-00006D010000}"/>
    <hyperlink ref="D376" r:id="rId367" xr:uid="{00000000-0004-0000-0000-00006E010000}"/>
    <hyperlink ref="D377" r:id="rId368" xr:uid="{00000000-0004-0000-0000-00006F010000}"/>
    <hyperlink ref="D378" r:id="rId369" xr:uid="{00000000-0004-0000-0000-000070010000}"/>
    <hyperlink ref="D379" r:id="rId370" xr:uid="{00000000-0004-0000-0000-000071010000}"/>
    <hyperlink ref="D380" r:id="rId371" xr:uid="{00000000-0004-0000-0000-000072010000}"/>
    <hyperlink ref="D381" r:id="rId372" xr:uid="{00000000-0004-0000-0000-000073010000}"/>
    <hyperlink ref="D382" r:id="rId373" xr:uid="{00000000-0004-0000-0000-000074010000}"/>
    <hyperlink ref="D383" r:id="rId374" xr:uid="{00000000-0004-0000-0000-000075010000}"/>
    <hyperlink ref="D384" r:id="rId375" xr:uid="{00000000-0004-0000-0000-000076010000}"/>
    <hyperlink ref="D385" r:id="rId376" xr:uid="{00000000-0004-0000-0000-000077010000}"/>
    <hyperlink ref="D386" r:id="rId377" xr:uid="{00000000-0004-0000-0000-000078010000}"/>
    <hyperlink ref="D387" r:id="rId378" xr:uid="{00000000-0004-0000-0000-000079010000}"/>
    <hyperlink ref="D388" r:id="rId379" xr:uid="{00000000-0004-0000-0000-00007A010000}"/>
    <hyperlink ref="D389" r:id="rId380" xr:uid="{00000000-0004-0000-0000-00007B010000}"/>
    <hyperlink ref="D390" r:id="rId381" xr:uid="{00000000-0004-0000-0000-00007C010000}"/>
    <hyperlink ref="D391" r:id="rId382" xr:uid="{00000000-0004-0000-0000-00007D010000}"/>
    <hyperlink ref="D392" r:id="rId383" xr:uid="{00000000-0004-0000-0000-00007E010000}"/>
    <hyperlink ref="D393" r:id="rId384" xr:uid="{00000000-0004-0000-0000-00007F010000}"/>
    <hyperlink ref="D394" r:id="rId385" xr:uid="{00000000-0004-0000-0000-000080010000}"/>
    <hyperlink ref="D395" r:id="rId386" xr:uid="{00000000-0004-0000-0000-000081010000}"/>
    <hyperlink ref="D396" r:id="rId387" xr:uid="{00000000-0004-0000-0000-000082010000}"/>
    <hyperlink ref="D397" r:id="rId388" xr:uid="{00000000-0004-0000-0000-000083010000}"/>
    <hyperlink ref="D398" r:id="rId389" xr:uid="{00000000-0004-0000-0000-000084010000}"/>
    <hyperlink ref="D399" r:id="rId390" xr:uid="{00000000-0004-0000-0000-000085010000}"/>
    <hyperlink ref="D400" r:id="rId391" xr:uid="{00000000-0004-0000-0000-000086010000}"/>
    <hyperlink ref="D401" r:id="rId392" xr:uid="{00000000-0004-0000-0000-000087010000}"/>
    <hyperlink ref="D402" r:id="rId393" xr:uid="{00000000-0004-0000-0000-000088010000}"/>
    <hyperlink ref="D403" r:id="rId394" xr:uid="{00000000-0004-0000-0000-000089010000}"/>
    <hyperlink ref="D404" r:id="rId395" xr:uid="{00000000-0004-0000-0000-00008A010000}"/>
    <hyperlink ref="D405" r:id="rId396" xr:uid="{00000000-0004-0000-0000-00008B010000}"/>
    <hyperlink ref="D406" r:id="rId397" xr:uid="{00000000-0004-0000-0000-00008C010000}"/>
    <hyperlink ref="D407" r:id="rId398" xr:uid="{00000000-0004-0000-0000-00008D010000}"/>
    <hyperlink ref="D408" r:id="rId399" xr:uid="{00000000-0004-0000-0000-00008E010000}"/>
    <hyperlink ref="D409" r:id="rId400" xr:uid="{00000000-0004-0000-0000-00008F010000}"/>
    <hyperlink ref="D410" r:id="rId401" xr:uid="{00000000-0004-0000-0000-000090010000}"/>
    <hyperlink ref="D411" r:id="rId402" xr:uid="{00000000-0004-0000-0000-000091010000}"/>
    <hyperlink ref="D412" r:id="rId403" xr:uid="{00000000-0004-0000-0000-000092010000}"/>
    <hyperlink ref="D413" r:id="rId404" xr:uid="{00000000-0004-0000-0000-000093010000}"/>
    <hyperlink ref="D414" r:id="rId405" xr:uid="{00000000-0004-0000-0000-000094010000}"/>
    <hyperlink ref="D415" r:id="rId406" xr:uid="{00000000-0004-0000-0000-000095010000}"/>
    <hyperlink ref="D416" r:id="rId407" xr:uid="{00000000-0004-0000-0000-000096010000}"/>
    <hyperlink ref="D417" r:id="rId408" xr:uid="{00000000-0004-0000-0000-000097010000}"/>
    <hyperlink ref="D418" r:id="rId409" xr:uid="{00000000-0004-0000-0000-000098010000}"/>
    <hyperlink ref="D419" r:id="rId410" xr:uid="{00000000-0004-0000-0000-000099010000}"/>
    <hyperlink ref="D420" r:id="rId411" xr:uid="{00000000-0004-0000-0000-00009A010000}"/>
    <hyperlink ref="D421" r:id="rId412" xr:uid="{00000000-0004-0000-0000-00009B010000}"/>
    <hyperlink ref="D422" r:id="rId413" xr:uid="{00000000-0004-0000-0000-00009C010000}"/>
    <hyperlink ref="D423" r:id="rId414" xr:uid="{00000000-0004-0000-0000-00009D010000}"/>
    <hyperlink ref="D424" r:id="rId415" xr:uid="{00000000-0004-0000-0000-00009E010000}"/>
    <hyperlink ref="D425" r:id="rId416" xr:uid="{00000000-0004-0000-0000-00009F010000}"/>
    <hyperlink ref="D426" r:id="rId417" xr:uid="{00000000-0004-0000-0000-0000A0010000}"/>
    <hyperlink ref="D427" r:id="rId418" xr:uid="{00000000-0004-0000-0000-0000A1010000}"/>
    <hyperlink ref="D428" r:id="rId419" xr:uid="{00000000-0004-0000-0000-0000A2010000}"/>
    <hyperlink ref="D429" r:id="rId420" xr:uid="{00000000-0004-0000-0000-0000A3010000}"/>
    <hyperlink ref="D431" r:id="rId421" xr:uid="{00000000-0004-0000-0000-0000A4010000}"/>
    <hyperlink ref="D432" r:id="rId422" xr:uid="{00000000-0004-0000-0000-0000A5010000}"/>
    <hyperlink ref="D433" r:id="rId423" xr:uid="{00000000-0004-0000-0000-0000A6010000}"/>
    <hyperlink ref="D434" r:id="rId424" xr:uid="{00000000-0004-0000-0000-0000A7010000}"/>
    <hyperlink ref="D435" r:id="rId425" xr:uid="{00000000-0004-0000-0000-0000A8010000}"/>
    <hyperlink ref="D436" r:id="rId426" xr:uid="{00000000-0004-0000-0000-0000A9010000}"/>
    <hyperlink ref="C437" r:id="rId427" xr:uid="{00000000-0004-0000-0000-0000AA010000}"/>
    <hyperlink ref="D437" r:id="rId428" xr:uid="{00000000-0004-0000-0000-0000AB010000}"/>
    <hyperlink ref="D438" r:id="rId429" xr:uid="{00000000-0004-0000-0000-0000AC010000}"/>
    <hyperlink ref="D439" r:id="rId430" xr:uid="{00000000-0004-0000-0000-0000AD010000}"/>
    <hyperlink ref="D440" r:id="rId431" xr:uid="{00000000-0004-0000-0000-0000AE010000}"/>
    <hyperlink ref="D441" r:id="rId432" xr:uid="{00000000-0004-0000-0000-0000AF010000}"/>
    <hyperlink ref="D442" r:id="rId433" xr:uid="{00000000-0004-0000-0000-0000B0010000}"/>
    <hyperlink ref="D443" r:id="rId434" xr:uid="{00000000-0004-0000-0000-0000B1010000}"/>
    <hyperlink ref="D444" r:id="rId435" xr:uid="{00000000-0004-0000-0000-0000B2010000}"/>
    <hyperlink ref="D445" r:id="rId436" xr:uid="{00000000-0004-0000-0000-0000B3010000}"/>
    <hyperlink ref="D446" r:id="rId437" xr:uid="{00000000-0004-0000-0000-0000B4010000}"/>
    <hyperlink ref="D447" r:id="rId438" xr:uid="{00000000-0004-0000-0000-0000B5010000}"/>
    <hyperlink ref="D448" r:id="rId439" xr:uid="{00000000-0004-0000-0000-0000B6010000}"/>
    <hyperlink ref="D449" r:id="rId440" xr:uid="{00000000-0004-0000-0000-0000B7010000}"/>
    <hyperlink ref="D450" r:id="rId441" xr:uid="{00000000-0004-0000-0000-0000B8010000}"/>
    <hyperlink ref="D451" r:id="rId442" xr:uid="{00000000-0004-0000-0000-0000B9010000}"/>
    <hyperlink ref="D452" r:id="rId443" xr:uid="{00000000-0004-0000-0000-0000BA010000}"/>
    <hyperlink ref="D453" r:id="rId444" xr:uid="{00000000-0004-0000-0000-0000BB010000}"/>
    <hyperlink ref="D454" r:id="rId445" xr:uid="{00000000-0004-0000-0000-0000BC010000}"/>
    <hyperlink ref="D455" r:id="rId446" xr:uid="{00000000-0004-0000-0000-0000BD010000}"/>
    <hyperlink ref="D456" r:id="rId447" xr:uid="{00000000-0004-0000-0000-0000BE010000}"/>
    <hyperlink ref="D457" r:id="rId448" xr:uid="{00000000-0004-0000-0000-0000BF010000}"/>
    <hyperlink ref="D458" r:id="rId449" xr:uid="{00000000-0004-0000-0000-0000C0010000}"/>
    <hyperlink ref="D459" r:id="rId450" xr:uid="{00000000-0004-0000-0000-0000C1010000}"/>
    <hyperlink ref="D460" r:id="rId451" xr:uid="{00000000-0004-0000-0000-0000C2010000}"/>
    <hyperlink ref="D461" r:id="rId452" xr:uid="{00000000-0004-0000-0000-0000C3010000}"/>
    <hyperlink ref="D462" r:id="rId453" xr:uid="{00000000-0004-0000-0000-0000C4010000}"/>
    <hyperlink ref="D463" r:id="rId454" xr:uid="{00000000-0004-0000-0000-0000C5010000}"/>
    <hyperlink ref="D464" r:id="rId455" xr:uid="{00000000-0004-0000-0000-0000C6010000}"/>
    <hyperlink ref="D465" r:id="rId456" xr:uid="{00000000-0004-0000-0000-0000C7010000}"/>
    <hyperlink ref="D466" r:id="rId457" xr:uid="{00000000-0004-0000-0000-0000C8010000}"/>
    <hyperlink ref="D467" r:id="rId458" xr:uid="{00000000-0004-0000-0000-0000C9010000}"/>
    <hyperlink ref="D468" r:id="rId459" xr:uid="{00000000-0004-0000-0000-0000CA010000}"/>
    <hyperlink ref="D469" r:id="rId460" xr:uid="{00000000-0004-0000-0000-0000CB010000}"/>
    <hyperlink ref="D470" r:id="rId461" xr:uid="{00000000-0004-0000-0000-0000CC010000}"/>
    <hyperlink ref="D471" r:id="rId462" xr:uid="{00000000-0004-0000-0000-0000CD010000}"/>
    <hyperlink ref="D472" r:id="rId463" xr:uid="{00000000-0004-0000-0000-0000CE010000}"/>
    <hyperlink ref="D473" r:id="rId464" xr:uid="{00000000-0004-0000-0000-0000CF010000}"/>
    <hyperlink ref="D474" r:id="rId465" xr:uid="{00000000-0004-0000-0000-0000D0010000}"/>
    <hyperlink ref="D475" r:id="rId466" xr:uid="{00000000-0004-0000-0000-0000D1010000}"/>
    <hyperlink ref="D476" r:id="rId467" xr:uid="{00000000-0004-0000-0000-0000D2010000}"/>
    <hyperlink ref="D477" r:id="rId468" xr:uid="{00000000-0004-0000-0000-0000D3010000}"/>
    <hyperlink ref="D478" r:id="rId469" xr:uid="{00000000-0004-0000-0000-0000D4010000}"/>
    <hyperlink ref="D479" r:id="rId470" xr:uid="{00000000-0004-0000-0000-0000D5010000}"/>
    <hyperlink ref="D480" r:id="rId471" xr:uid="{00000000-0004-0000-0000-0000D6010000}"/>
    <hyperlink ref="D481" r:id="rId472" xr:uid="{00000000-0004-0000-0000-0000D7010000}"/>
    <hyperlink ref="D482" r:id="rId473" xr:uid="{00000000-0004-0000-0000-0000D8010000}"/>
    <hyperlink ref="D483" r:id="rId474" xr:uid="{00000000-0004-0000-0000-0000D9010000}"/>
    <hyperlink ref="D484" r:id="rId475" xr:uid="{00000000-0004-0000-0000-0000DA010000}"/>
    <hyperlink ref="D485" r:id="rId476" xr:uid="{00000000-0004-0000-0000-0000DB010000}"/>
    <hyperlink ref="D486" r:id="rId477" xr:uid="{00000000-0004-0000-0000-0000DC010000}"/>
    <hyperlink ref="D487" r:id="rId478" xr:uid="{00000000-0004-0000-0000-0000DD010000}"/>
    <hyperlink ref="D489" r:id="rId479" xr:uid="{00000000-0004-0000-0000-0000DE010000}"/>
    <hyperlink ref="D490" r:id="rId480" xr:uid="{00000000-0004-0000-0000-0000DF010000}"/>
    <hyperlink ref="D491" r:id="rId481" xr:uid="{00000000-0004-0000-0000-0000E0010000}"/>
    <hyperlink ref="D492" r:id="rId482" xr:uid="{00000000-0004-0000-0000-0000E1010000}"/>
    <hyperlink ref="D493" r:id="rId483" xr:uid="{00000000-0004-0000-0000-0000E2010000}"/>
    <hyperlink ref="D494" r:id="rId484" xr:uid="{00000000-0004-0000-0000-0000E3010000}"/>
    <hyperlink ref="D496" r:id="rId485" xr:uid="{00000000-0004-0000-0000-0000E4010000}"/>
    <hyperlink ref="D497" r:id="rId486" xr:uid="{00000000-0004-0000-0000-0000E5010000}"/>
    <hyperlink ref="D498" r:id="rId487" xr:uid="{00000000-0004-0000-0000-0000E6010000}"/>
    <hyperlink ref="D500" r:id="rId488" xr:uid="{00000000-0004-0000-0000-0000E7010000}"/>
    <hyperlink ref="D501" r:id="rId489" xr:uid="{00000000-0004-0000-0000-0000E8010000}"/>
    <hyperlink ref="D502" r:id="rId490" xr:uid="{00000000-0004-0000-0000-0000E9010000}"/>
    <hyperlink ref="D503" r:id="rId491" xr:uid="{00000000-0004-0000-0000-0000EA010000}"/>
    <hyperlink ref="D504" r:id="rId492" xr:uid="{00000000-0004-0000-0000-0000EB010000}"/>
    <hyperlink ref="D505" r:id="rId493" xr:uid="{00000000-0004-0000-0000-0000EC010000}"/>
    <hyperlink ref="D506" r:id="rId494" xr:uid="{00000000-0004-0000-0000-0000ED010000}"/>
    <hyperlink ref="D507" r:id="rId495" xr:uid="{00000000-0004-0000-0000-0000EE010000}"/>
    <hyperlink ref="D508" r:id="rId496" xr:uid="{00000000-0004-0000-0000-0000EF010000}"/>
    <hyperlink ref="D509" r:id="rId497" xr:uid="{00000000-0004-0000-0000-0000F0010000}"/>
    <hyperlink ref="D510" r:id="rId498" xr:uid="{00000000-0004-0000-0000-0000F1010000}"/>
    <hyperlink ref="D511" r:id="rId499" xr:uid="{00000000-0004-0000-0000-0000F2010000}"/>
    <hyperlink ref="D512" r:id="rId500" xr:uid="{00000000-0004-0000-0000-0000F3010000}"/>
    <hyperlink ref="D513" r:id="rId501" xr:uid="{00000000-0004-0000-0000-0000F4010000}"/>
    <hyperlink ref="C514" r:id="rId502" xr:uid="{00000000-0004-0000-0000-0000F5010000}"/>
    <hyperlink ref="D515" r:id="rId503" xr:uid="{00000000-0004-0000-0000-0000F6010000}"/>
    <hyperlink ref="D516" r:id="rId504" xr:uid="{00000000-0004-0000-0000-0000F7010000}"/>
    <hyperlink ref="D517" r:id="rId505" xr:uid="{00000000-0004-0000-0000-0000F8010000}"/>
    <hyperlink ref="D518" r:id="rId506" xr:uid="{00000000-0004-0000-0000-0000F9010000}"/>
    <hyperlink ref="D519" r:id="rId507" xr:uid="{00000000-0004-0000-0000-0000FA010000}"/>
    <hyperlink ref="D520" r:id="rId508" xr:uid="{00000000-0004-0000-0000-0000FB010000}"/>
    <hyperlink ref="D521" r:id="rId509" xr:uid="{00000000-0004-0000-0000-0000FC010000}"/>
    <hyperlink ref="D522" r:id="rId510" xr:uid="{00000000-0004-0000-0000-0000FD010000}"/>
    <hyperlink ref="D523" r:id="rId511" xr:uid="{00000000-0004-0000-0000-0000FE010000}"/>
    <hyperlink ref="D524" r:id="rId512" xr:uid="{00000000-0004-0000-0000-0000FF010000}"/>
    <hyperlink ref="D525" r:id="rId513" xr:uid="{00000000-0004-0000-0000-000000020000}"/>
    <hyperlink ref="D526" r:id="rId514" xr:uid="{00000000-0004-0000-0000-000001020000}"/>
    <hyperlink ref="D527" r:id="rId515" xr:uid="{00000000-0004-0000-0000-000002020000}"/>
    <hyperlink ref="D528" r:id="rId516" xr:uid="{00000000-0004-0000-0000-000003020000}"/>
    <hyperlink ref="D529" r:id="rId517" xr:uid="{00000000-0004-0000-0000-000004020000}"/>
    <hyperlink ref="D530" r:id="rId518" xr:uid="{00000000-0004-0000-0000-000005020000}"/>
    <hyperlink ref="D531" r:id="rId519" xr:uid="{00000000-0004-0000-0000-000006020000}"/>
    <hyperlink ref="D532" r:id="rId520" xr:uid="{00000000-0004-0000-0000-000007020000}"/>
    <hyperlink ref="D533" r:id="rId521" xr:uid="{00000000-0004-0000-0000-000008020000}"/>
    <hyperlink ref="D534" r:id="rId522" xr:uid="{00000000-0004-0000-0000-000009020000}"/>
    <hyperlink ref="D535" r:id="rId523" xr:uid="{00000000-0004-0000-0000-00000A020000}"/>
    <hyperlink ref="D536" r:id="rId524" xr:uid="{00000000-0004-0000-0000-00000B020000}"/>
    <hyperlink ref="D537" r:id="rId525" xr:uid="{00000000-0004-0000-0000-00000C020000}"/>
    <hyperlink ref="D538" r:id="rId526" xr:uid="{00000000-0004-0000-0000-00000D020000}"/>
    <hyperlink ref="D539" r:id="rId527" xr:uid="{00000000-0004-0000-0000-00000E020000}"/>
    <hyperlink ref="D540" r:id="rId528" xr:uid="{00000000-0004-0000-0000-00000F020000}"/>
    <hyperlink ref="D541" r:id="rId529" xr:uid="{00000000-0004-0000-0000-000010020000}"/>
    <hyperlink ref="D542" r:id="rId530" xr:uid="{00000000-0004-0000-0000-000011020000}"/>
    <hyperlink ref="D543" r:id="rId531" xr:uid="{00000000-0004-0000-0000-000012020000}"/>
    <hyperlink ref="D544" r:id="rId532" xr:uid="{00000000-0004-0000-0000-000013020000}"/>
    <hyperlink ref="D545" r:id="rId533" xr:uid="{00000000-0004-0000-0000-000014020000}"/>
    <hyperlink ref="D546" r:id="rId534" xr:uid="{00000000-0004-0000-0000-000015020000}"/>
    <hyperlink ref="D547" r:id="rId535" xr:uid="{00000000-0004-0000-0000-000016020000}"/>
    <hyperlink ref="D548" r:id="rId536" xr:uid="{00000000-0004-0000-0000-000017020000}"/>
    <hyperlink ref="D549" r:id="rId537" xr:uid="{00000000-0004-0000-0000-000018020000}"/>
    <hyperlink ref="D550" r:id="rId538" xr:uid="{00000000-0004-0000-0000-000019020000}"/>
    <hyperlink ref="D551" r:id="rId539" xr:uid="{00000000-0004-0000-0000-00001A020000}"/>
    <hyperlink ref="D552" r:id="rId540" xr:uid="{00000000-0004-0000-0000-00001B020000}"/>
    <hyperlink ref="D553" r:id="rId541" xr:uid="{00000000-0004-0000-0000-00001C020000}"/>
    <hyperlink ref="D554" r:id="rId542" xr:uid="{00000000-0004-0000-0000-00001D020000}"/>
    <hyperlink ref="D555" r:id="rId543" xr:uid="{00000000-0004-0000-0000-00001E020000}"/>
    <hyperlink ref="D556" r:id="rId544" xr:uid="{00000000-0004-0000-0000-00001F020000}"/>
    <hyperlink ref="D557" r:id="rId545" xr:uid="{00000000-0004-0000-0000-000020020000}"/>
    <hyperlink ref="D558" r:id="rId546" xr:uid="{00000000-0004-0000-0000-000021020000}"/>
    <hyperlink ref="D559" r:id="rId547" xr:uid="{00000000-0004-0000-0000-000022020000}"/>
    <hyperlink ref="D560" r:id="rId548" xr:uid="{00000000-0004-0000-0000-000023020000}"/>
    <hyperlink ref="D561" r:id="rId549" xr:uid="{00000000-0004-0000-0000-000024020000}"/>
    <hyperlink ref="D562" r:id="rId550" xr:uid="{00000000-0004-0000-0000-000025020000}"/>
    <hyperlink ref="D563" r:id="rId551" xr:uid="{00000000-0004-0000-0000-000026020000}"/>
    <hyperlink ref="D564" r:id="rId552" xr:uid="{00000000-0004-0000-0000-000027020000}"/>
    <hyperlink ref="D565" r:id="rId553" xr:uid="{00000000-0004-0000-0000-000028020000}"/>
    <hyperlink ref="D566" r:id="rId554" xr:uid="{00000000-0004-0000-0000-000029020000}"/>
    <hyperlink ref="D567" r:id="rId555" xr:uid="{00000000-0004-0000-0000-00002A020000}"/>
    <hyperlink ref="D568" r:id="rId556" xr:uid="{00000000-0004-0000-0000-00002B020000}"/>
    <hyperlink ref="C569" r:id="rId557" xr:uid="{00000000-0004-0000-0000-00002C020000}"/>
    <hyperlink ref="D569" r:id="rId558" xr:uid="{00000000-0004-0000-0000-00002D020000}"/>
    <hyperlink ref="D570" r:id="rId559" xr:uid="{00000000-0004-0000-0000-00002E020000}"/>
    <hyperlink ref="D571" r:id="rId560" xr:uid="{00000000-0004-0000-0000-00002F020000}"/>
    <hyperlink ref="D572" r:id="rId561" xr:uid="{00000000-0004-0000-0000-000030020000}"/>
    <hyperlink ref="D573" r:id="rId562" xr:uid="{00000000-0004-0000-0000-000031020000}"/>
    <hyperlink ref="D574" r:id="rId563" xr:uid="{00000000-0004-0000-0000-000032020000}"/>
    <hyperlink ref="D575" r:id="rId564" xr:uid="{00000000-0004-0000-0000-000033020000}"/>
    <hyperlink ref="D576" r:id="rId565" xr:uid="{00000000-0004-0000-0000-000034020000}"/>
    <hyperlink ref="D577" r:id="rId566" xr:uid="{00000000-0004-0000-0000-000035020000}"/>
    <hyperlink ref="D578" r:id="rId567" xr:uid="{00000000-0004-0000-0000-000036020000}"/>
    <hyperlink ref="D579" r:id="rId568" xr:uid="{00000000-0004-0000-0000-000037020000}"/>
    <hyperlink ref="D580" r:id="rId569" xr:uid="{00000000-0004-0000-0000-000038020000}"/>
    <hyperlink ref="D581" r:id="rId570" xr:uid="{00000000-0004-0000-0000-000039020000}"/>
    <hyperlink ref="D582" r:id="rId571" xr:uid="{00000000-0004-0000-0000-00003A020000}"/>
    <hyperlink ref="D583" r:id="rId572" xr:uid="{00000000-0004-0000-0000-00003B020000}"/>
    <hyperlink ref="D584" r:id="rId573" xr:uid="{00000000-0004-0000-0000-00003C020000}"/>
    <hyperlink ref="D585" r:id="rId574" xr:uid="{00000000-0004-0000-0000-00003D020000}"/>
    <hyperlink ref="D586" r:id="rId575" xr:uid="{00000000-0004-0000-0000-00003E020000}"/>
    <hyperlink ref="D587" r:id="rId576" xr:uid="{00000000-0004-0000-0000-00003F020000}"/>
    <hyperlink ref="D588" r:id="rId577" xr:uid="{00000000-0004-0000-0000-000040020000}"/>
    <hyperlink ref="D589" r:id="rId578" xr:uid="{00000000-0004-0000-0000-000041020000}"/>
    <hyperlink ref="D590" r:id="rId579" xr:uid="{00000000-0004-0000-0000-000042020000}"/>
    <hyperlink ref="D591" r:id="rId580" xr:uid="{00000000-0004-0000-0000-000043020000}"/>
    <hyperlink ref="D592" r:id="rId581" xr:uid="{00000000-0004-0000-0000-000044020000}"/>
    <hyperlink ref="D593" r:id="rId582" xr:uid="{00000000-0004-0000-0000-000045020000}"/>
    <hyperlink ref="D595" r:id="rId583" xr:uid="{00000000-0004-0000-0000-000046020000}"/>
    <hyperlink ref="D596" r:id="rId584" xr:uid="{00000000-0004-0000-0000-000047020000}"/>
    <hyperlink ref="D597" r:id="rId585" xr:uid="{00000000-0004-0000-0000-000048020000}"/>
    <hyperlink ref="D598" r:id="rId586" xr:uid="{00000000-0004-0000-0000-000049020000}"/>
    <hyperlink ref="D599" r:id="rId587" xr:uid="{00000000-0004-0000-0000-00004A020000}"/>
    <hyperlink ref="D600" r:id="rId588" xr:uid="{00000000-0004-0000-0000-00004B020000}"/>
    <hyperlink ref="D601" r:id="rId589" xr:uid="{00000000-0004-0000-0000-00004C020000}"/>
    <hyperlink ref="D602" r:id="rId590" xr:uid="{00000000-0004-0000-0000-00004D020000}"/>
    <hyperlink ref="D603" r:id="rId591" xr:uid="{00000000-0004-0000-0000-00004E020000}"/>
    <hyperlink ref="D604" r:id="rId592" xr:uid="{00000000-0004-0000-0000-00004F020000}"/>
    <hyperlink ref="D605" r:id="rId593" xr:uid="{00000000-0004-0000-0000-000050020000}"/>
    <hyperlink ref="D606" r:id="rId594" xr:uid="{00000000-0004-0000-0000-000051020000}"/>
    <hyperlink ref="D607" r:id="rId595" xr:uid="{00000000-0004-0000-0000-000052020000}"/>
    <hyperlink ref="D608" r:id="rId596" xr:uid="{00000000-0004-0000-0000-000053020000}"/>
    <hyperlink ref="D609" r:id="rId597" xr:uid="{00000000-0004-0000-0000-000054020000}"/>
    <hyperlink ref="D610" r:id="rId598" xr:uid="{00000000-0004-0000-0000-000055020000}"/>
    <hyperlink ref="D611" r:id="rId599" xr:uid="{00000000-0004-0000-0000-000056020000}"/>
    <hyperlink ref="D612" r:id="rId600" xr:uid="{00000000-0004-0000-0000-000057020000}"/>
    <hyperlink ref="D614" r:id="rId601" xr:uid="{00000000-0004-0000-0000-000058020000}"/>
    <hyperlink ref="D615" r:id="rId602" xr:uid="{00000000-0004-0000-0000-000059020000}"/>
    <hyperlink ref="D616" r:id="rId603" xr:uid="{00000000-0004-0000-0000-00005A020000}"/>
    <hyperlink ref="D617" r:id="rId604" xr:uid="{00000000-0004-0000-0000-00005B020000}"/>
    <hyperlink ref="D618" r:id="rId605" xr:uid="{00000000-0004-0000-0000-00005C020000}"/>
    <hyperlink ref="D619" r:id="rId606" xr:uid="{00000000-0004-0000-0000-00005D020000}"/>
    <hyperlink ref="D621" r:id="rId607" xr:uid="{00000000-0004-0000-0000-00005E020000}"/>
    <hyperlink ref="D622" r:id="rId608" xr:uid="{00000000-0004-0000-0000-00005F020000}"/>
    <hyperlink ref="D623" r:id="rId609" xr:uid="{00000000-0004-0000-0000-000060020000}"/>
    <hyperlink ref="D624" r:id="rId610" xr:uid="{00000000-0004-0000-0000-000061020000}"/>
    <hyperlink ref="D625" r:id="rId611" xr:uid="{00000000-0004-0000-0000-000062020000}"/>
    <hyperlink ref="D626" r:id="rId612" xr:uid="{00000000-0004-0000-0000-000063020000}"/>
    <hyperlink ref="D627" r:id="rId613" xr:uid="{00000000-0004-0000-0000-000064020000}"/>
    <hyperlink ref="D628" r:id="rId614" xr:uid="{00000000-0004-0000-0000-000065020000}"/>
    <hyperlink ref="D629" r:id="rId615" xr:uid="{00000000-0004-0000-0000-000066020000}"/>
    <hyperlink ref="D630" r:id="rId616" xr:uid="{00000000-0004-0000-0000-000067020000}"/>
    <hyperlink ref="D631" r:id="rId617" xr:uid="{00000000-0004-0000-0000-000068020000}"/>
    <hyperlink ref="D632" r:id="rId618" xr:uid="{00000000-0004-0000-0000-000069020000}"/>
    <hyperlink ref="D634" r:id="rId619" xr:uid="{00000000-0004-0000-0000-00006A020000}"/>
    <hyperlink ref="D635" r:id="rId620" xr:uid="{00000000-0004-0000-0000-00006B020000}"/>
    <hyperlink ref="D636" r:id="rId621" xr:uid="{00000000-0004-0000-0000-00006C020000}"/>
    <hyperlink ref="D637" r:id="rId622" xr:uid="{00000000-0004-0000-0000-00006D020000}"/>
    <hyperlink ref="D638" r:id="rId623" xr:uid="{00000000-0004-0000-0000-00006E020000}"/>
    <hyperlink ref="D640" r:id="rId624" xr:uid="{00000000-0004-0000-0000-00006F020000}"/>
    <hyperlink ref="D641" r:id="rId625" xr:uid="{00000000-0004-0000-0000-000070020000}"/>
    <hyperlink ref="D642" r:id="rId626" xr:uid="{00000000-0004-0000-0000-000071020000}"/>
    <hyperlink ref="D643" r:id="rId627" xr:uid="{00000000-0004-0000-0000-000072020000}"/>
    <hyperlink ref="D644" r:id="rId628" xr:uid="{00000000-0004-0000-0000-000073020000}"/>
    <hyperlink ref="D645" r:id="rId629" xr:uid="{00000000-0004-0000-0000-000074020000}"/>
    <hyperlink ref="D646" r:id="rId630" xr:uid="{00000000-0004-0000-0000-000075020000}"/>
    <hyperlink ref="D647" r:id="rId631" xr:uid="{00000000-0004-0000-0000-000076020000}"/>
    <hyperlink ref="D648" r:id="rId632" xr:uid="{00000000-0004-0000-0000-000077020000}"/>
    <hyperlink ref="D649" r:id="rId633" xr:uid="{00000000-0004-0000-0000-000078020000}"/>
    <hyperlink ref="D650" r:id="rId634" xr:uid="{00000000-0004-0000-0000-000079020000}"/>
    <hyperlink ref="D651" r:id="rId635" xr:uid="{00000000-0004-0000-0000-00007A020000}"/>
    <hyperlink ref="D652" r:id="rId636" xr:uid="{00000000-0004-0000-0000-00007B020000}"/>
    <hyperlink ref="D653" r:id="rId637" xr:uid="{00000000-0004-0000-0000-00007C020000}"/>
    <hyperlink ref="D654" r:id="rId638" xr:uid="{00000000-0004-0000-0000-00007D020000}"/>
    <hyperlink ref="D655" r:id="rId639" xr:uid="{00000000-0004-0000-0000-00007E020000}"/>
    <hyperlink ref="D656" r:id="rId640" xr:uid="{00000000-0004-0000-0000-00007F020000}"/>
    <hyperlink ref="D657" r:id="rId641" xr:uid="{00000000-0004-0000-0000-000080020000}"/>
    <hyperlink ref="D658" r:id="rId642" xr:uid="{00000000-0004-0000-0000-000081020000}"/>
    <hyperlink ref="D659" r:id="rId643" xr:uid="{00000000-0004-0000-0000-000082020000}"/>
    <hyperlink ref="D660" r:id="rId644" xr:uid="{00000000-0004-0000-0000-000083020000}"/>
    <hyperlink ref="D661" r:id="rId645" xr:uid="{00000000-0004-0000-0000-000084020000}"/>
    <hyperlink ref="D662" r:id="rId646" xr:uid="{00000000-0004-0000-0000-000085020000}"/>
    <hyperlink ref="D663" r:id="rId647" xr:uid="{00000000-0004-0000-0000-000086020000}"/>
    <hyperlink ref="D664" r:id="rId648" xr:uid="{00000000-0004-0000-0000-000087020000}"/>
    <hyperlink ref="D665" r:id="rId649" xr:uid="{00000000-0004-0000-0000-000088020000}"/>
    <hyperlink ref="D666" r:id="rId650" xr:uid="{00000000-0004-0000-0000-000089020000}"/>
    <hyperlink ref="D667" r:id="rId651" xr:uid="{00000000-0004-0000-0000-00008A020000}"/>
    <hyperlink ref="D668" r:id="rId652" xr:uid="{00000000-0004-0000-0000-00008B020000}"/>
    <hyperlink ref="D669" r:id="rId653" xr:uid="{00000000-0004-0000-0000-00008C020000}"/>
    <hyperlink ref="D670" r:id="rId654" xr:uid="{00000000-0004-0000-0000-00008D020000}"/>
    <hyperlink ref="D671" r:id="rId655" xr:uid="{00000000-0004-0000-0000-00008E020000}"/>
    <hyperlink ref="D672" r:id="rId656" xr:uid="{00000000-0004-0000-0000-00008F020000}"/>
    <hyperlink ref="D673" r:id="rId657" xr:uid="{00000000-0004-0000-0000-000090020000}"/>
    <hyperlink ref="D674" r:id="rId658" xr:uid="{00000000-0004-0000-0000-000091020000}"/>
    <hyperlink ref="D675" r:id="rId659" xr:uid="{00000000-0004-0000-0000-000092020000}"/>
    <hyperlink ref="D677" r:id="rId660" xr:uid="{00000000-0004-0000-0000-000093020000}"/>
    <hyperlink ref="D678" r:id="rId661" xr:uid="{00000000-0004-0000-0000-000094020000}"/>
    <hyperlink ref="D679" r:id="rId662" xr:uid="{00000000-0004-0000-0000-000095020000}"/>
    <hyperlink ref="D680" r:id="rId663" xr:uid="{00000000-0004-0000-0000-000096020000}"/>
    <hyperlink ref="D681" r:id="rId664" xr:uid="{00000000-0004-0000-0000-000097020000}"/>
    <hyperlink ref="D682" r:id="rId665" xr:uid="{00000000-0004-0000-0000-000098020000}"/>
    <hyperlink ref="D683" r:id="rId666" xr:uid="{00000000-0004-0000-0000-000099020000}"/>
    <hyperlink ref="D684" r:id="rId667" xr:uid="{00000000-0004-0000-0000-00009A020000}"/>
    <hyperlink ref="D685" r:id="rId668" xr:uid="{00000000-0004-0000-0000-00009B020000}"/>
    <hyperlink ref="D686" r:id="rId669" xr:uid="{00000000-0004-0000-0000-00009C020000}"/>
    <hyperlink ref="D687" r:id="rId670" xr:uid="{00000000-0004-0000-0000-00009D020000}"/>
    <hyperlink ref="D689" r:id="rId671" xr:uid="{00000000-0004-0000-0000-00009E020000}"/>
    <hyperlink ref="D690" r:id="rId672" xr:uid="{00000000-0004-0000-0000-00009F020000}"/>
    <hyperlink ref="D691" r:id="rId673" xr:uid="{00000000-0004-0000-0000-0000A0020000}"/>
    <hyperlink ref="D692" r:id="rId674" xr:uid="{00000000-0004-0000-0000-0000A1020000}"/>
    <hyperlink ref="D693" r:id="rId675" xr:uid="{00000000-0004-0000-0000-0000A2020000}"/>
    <hyperlink ref="D694" r:id="rId676" xr:uid="{00000000-0004-0000-0000-0000A3020000}"/>
    <hyperlink ref="D695" r:id="rId677" xr:uid="{00000000-0004-0000-0000-0000A4020000}"/>
    <hyperlink ref="D696" r:id="rId678" xr:uid="{00000000-0004-0000-0000-0000A5020000}"/>
    <hyperlink ref="D697" r:id="rId679" xr:uid="{00000000-0004-0000-0000-0000A6020000}"/>
    <hyperlink ref="D698" r:id="rId680" xr:uid="{00000000-0004-0000-0000-0000A7020000}"/>
    <hyperlink ref="D699" r:id="rId681" xr:uid="{00000000-0004-0000-0000-0000A8020000}"/>
    <hyperlink ref="D700" r:id="rId682" xr:uid="{00000000-0004-0000-0000-0000A9020000}"/>
    <hyperlink ref="D701" r:id="rId683" xr:uid="{00000000-0004-0000-0000-0000AA020000}"/>
    <hyperlink ref="D702" r:id="rId684" xr:uid="{00000000-0004-0000-0000-0000AB020000}"/>
    <hyperlink ref="D703" r:id="rId685" xr:uid="{00000000-0004-0000-0000-0000AC020000}"/>
    <hyperlink ref="D704" r:id="rId686" xr:uid="{00000000-0004-0000-0000-0000AD020000}"/>
    <hyperlink ref="D705" r:id="rId687" xr:uid="{00000000-0004-0000-0000-0000AE020000}"/>
    <hyperlink ref="D706" r:id="rId688" xr:uid="{00000000-0004-0000-0000-0000AF020000}"/>
    <hyperlink ref="D707" r:id="rId689" xr:uid="{00000000-0004-0000-0000-0000B0020000}"/>
    <hyperlink ref="D708" r:id="rId690" xr:uid="{00000000-0004-0000-0000-0000B1020000}"/>
    <hyperlink ref="D709" r:id="rId691" xr:uid="{00000000-0004-0000-0000-0000B2020000}"/>
    <hyperlink ref="D710" r:id="rId692" xr:uid="{00000000-0004-0000-0000-0000B3020000}"/>
    <hyperlink ref="D711" r:id="rId693" xr:uid="{00000000-0004-0000-0000-0000B4020000}"/>
    <hyperlink ref="D712" r:id="rId694" xr:uid="{00000000-0004-0000-0000-0000B5020000}"/>
    <hyperlink ref="D713" r:id="rId695" xr:uid="{00000000-0004-0000-0000-0000B6020000}"/>
    <hyperlink ref="D714" r:id="rId696" xr:uid="{00000000-0004-0000-0000-0000B7020000}"/>
    <hyperlink ref="D715" r:id="rId697" xr:uid="{00000000-0004-0000-0000-0000B8020000}"/>
    <hyperlink ref="D716" r:id="rId698" xr:uid="{00000000-0004-0000-0000-0000B9020000}"/>
    <hyperlink ref="D717" r:id="rId699" xr:uid="{00000000-0004-0000-0000-0000BA020000}"/>
    <hyperlink ref="D718" r:id="rId700" xr:uid="{00000000-0004-0000-0000-0000BB020000}"/>
    <hyperlink ref="D719" r:id="rId701" xr:uid="{00000000-0004-0000-0000-0000BC020000}"/>
    <hyperlink ref="D720" r:id="rId702" xr:uid="{00000000-0004-0000-0000-0000BD020000}"/>
    <hyperlink ref="D721" r:id="rId703" xr:uid="{00000000-0004-0000-0000-0000BE020000}"/>
    <hyperlink ref="D722" r:id="rId704" xr:uid="{00000000-0004-0000-0000-0000BF020000}"/>
    <hyperlink ref="D723" r:id="rId705" xr:uid="{00000000-0004-0000-0000-0000C0020000}"/>
    <hyperlink ref="D724" r:id="rId706" xr:uid="{00000000-0004-0000-0000-0000C1020000}"/>
    <hyperlink ref="D725" r:id="rId707" xr:uid="{00000000-0004-0000-0000-0000C2020000}"/>
    <hyperlink ref="D726" r:id="rId708" xr:uid="{00000000-0004-0000-0000-0000C3020000}"/>
    <hyperlink ref="D727" r:id="rId709" xr:uid="{00000000-0004-0000-0000-0000C4020000}"/>
    <hyperlink ref="D728" r:id="rId710" xr:uid="{00000000-0004-0000-0000-0000C5020000}"/>
    <hyperlink ref="D729" r:id="rId711" xr:uid="{00000000-0004-0000-0000-0000C6020000}"/>
    <hyperlink ref="D730" r:id="rId712" xr:uid="{00000000-0004-0000-0000-0000C7020000}"/>
    <hyperlink ref="C731" r:id="rId713" xr:uid="{00000000-0004-0000-0000-0000C8020000}"/>
    <hyperlink ref="D731" r:id="rId714" xr:uid="{00000000-0004-0000-0000-0000C9020000}"/>
    <hyperlink ref="D732" r:id="rId715" xr:uid="{00000000-0004-0000-0000-0000CA020000}"/>
    <hyperlink ref="D733" r:id="rId716" xr:uid="{00000000-0004-0000-0000-0000CB020000}"/>
    <hyperlink ref="D734" r:id="rId717" xr:uid="{00000000-0004-0000-0000-0000CC020000}"/>
    <hyperlink ref="D735" r:id="rId718" xr:uid="{00000000-0004-0000-0000-0000CD020000}"/>
    <hyperlink ref="D736" r:id="rId719" xr:uid="{00000000-0004-0000-0000-0000CE020000}"/>
    <hyperlink ref="D737" r:id="rId720" xr:uid="{00000000-0004-0000-0000-0000CF020000}"/>
    <hyperlink ref="D738" r:id="rId721" xr:uid="{00000000-0004-0000-0000-0000D0020000}"/>
    <hyperlink ref="D739" r:id="rId722" xr:uid="{00000000-0004-0000-0000-0000D1020000}"/>
    <hyperlink ref="D740" r:id="rId723" xr:uid="{00000000-0004-0000-0000-0000D2020000}"/>
    <hyperlink ref="D741" r:id="rId724" xr:uid="{00000000-0004-0000-0000-0000D3020000}"/>
    <hyperlink ref="D742" r:id="rId725" xr:uid="{00000000-0004-0000-0000-0000D4020000}"/>
    <hyperlink ref="D743" r:id="rId726" xr:uid="{00000000-0004-0000-0000-0000D5020000}"/>
    <hyperlink ref="D744" r:id="rId727" xr:uid="{00000000-0004-0000-0000-0000D6020000}"/>
    <hyperlink ref="D745" r:id="rId728" xr:uid="{00000000-0004-0000-0000-0000D7020000}"/>
    <hyperlink ref="D746" r:id="rId729" xr:uid="{00000000-0004-0000-0000-0000D8020000}"/>
    <hyperlink ref="D747" r:id="rId730" xr:uid="{00000000-0004-0000-0000-0000D9020000}"/>
    <hyperlink ref="D748" r:id="rId731" xr:uid="{00000000-0004-0000-0000-0000DA020000}"/>
    <hyperlink ref="D749" r:id="rId732" xr:uid="{00000000-0004-0000-0000-0000DB020000}"/>
    <hyperlink ref="D750" r:id="rId733" xr:uid="{00000000-0004-0000-0000-0000DC020000}"/>
    <hyperlink ref="D751" r:id="rId734" xr:uid="{00000000-0004-0000-0000-0000DD020000}"/>
    <hyperlink ref="D752" r:id="rId735" xr:uid="{00000000-0004-0000-0000-0000DE020000}"/>
    <hyperlink ref="D753" r:id="rId736" xr:uid="{00000000-0004-0000-0000-0000DF020000}"/>
    <hyperlink ref="D755" r:id="rId737" xr:uid="{00000000-0004-0000-0000-0000E0020000}"/>
    <hyperlink ref="D756" r:id="rId738" xr:uid="{00000000-0004-0000-0000-0000E1020000}"/>
    <hyperlink ref="D757" r:id="rId739" xr:uid="{00000000-0004-0000-0000-0000E2020000}"/>
    <hyperlink ref="D758" r:id="rId740" xr:uid="{00000000-0004-0000-0000-0000E3020000}"/>
    <hyperlink ref="D759" r:id="rId741" xr:uid="{00000000-0004-0000-0000-0000E4020000}"/>
    <hyperlink ref="D760" r:id="rId742" xr:uid="{00000000-0004-0000-0000-0000E5020000}"/>
    <hyperlink ref="D761" r:id="rId743" xr:uid="{00000000-0004-0000-0000-0000E6020000}"/>
    <hyperlink ref="D762" r:id="rId744" xr:uid="{00000000-0004-0000-0000-0000E7020000}"/>
    <hyperlink ref="D763" r:id="rId745" xr:uid="{00000000-0004-0000-0000-0000E8020000}"/>
    <hyperlink ref="D764" r:id="rId746" xr:uid="{00000000-0004-0000-0000-0000E9020000}"/>
    <hyperlink ref="D765" r:id="rId747" xr:uid="{00000000-0004-0000-0000-0000EA020000}"/>
    <hyperlink ref="D766" r:id="rId748" xr:uid="{00000000-0004-0000-0000-0000EB020000}"/>
    <hyperlink ref="D767" r:id="rId749" xr:uid="{00000000-0004-0000-0000-0000EC020000}"/>
    <hyperlink ref="D768" r:id="rId750" xr:uid="{00000000-0004-0000-0000-0000ED020000}"/>
    <hyperlink ref="D769" r:id="rId751" xr:uid="{00000000-0004-0000-0000-0000EE020000}"/>
    <hyperlink ref="D770" r:id="rId752" xr:uid="{00000000-0004-0000-0000-0000EF020000}"/>
    <hyperlink ref="D771" r:id="rId753" xr:uid="{00000000-0004-0000-0000-0000F0020000}"/>
    <hyperlink ref="D772" r:id="rId754" xr:uid="{00000000-0004-0000-0000-0000F1020000}"/>
    <hyperlink ref="D773" r:id="rId755" xr:uid="{00000000-0004-0000-0000-0000F2020000}"/>
    <hyperlink ref="D774" r:id="rId756" xr:uid="{00000000-0004-0000-0000-0000F3020000}"/>
    <hyperlink ref="D775" r:id="rId757" xr:uid="{00000000-0004-0000-0000-0000F4020000}"/>
    <hyperlink ref="D776" r:id="rId758" xr:uid="{00000000-0004-0000-0000-0000F5020000}"/>
    <hyperlink ref="D777" r:id="rId759" xr:uid="{00000000-0004-0000-0000-0000F6020000}"/>
    <hyperlink ref="D778" r:id="rId760" xr:uid="{00000000-0004-0000-0000-0000F7020000}"/>
    <hyperlink ref="D779" r:id="rId761" xr:uid="{00000000-0004-0000-0000-0000F8020000}"/>
    <hyperlink ref="D780" r:id="rId762" xr:uid="{00000000-0004-0000-0000-0000F9020000}"/>
    <hyperlink ref="D781" r:id="rId763" xr:uid="{00000000-0004-0000-0000-0000FA020000}"/>
    <hyperlink ref="D782" r:id="rId764" xr:uid="{00000000-0004-0000-0000-0000FB020000}"/>
    <hyperlink ref="D783" r:id="rId765" xr:uid="{00000000-0004-0000-0000-0000FC020000}"/>
    <hyperlink ref="D784" r:id="rId766" xr:uid="{00000000-0004-0000-0000-0000FD020000}"/>
    <hyperlink ref="D786" r:id="rId767" xr:uid="{00000000-0004-0000-0000-0000FE020000}"/>
    <hyperlink ref="D787" r:id="rId768" xr:uid="{00000000-0004-0000-0000-0000FF020000}"/>
    <hyperlink ref="D788" r:id="rId769" xr:uid="{00000000-0004-0000-0000-000000030000}"/>
    <hyperlink ref="D789" r:id="rId770" xr:uid="{00000000-0004-0000-0000-000001030000}"/>
    <hyperlink ref="D790" r:id="rId771" xr:uid="{00000000-0004-0000-0000-000002030000}"/>
    <hyperlink ref="D791" r:id="rId772" xr:uid="{00000000-0004-0000-0000-000003030000}"/>
    <hyperlink ref="D792" r:id="rId773" xr:uid="{00000000-0004-0000-0000-000004030000}"/>
    <hyperlink ref="D793" r:id="rId774" xr:uid="{00000000-0004-0000-0000-000005030000}"/>
    <hyperlink ref="D794" r:id="rId775" xr:uid="{00000000-0004-0000-0000-000006030000}"/>
    <hyperlink ref="D795" r:id="rId776" xr:uid="{00000000-0004-0000-0000-000007030000}"/>
    <hyperlink ref="D796" r:id="rId777" xr:uid="{00000000-0004-0000-0000-000008030000}"/>
    <hyperlink ref="D797" r:id="rId778" xr:uid="{00000000-0004-0000-0000-000009030000}"/>
    <hyperlink ref="D798" r:id="rId779" xr:uid="{00000000-0004-0000-0000-00000A030000}"/>
    <hyperlink ref="D799" r:id="rId780" xr:uid="{00000000-0004-0000-0000-00000B030000}"/>
    <hyperlink ref="D800" r:id="rId781" xr:uid="{00000000-0004-0000-0000-00000C030000}"/>
    <hyperlink ref="D801" r:id="rId782" xr:uid="{00000000-0004-0000-0000-00000D030000}"/>
    <hyperlink ref="D802" r:id="rId783" xr:uid="{00000000-0004-0000-0000-00000E030000}"/>
    <hyperlink ref="D803" r:id="rId784" xr:uid="{00000000-0004-0000-0000-00000F030000}"/>
    <hyperlink ref="D804" r:id="rId785" xr:uid="{00000000-0004-0000-0000-000010030000}"/>
    <hyperlink ref="D805" r:id="rId786" xr:uid="{00000000-0004-0000-0000-000011030000}"/>
    <hyperlink ref="D806" r:id="rId787" xr:uid="{00000000-0004-0000-0000-000012030000}"/>
    <hyperlink ref="D807" r:id="rId788" xr:uid="{00000000-0004-0000-0000-000013030000}"/>
    <hyperlink ref="D808" r:id="rId789" xr:uid="{00000000-0004-0000-0000-000014030000}"/>
    <hyperlink ref="D809" r:id="rId790" xr:uid="{00000000-0004-0000-0000-000015030000}"/>
    <hyperlink ref="D810" r:id="rId791" xr:uid="{00000000-0004-0000-0000-000016030000}"/>
    <hyperlink ref="D811" r:id="rId792" xr:uid="{00000000-0004-0000-0000-000017030000}"/>
    <hyperlink ref="D812" r:id="rId793" xr:uid="{00000000-0004-0000-0000-000018030000}"/>
    <hyperlink ref="D813" r:id="rId794" xr:uid="{00000000-0004-0000-0000-000019030000}"/>
    <hyperlink ref="D814" r:id="rId795" xr:uid="{00000000-0004-0000-0000-00001A030000}"/>
    <hyperlink ref="D815" r:id="rId796" xr:uid="{00000000-0004-0000-0000-00001B030000}"/>
    <hyperlink ref="D816" r:id="rId797" xr:uid="{00000000-0004-0000-0000-00001C030000}"/>
    <hyperlink ref="D817" r:id="rId798" xr:uid="{00000000-0004-0000-0000-00001D030000}"/>
    <hyperlink ref="D818" r:id="rId799" xr:uid="{00000000-0004-0000-0000-00001E030000}"/>
    <hyperlink ref="D819" r:id="rId800" xr:uid="{00000000-0004-0000-0000-00001F030000}"/>
    <hyperlink ref="D820" r:id="rId801" xr:uid="{00000000-0004-0000-0000-000020030000}"/>
    <hyperlink ref="D821" r:id="rId802" xr:uid="{00000000-0004-0000-0000-000021030000}"/>
    <hyperlink ref="D822" r:id="rId803" xr:uid="{00000000-0004-0000-0000-000022030000}"/>
    <hyperlink ref="D823" r:id="rId804" xr:uid="{00000000-0004-0000-0000-000023030000}"/>
    <hyperlink ref="D824" r:id="rId805" xr:uid="{00000000-0004-0000-0000-000024030000}"/>
    <hyperlink ref="D825" r:id="rId806" xr:uid="{00000000-0004-0000-0000-000025030000}"/>
    <hyperlink ref="D826" r:id="rId807" xr:uid="{00000000-0004-0000-0000-000026030000}"/>
    <hyperlink ref="D827" r:id="rId808" xr:uid="{00000000-0004-0000-0000-000027030000}"/>
    <hyperlink ref="D828" r:id="rId809" xr:uid="{00000000-0004-0000-0000-000028030000}"/>
    <hyperlink ref="D829" r:id="rId810" xr:uid="{00000000-0004-0000-0000-000029030000}"/>
    <hyperlink ref="D830" r:id="rId811" xr:uid="{00000000-0004-0000-0000-00002A030000}"/>
    <hyperlink ref="D831" r:id="rId812" xr:uid="{00000000-0004-0000-0000-00002B030000}"/>
    <hyperlink ref="D832" r:id="rId813" xr:uid="{00000000-0004-0000-0000-00002C030000}"/>
    <hyperlink ref="D833" r:id="rId814" xr:uid="{00000000-0004-0000-0000-00002D030000}"/>
    <hyperlink ref="D834" r:id="rId815" xr:uid="{00000000-0004-0000-0000-00002E030000}"/>
    <hyperlink ref="D835" r:id="rId816" xr:uid="{00000000-0004-0000-0000-00002F030000}"/>
    <hyperlink ref="D836" r:id="rId817" xr:uid="{00000000-0004-0000-0000-000030030000}"/>
    <hyperlink ref="D837" r:id="rId818" xr:uid="{00000000-0004-0000-0000-000031030000}"/>
    <hyperlink ref="D838" r:id="rId819" xr:uid="{00000000-0004-0000-0000-000032030000}"/>
    <hyperlink ref="D839" r:id="rId820" xr:uid="{00000000-0004-0000-0000-000033030000}"/>
    <hyperlink ref="D840" r:id="rId821" xr:uid="{00000000-0004-0000-0000-000034030000}"/>
    <hyperlink ref="D841" r:id="rId822" xr:uid="{00000000-0004-0000-0000-000035030000}"/>
    <hyperlink ref="D842" r:id="rId823" xr:uid="{00000000-0004-0000-0000-000036030000}"/>
    <hyperlink ref="D843" r:id="rId824" xr:uid="{00000000-0004-0000-0000-000037030000}"/>
    <hyperlink ref="D844" r:id="rId825" xr:uid="{00000000-0004-0000-0000-000038030000}"/>
    <hyperlink ref="D845" r:id="rId826" xr:uid="{00000000-0004-0000-0000-000039030000}"/>
    <hyperlink ref="D846" r:id="rId827" xr:uid="{00000000-0004-0000-0000-00003A030000}"/>
    <hyperlink ref="D847" r:id="rId828" xr:uid="{00000000-0004-0000-0000-00003B030000}"/>
    <hyperlink ref="D848" r:id="rId829" xr:uid="{00000000-0004-0000-0000-00003C030000}"/>
    <hyperlink ref="D849" r:id="rId830" xr:uid="{00000000-0004-0000-0000-00003D030000}"/>
    <hyperlink ref="D850" r:id="rId831" xr:uid="{00000000-0004-0000-0000-00003E030000}"/>
    <hyperlink ref="D851" r:id="rId832" xr:uid="{00000000-0004-0000-0000-00003F030000}"/>
    <hyperlink ref="D852" r:id="rId833" xr:uid="{00000000-0004-0000-0000-000040030000}"/>
    <hyperlink ref="D853" r:id="rId834" xr:uid="{00000000-0004-0000-0000-000041030000}"/>
    <hyperlink ref="D854" r:id="rId835" xr:uid="{00000000-0004-0000-0000-000042030000}"/>
    <hyperlink ref="D855" r:id="rId836" xr:uid="{00000000-0004-0000-0000-000043030000}"/>
    <hyperlink ref="D856" r:id="rId837" xr:uid="{00000000-0004-0000-0000-000044030000}"/>
    <hyperlink ref="D857" r:id="rId838" xr:uid="{00000000-0004-0000-0000-000045030000}"/>
    <hyperlink ref="D858" r:id="rId839" xr:uid="{00000000-0004-0000-0000-000046030000}"/>
    <hyperlink ref="D859" r:id="rId840" xr:uid="{00000000-0004-0000-0000-000047030000}"/>
    <hyperlink ref="D860" r:id="rId841" xr:uid="{00000000-0004-0000-0000-000048030000}"/>
    <hyperlink ref="D861" r:id="rId842" xr:uid="{00000000-0004-0000-0000-000049030000}"/>
    <hyperlink ref="D862" r:id="rId843" xr:uid="{00000000-0004-0000-0000-00004A030000}"/>
    <hyperlink ref="D863" r:id="rId844" xr:uid="{00000000-0004-0000-0000-00004B030000}"/>
    <hyperlink ref="D864" r:id="rId845" xr:uid="{00000000-0004-0000-0000-00004C030000}"/>
    <hyperlink ref="D865" r:id="rId846" xr:uid="{00000000-0004-0000-0000-00004D030000}"/>
    <hyperlink ref="D866" r:id="rId847" xr:uid="{00000000-0004-0000-0000-00004E030000}"/>
    <hyperlink ref="D867" r:id="rId848" xr:uid="{00000000-0004-0000-0000-00004F030000}"/>
    <hyperlink ref="D868" r:id="rId849" xr:uid="{00000000-0004-0000-0000-000050030000}"/>
    <hyperlink ref="D869" r:id="rId850" xr:uid="{00000000-0004-0000-0000-000051030000}"/>
    <hyperlink ref="D870" r:id="rId851" xr:uid="{00000000-0004-0000-0000-000052030000}"/>
    <hyperlink ref="D871" r:id="rId852" xr:uid="{00000000-0004-0000-0000-000053030000}"/>
    <hyperlink ref="D872" r:id="rId853" xr:uid="{00000000-0004-0000-0000-000054030000}"/>
    <hyperlink ref="D873" r:id="rId854" xr:uid="{00000000-0004-0000-0000-000055030000}"/>
    <hyperlink ref="D874" r:id="rId855" xr:uid="{00000000-0004-0000-0000-000056030000}"/>
    <hyperlink ref="D875" r:id="rId856" xr:uid="{00000000-0004-0000-0000-000057030000}"/>
    <hyperlink ref="D876" r:id="rId857" xr:uid="{00000000-0004-0000-0000-000058030000}"/>
    <hyperlink ref="D877" r:id="rId858" xr:uid="{00000000-0004-0000-0000-000059030000}"/>
    <hyperlink ref="D878" r:id="rId859" xr:uid="{00000000-0004-0000-0000-00005A030000}"/>
    <hyperlink ref="D879" r:id="rId860" xr:uid="{00000000-0004-0000-0000-00005B030000}"/>
    <hyperlink ref="D880" r:id="rId861" xr:uid="{00000000-0004-0000-0000-00005C030000}"/>
    <hyperlink ref="D881" r:id="rId862" xr:uid="{00000000-0004-0000-0000-00005D030000}"/>
    <hyperlink ref="D882" r:id="rId863" xr:uid="{00000000-0004-0000-0000-00005E030000}"/>
    <hyperlink ref="D883" r:id="rId864" xr:uid="{00000000-0004-0000-0000-00005F030000}"/>
    <hyperlink ref="D884" r:id="rId865" xr:uid="{00000000-0004-0000-0000-000060030000}"/>
    <hyperlink ref="D885" r:id="rId866" xr:uid="{00000000-0004-0000-0000-000061030000}"/>
    <hyperlink ref="D886" r:id="rId867" xr:uid="{00000000-0004-0000-0000-000062030000}"/>
    <hyperlink ref="D887" r:id="rId868" xr:uid="{00000000-0004-0000-0000-000063030000}"/>
    <hyperlink ref="D888" r:id="rId869" xr:uid="{00000000-0004-0000-0000-000064030000}"/>
    <hyperlink ref="D889" r:id="rId870" xr:uid="{00000000-0004-0000-0000-000065030000}"/>
    <hyperlink ref="D890" r:id="rId871" xr:uid="{00000000-0004-0000-0000-000066030000}"/>
    <hyperlink ref="D891" r:id="rId872" xr:uid="{00000000-0004-0000-0000-000067030000}"/>
    <hyperlink ref="D892" r:id="rId873" xr:uid="{00000000-0004-0000-0000-000068030000}"/>
    <hyperlink ref="D893" r:id="rId874" xr:uid="{00000000-0004-0000-0000-000069030000}"/>
    <hyperlink ref="D894" r:id="rId875" xr:uid="{00000000-0004-0000-0000-00006A030000}"/>
    <hyperlink ref="D895" r:id="rId876" xr:uid="{00000000-0004-0000-0000-00006B030000}"/>
    <hyperlink ref="D896" r:id="rId877" xr:uid="{00000000-0004-0000-0000-00006C030000}"/>
    <hyperlink ref="D897" r:id="rId878" xr:uid="{00000000-0004-0000-0000-00006D030000}"/>
    <hyperlink ref="D898" r:id="rId879" xr:uid="{00000000-0004-0000-0000-00006E030000}"/>
    <hyperlink ref="D899" r:id="rId880" xr:uid="{00000000-0004-0000-0000-00006F030000}"/>
    <hyperlink ref="D900" r:id="rId881" xr:uid="{00000000-0004-0000-0000-000070030000}"/>
    <hyperlink ref="D901" r:id="rId882" xr:uid="{00000000-0004-0000-0000-000071030000}"/>
    <hyperlink ref="D902" r:id="rId883" xr:uid="{00000000-0004-0000-0000-000072030000}"/>
    <hyperlink ref="D903" r:id="rId884" xr:uid="{00000000-0004-0000-0000-000073030000}"/>
    <hyperlink ref="D904" r:id="rId885" xr:uid="{00000000-0004-0000-0000-000074030000}"/>
    <hyperlink ref="D905" r:id="rId886" xr:uid="{00000000-0004-0000-0000-000075030000}"/>
    <hyperlink ref="D906" r:id="rId887" xr:uid="{00000000-0004-0000-0000-000076030000}"/>
    <hyperlink ref="D907" r:id="rId888" xr:uid="{00000000-0004-0000-0000-000077030000}"/>
    <hyperlink ref="D908" r:id="rId889" xr:uid="{00000000-0004-0000-0000-000078030000}"/>
    <hyperlink ref="D909" r:id="rId890" xr:uid="{00000000-0004-0000-0000-000079030000}"/>
    <hyperlink ref="D910" r:id="rId891" xr:uid="{00000000-0004-0000-0000-00007A030000}"/>
    <hyperlink ref="D911" r:id="rId892" xr:uid="{00000000-0004-0000-0000-00007B030000}"/>
    <hyperlink ref="D912" r:id="rId893" xr:uid="{00000000-0004-0000-0000-00007C030000}"/>
    <hyperlink ref="D913" r:id="rId894" xr:uid="{00000000-0004-0000-0000-00007D030000}"/>
    <hyperlink ref="D914" r:id="rId895" xr:uid="{00000000-0004-0000-0000-00007E030000}"/>
    <hyperlink ref="D915" r:id="rId896" xr:uid="{00000000-0004-0000-0000-00007F030000}"/>
    <hyperlink ref="D916" r:id="rId897" xr:uid="{00000000-0004-0000-0000-000080030000}"/>
    <hyperlink ref="D917" r:id="rId898" xr:uid="{00000000-0004-0000-0000-000081030000}"/>
    <hyperlink ref="D918" r:id="rId899" xr:uid="{00000000-0004-0000-0000-000082030000}"/>
    <hyperlink ref="D919" r:id="rId900" xr:uid="{00000000-0004-0000-0000-000083030000}"/>
    <hyperlink ref="D920" r:id="rId901" xr:uid="{00000000-0004-0000-0000-000084030000}"/>
    <hyperlink ref="D921" r:id="rId902" xr:uid="{00000000-0004-0000-0000-000085030000}"/>
    <hyperlink ref="D922" r:id="rId903" xr:uid="{00000000-0004-0000-0000-000086030000}"/>
    <hyperlink ref="D923" r:id="rId904" xr:uid="{00000000-0004-0000-0000-000087030000}"/>
    <hyperlink ref="D924" r:id="rId905" xr:uid="{00000000-0004-0000-0000-000088030000}"/>
    <hyperlink ref="D925" r:id="rId906" xr:uid="{00000000-0004-0000-0000-000089030000}"/>
    <hyperlink ref="D927" r:id="rId907" xr:uid="{00000000-0004-0000-0000-00008A030000}"/>
    <hyperlink ref="D928" r:id="rId908" xr:uid="{00000000-0004-0000-0000-00008B030000}"/>
    <hyperlink ref="D929" r:id="rId909" xr:uid="{00000000-0004-0000-0000-00008C030000}"/>
    <hyperlink ref="D930" r:id="rId910" xr:uid="{00000000-0004-0000-0000-00008D030000}"/>
    <hyperlink ref="D931" r:id="rId911" xr:uid="{00000000-0004-0000-0000-00008E030000}"/>
    <hyperlink ref="D932" r:id="rId912" xr:uid="{00000000-0004-0000-0000-00008F030000}"/>
    <hyperlink ref="D933" r:id="rId913" xr:uid="{00000000-0004-0000-0000-000090030000}"/>
    <hyperlink ref="D934" r:id="rId914" xr:uid="{00000000-0004-0000-0000-000091030000}"/>
    <hyperlink ref="D935" r:id="rId915" xr:uid="{00000000-0004-0000-0000-000092030000}"/>
    <hyperlink ref="D936" r:id="rId916" xr:uid="{00000000-0004-0000-0000-000093030000}"/>
    <hyperlink ref="D937" r:id="rId917" xr:uid="{00000000-0004-0000-0000-000094030000}"/>
    <hyperlink ref="D939" r:id="rId918" xr:uid="{00000000-0004-0000-0000-000095030000}"/>
    <hyperlink ref="D940" r:id="rId919" xr:uid="{00000000-0004-0000-0000-000096030000}"/>
    <hyperlink ref="D941" r:id="rId920" xr:uid="{00000000-0004-0000-0000-000097030000}"/>
    <hyperlink ref="D942" r:id="rId921" xr:uid="{00000000-0004-0000-0000-000098030000}"/>
    <hyperlink ref="D943" r:id="rId922" xr:uid="{00000000-0004-0000-0000-000099030000}"/>
    <hyperlink ref="D944" r:id="rId923" xr:uid="{00000000-0004-0000-0000-00009A030000}"/>
    <hyperlink ref="D945" r:id="rId924" xr:uid="{00000000-0004-0000-0000-00009B030000}"/>
    <hyperlink ref="D946" r:id="rId925" xr:uid="{00000000-0004-0000-0000-00009C030000}"/>
    <hyperlink ref="D947" r:id="rId926" xr:uid="{00000000-0004-0000-0000-00009D030000}"/>
    <hyperlink ref="D948" r:id="rId927" xr:uid="{00000000-0004-0000-0000-00009E030000}"/>
    <hyperlink ref="D949" r:id="rId928" xr:uid="{00000000-0004-0000-0000-00009F030000}"/>
    <hyperlink ref="D950" r:id="rId929" xr:uid="{00000000-0004-0000-0000-0000A0030000}"/>
    <hyperlink ref="D951" r:id="rId930" xr:uid="{00000000-0004-0000-0000-0000A1030000}"/>
    <hyperlink ref="D952" r:id="rId931" xr:uid="{00000000-0004-0000-0000-0000A2030000}"/>
    <hyperlink ref="D953" r:id="rId932" xr:uid="{00000000-0004-0000-0000-0000A3030000}"/>
    <hyperlink ref="D954" r:id="rId933" xr:uid="{00000000-0004-0000-0000-0000A4030000}"/>
    <hyperlink ref="D955" r:id="rId934" xr:uid="{00000000-0004-0000-0000-0000A5030000}"/>
    <hyperlink ref="D956" r:id="rId935" xr:uid="{00000000-0004-0000-0000-0000A6030000}"/>
    <hyperlink ref="D957" r:id="rId936" xr:uid="{00000000-0004-0000-0000-0000A7030000}"/>
    <hyperlink ref="D958" r:id="rId937" xr:uid="{00000000-0004-0000-0000-0000A8030000}"/>
    <hyperlink ref="D959" r:id="rId938" xr:uid="{00000000-0004-0000-0000-0000A9030000}"/>
    <hyperlink ref="D960" r:id="rId939" xr:uid="{00000000-0004-0000-0000-0000AA030000}"/>
    <hyperlink ref="D961" r:id="rId940" xr:uid="{00000000-0004-0000-0000-0000AB030000}"/>
    <hyperlink ref="D962" r:id="rId941" xr:uid="{00000000-0004-0000-0000-0000AC030000}"/>
    <hyperlink ref="D963" r:id="rId942" xr:uid="{00000000-0004-0000-0000-0000AD030000}"/>
    <hyperlink ref="D964" r:id="rId943" xr:uid="{00000000-0004-0000-0000-0000AE030000}"/>
    <hyperlink ref="D965" r:id="rId944" xr:uid="{00000000-0004-0000-0000-0000AF030000}"/>
    <hyperlink ref="D966" r:id="rId945" xr:uid="{00000000-0004-0000-0000-0000B0030000}"/>
    <hyperlink ref="D967" r:id="rId946" xr:uid="{00000000-0004-0000-0000-0000B1030000}"/>
    <hyperlink ref="D968" r:id="rId947" xr:uid="{00000000-0004-0000-0000-0000B2030000}"/>
    <hyperlink ref="D969" r:id="rId948" xr:uid="{00000000-0004-0000-0000-0000B3030000}"/>
    <hyperlink ref="D970" r:id="rId949" xr:uid="{00000000-0004-0000-0000-0000B4030000}"/>
    <hyperlink ref="D971" r:id="rId950" xr:uid="{00000000-0004-0000-0000-0000B5030000}"/>
    <hyperlink ref="D972" r:id="rId951" xr:uid="{00000000-0004-0000-0000-0000B6030000}"/>
    <hyperlink ref="D973" r:id="rId952" xr:uid="{00000000-0004-0000-0000-0000B7030000}"/>
    <hyperlink ref="D974" r:id="rId953" xr:uid="{00000000-0004-0000-0000-0000B8030000}"/>
    <hyperlink ref="D975" r:id="rId954" xr:uid="{00000000-0004-0000-0000-0000B9030000}"/>
    <hyperlink ref="D976" r:id="rId955" xr:uid="{00000000-0004-0000-0000-0000BA030000}"/>
    <hyperlink ref="D977" r:id="rId956" xr:uid="{00000000-0004-0000-0000-0000BB030000}"/>
    <hyperlink ref="D978" r:id="rId957" xr:uid="{00000000-0004-0000-0000-0000BC030000}"/>
    <hyperlink ref="D979" r:id="rId958" xr:uid="{00000000-0004-0000-0000-0000BD030000}"/>
    <hyperlink ref="D980" r:id="rId959" xr:uid="{00000000-0004-0000-0000-0000BE030000}"/>
    <hyperlink ref="D981" r:id="rId960" xr:uid="{00000000-0004-0000-0000-0000BF030000}"/>
    <hyperlink ref="D982" r:id="rId961" xr:uid="{00000000-0004-0000-0000-0000C0030000}"/>
    <hyperlink ref="D983" r:id="rId962" xr:uid="{00000000-0004-0000-0000-0000C1030000}"/>
    <hyperlink ref="D984" r:id="rId963" xr:uid="{00000000-0004-0000-0000-0000C2030000}"/>
    <hyperlink ref="D985" r:id="rId964" xr:uid="{00000000-0004-0000-0000-0000C3030000}"/>
    <hyperlink ref="D986" r:id="rId965" xr:uid="{00000000-0004-0000-0000-0000C4030000}"/>
    <hyperlink ref="D987" r:id="rId966" xr:uid="{00000000-0004-0000-0000-0000C5030000}"/>
    <hyperlink ref="D988" r:id="rId967" xr:uid="{00000000-0004-0000-0000-0000C6030000}"/>
    <hyperlink ref="D989" r:id="rId968" xr:uid="{00000000-0004-0000-0000-0000C7030000}"/>
    <hyperlink ref="D990" r:id="rId969" xr:uid="{00000000-0004-0000-0000-0000C8030000}"/>
    <hyperlink ref="D991" r:id="rId970" xr:uid="{00000000-0004-0000-0000-0000C9030000}"/>
    <hyperlink ref="D992" r:id="rId971" xr:uid="{00000000-0004-0000-0000-0000CA030000}"/>
    <hyperlink ref="D993" r:id="rId972" xr:uid="{00000000-0004-0000-0000-0000CB030000}"/>
    <hyperlink ref="D994" r:id="rId973" xr:uid="{00000000-0004-0000-0000-0000CC030000}"/>
    <hyperlink ref="D995" r:id="rId974" xr:uid="{00000000-0004-0000-0000-0000CD030000}"/>
    <hyperlink ref="D996" r:id="rId975" xr:uid="{00000000-0004-0000-0000-0000CE030000}"/>
    <hyperlink ref="D997" r:id="rId976" xr:uid="{00000000-0004-0000-0000-0000CF030000}"/>
    <hyperlink ref="D998" r:id="rId977" xr:uid="{00000000-0004-0000-0000-0000D0030000}"/>
    <hyperlink ref="D999" r:id="rId978" xr:uid="{00000000-0004-0000-0000-0000D1030000}"/>
    <hyperlink ref="D1000" r:id="rId979" xr:uid="{00000000-0004-0000-0000-0000D2030000}"/>
    <hyperlink ref="D1001" r:id="rId980" xr:uid="{00000000-0004-0000-0000-0000D3030000}"/>
    <hyperlink ref="D1002" r:id="rId981" xr:uid="{00000000-0004-0000-0000-0000D4030000}"/>
    <hyperlink ref="D1003" r:id="rId982" xr:uid="{00000000-0004-0000-0000-0000D5030000}"/>
    <hyperlink ref="D1004" r:id="rId983" xr:uid="{00000000-0004-0000-0000-0000D6030000}"/>
    <hyperlink ref="D1005" r:id="rId984" xr:uid="{00000000-0004-0000-0000-0000D7030000}"/>
    <hyperlink ref="D1006" r:id="rId985" xr:uid="{00000000-0004-0000-0000-0000D8030000}"/>
    <hyperlink ref="D1007" r:id="rId986" xr:uid="{00000000-0004-0000-0000-0000D9030000}"/>
    <hyperlink ref="D1008" r:id="rId987" xr:uid="{00000000-0004-0000-0000-0000DA030000}"/>
    <hyperlink ref="D1009" r:id="rId988" xr:uid="{00000000-0004-0000-0000-0000DB030000}"/>
    <hyperlink ref="D1010" r:id="rId989" xr:uid="{00000000-0004-0000-0000-0000DC030000}"/>
    <hyperlink ref="D1011" r:id="rId990" xr:uid="{00000000-0004-0000-0000-0000DD030000}"/>
    <hyperlink ref="D1012" r:id="rId991" xr:uid="{00000000-0004-0000-0000-0000DE030000}"/>
    <hyperlink ref="D1013" r:id="rId992" xr:uid="{00000000-0004-0000-0000-0000DF030000}"/>
    <hyperlink ref="D1014" r:id="rId993" xr:uid="{00000000-0004-0000-0000-0000E0030000}"/>
    <hyperlink ref="D1015" r:id="rId994" xr:uid="{00000000-0004-0000-0000-0000E1030000}"/>
    <hyperlink ref="D1016" r:id="rId995" xr:uid="{00000000-0004-0000-0000-0000E2030000}"/>
    <hyperlink ref="D1017" r:id="rId996" xr:uid="{00000000-0004-0000-0000-0000E3030000}"/>
    <hyperlink ref="D1018" r:id="rId997" xr:uid="{00000000-0004-0000-0000-0000E4030000}"/>
    <hyperlink ref="D1019" r:id="rId998" xr:uid="{00000000-0004-0000-0000-0000E5030000}"/>
    <hyperlink ref="D1020" r:id="rId999" xr:uid="{00000000-0004-0000-0000-0000E6030000}"/>
    <hyperlink ref="D1021" r:id="rId1000" xr:uid="{00000000-0004-0000-0000-0000E7030000}"/>
    <hyperlink ref="D1022" r:id="rId1001" xr:uid="{00000000-0004-0000-0000-0000E8030000}"/>
    <hyperlink ref="D1023" r:id="rId1002" xr:uid="{00000000-0004-0000-0000-0000E9030000}"/>
    <hyperlink ref="D1024" r:id="rId1003" xr:uid="{00000000-0004-0000-0000-0000EA030000}"/>
    <hyperlink ref="D1025" r:id="rId1004" xr:uid="{00000000-0004-0000-0000-0000EB030000}"/>
    <hyperlink ref="D1026" r:id="rId1005" xr:uid="{00000000-0004-0000-0000-0000EC030000}"/>
    <hyperlink ref="D1027" r:id="rId1006" xr:uid="{00000000-0004-0000-0000-0000ED030000}"/>
    <hyperlink ref="D1028" r:id="rId1007" xr:uid="{00000000-0004-0000-0000-0000EE030000}"/>
    <hyperlink ref="D1029" r:id="rId1008" xr:uid="{00000000-0004-0000-0000-0000EF030000}"/>
    <hyperlink ref="D1030" r:id="rId1009" xr:uid="{00000000-0004-0000-0000-0000F0030000}"/>
    <hyperlink ref="D1031" r:id="rId1010" xr:uid="{00000000-0004-0000-0000-0000F1030000}"/>
    <hyperlink ref="D1032" r:id="rId1011" xr:uid="{00000000-0004-0000-0000-0000F2030000}"/>
    <hyperlink ref="D1033" r:id="rId1012" xr:uid="{00000000-0004-0000-0000-0000F3030000}"/>
    <hyperlink ref="D1034" r:id="rId1013" xr:uid="{00000000-0004-0000-0000-0000F4030000}"/>
    <hyperlink ref="D1035" r:id="rId1014" xr:uid="{00000000-0004-0000-0000-0000F5030000}"/>
    <hyperlink ref="D1036" r:id="rId1015" xr:uid="{00000000-0004-0000-0000-0000F6030000}"/>
    <hyperlink ref="D1037" r:id="rId1016" xr:uid="{00000000-0004-0000-0000-0000F7030000}"/>
    <hyperlink ref="D1038" r:id="rId1017" xr:uid="{00000000-0004-0000-0000-0000F8030000}"/>
    <hyperlink ref="D1039" r:id="rId1018" xr:uid="{00000000-0004-0000-0000-0000F9030000}"/>
    <hyperlink ref="D1040" r:id="rId1019" xr:uid="{00000000-0004-0000-0000-0000FA030000}"/>
    <hyperlink ref="D1041" r:id="rId1020" xr:uid="{00000000-0004-0000-0000-0000FB030000}"/>
    <hyperlink ref="D1042" r:id="rId1021" xr:uid="{00000000-0004-0000-0000-0000FC030000}"/>
    <hyperlink ref="D1043" r:id="rId1022" xr:uid="{00000000-0004-0000-0000-0000FD030000}"/>
    <hyperlink ref="D1044" r:id="rId1023" xr:uid="{00000000-0004-0000-0000-0000FE030000}"/>
    <hyperlink ref="D1045" r:id="rId1024" xr:uid="{00000000-0004-0000-0000-0000FF030000}"/>
    <hyperlink ref="D1046" r:id="rId1025" xr:uid="{00000000-0004-0000-0000-000000040000}"/>
    <hyperlink ref="D1047" r:id="rId1026" xr:uid="{00000000-0004-0000-0000-000001040000}"/>
    <hyperlink ref="D1048" r:id="rId1027" xr:uid="{00000000-0004-0000-0000-000002040000}"/>
    <hyperlink ref="D1049" r:id="rId1028" xr:uid="{00000000-0004-0000-0000-000003040000}"/>
    <hyperlink ref="D1050" r:id="rId1029" xr:uid="{00000000-0004-0000-0000-000004040000}"/>
    <hyperlink ref="D1051" r:id="rId1030" xr:uid="{00000000-0004-0000-0000-000005040000}"/>
    <hyperlink ref="D1052" r:id="rId1031" xr:uid="{00000000-0004-0000-0000-000006040000}"/>
    <hyperlink ref="D1053" r:id="rId1032" xr:uid="{00000000-0004-0000-0000-000007040000}"/>
    <hyperlink ref="D1054" r:id="rId1033" xr:uid="{00000000-0004-0000-0000-000008040000}"/>
    <hyperlink ref="D1055" r:id="rId1034" xr:uid="{00000000-0004-0000-0000-000009040000}"/>
    <hyperlink ref="D1056" r:id="rId1035" xr:uid="{00000000-0004-0000-0000-00000A040000}"/>
    <hyperlink ref="D1057" r:id="rId1036" xr:uid="{00000000-0004-0000-0000-00000B040000}"/>
    <hyperlink ref="D1058" r:id="rId1037" xr:uid="{00000000-0004-0000-0000-00000C040000}"/>
    <hyperlink ref="D1059" r:id="rId1038" xr:uid="{00000000-0004-0000-0000-00000D040000}"/>
    <hyperlink ref="D1060" r:id="rId1039" xr:uid="{00000000-0004-0000-0000-00000E040000}"/>
    <hyperlink ref="D1061" r:id="rId1040" xr:uid="{00000000-0004-0000-0000-00000F040000}"/>
    <hyperlink ref="D1062" r:id="rId1041" xr:uid="{00000000-0004-0000-0000-000010040000}"/>
    <hyperlink ref="D1063" r:id="rId1042" xr:uid="{00000000-0004-0000-0000-000011040000}"/>
    <hyperlink ref="D1064" r:id="rId1043" xr:uid="{00000000-0004-0000-0000-000012040000}"/>
    <hyperlink ref="D1065" r:id="rId1044" xr:uid="{00000000-0004-0000-0000-000013040000}"/>
    <hyperlink ref="D1066" r:id="rId1045" xr:uid="{00000000-0004-0000-0000-000014040000}"/>
    <hyperlink ref="D1067" r:id="rId1046" xr:uid="{00000000-0004-0000-0000-000015040000}"/>
    <hyperlink ref="D1068" r:id="rId1047" xr:uid="{00000000-0004-0000-0000-000016040000}"/>
    <hyperlink ref="D1069" r:id="rId1048" xr:uid="{00000000-0004-0000-0000-000017040000}"/>
    <hyperlink ref="D1070" r:id="rId1049" xr:uid="{00000000-0004-0000-0000-000018040000}"/>
    <hyperlink ref="D1071" r:id="rId1050" xr:uid="{00000000-0004-0000-0000-000019040000}"/>
    <hyperlink ref="D1072" r:id="rId1051" xr:uid="{00000000-0004-0000-0000-00001A040000}"/>
    <hyperlink ref="D1073" r:id="rId1052" xr:uid="{00000000-0004-0000-0000-00001B040000}"/>
    <hyperlink ref="D1074" r:id="rId1053" xr:uid="{00000000-0004-0000-0000-00001C040000}"/>
    <hyperlink ref="D1075" r:id="rId1054" xr:uid="{00000000-0004-0000-0000-00001D040000}"/>
    <hyperlink ref="D1076" r:id="rId1055" xr:uid="{00000000-0004-0000-0000-00001E040000}"/>
    <hyperlink ref="D1077" r:id="rId1056" xr:uid="{00000000-0004-0000-0000-00001F040000}"/>
    <hyperlink ref="D1078" r:id="rId1057" xr:uid="{00000000-0004-0000-0000-000020040000}"/>
    <hyperlink ref="D1079" r:id="rId1058" xr:uid="{00000000-0004-0000-0000-000021040000}"/>
    <hyperlink ref="D1080" r:id="rId1059" xr:uid="{00000000-0004-0000-0000-000022040000}"/>
    <hyperlink ref="D1081" r:id="rId1060" xr:uid="{00000000-0004-0000-0000-000023040000}"/>
    <hyperlink ref="D1083" r:id="rId1061" xr:uid="{00000000-0004-0000-0000-000024040000}"/>
    <hyperlink ref="D1084" r:id="rId1062" xr:uid="{00000000-0004-0000-0000-000025040000}"/>
    <hyperlink ref="D1085" r:id="rId1063" xr:uid="{00000000-0004-0000-0000-000026040000}"/>
    <hyperlink ref="D1086" r:id="rId1064" xr:uid="{00000000-0004-0000-0000-000027040000}"/>
    <hyperlink ref="D1087" r:id="rId1065" xr:uid="{00000000-0004-0000-0000-000028040000}"/>
    <hyperlink ref="D1089" r:id="rId1066" xr:uid="{00000000-0004-0000-0000-000029040000}"/>
    <hyperlink ref="D1090" r:id="rId1067" xr:uid="{00000000-0004-0000-0000-00002A040000}"/>
    <hyperlink ref="D1091" r:id="rId1068" xr:uid="{00000000-0004-0000-0000-00002B040000}"/>
    <hyperlink ref="D1092" r:id="rId1069" xr:uid="{00000000-0004-0000-0000-00002C040000}"/>
    <hyperlink ref="D1093" r:id="rId1070" xr:uid="{00000000-0004-0000-0000-00002D040000}"/>
    <hyperlink ref="D1094" r:id="rId1071" xr:uid="{00000000-0004-0000-0000-00002E040000}"/>
    <hyperlink ref="D1095" r:id="rId1072" xr:uid="{00000000-0004-0000-0000-00002F040000}"/>
    <hyperlink ref="D1096" r:id="rId1073" xr:uid="{00000000-0004-0000-0000-000030040000}"/>
    <hyperlink ref="D1097" r:id="rId1074" xr:uid="{00000000-0004-0000-0000-000031040000}"/>
    <hyperlink ref="D1098" r:id="rId1075" xr:uid="{00000000-0004-0000-0000-000032040000}"/>
    <hyperlink ref="C1099" r:id="rId1076" xr:uid="{00000000-0004-0000-0000-000033040000}"/>
    <hyperlink ref="D1099" r:id="rId1077" xr:uid="{00000000-0004-0000-0000-000034040000}"/>
    <hyperlink ref="D1100" r:id="rId1078" xr:uid="{00000000-0004-0000-0000-000035040000}"/>
    <hyperlink ref="D1101" r:id="rId1079" xr:uid="{00000000-0004-0000-0000-000036040000}"/>
    <hyperlink ref="D1102" r:id="rId1080" xr:uid="{00000000-0004-0000-0000-000037040000}"/>
    <hyperlink ref="D1103" r:id="rId1081" xr:uid="{00000000-0004-0000-0000-000038040000}"/>
    <hyperlink ref="D1104" r:id="rId1082" xr:uid="{00000000-0004-0000-0000-000039040000}"/>
    <hyperlink ref="D1105" r:id="rId1083" xr:uid="{00000000-0004-0000-0000-00003A040000}"/>
    <hyperlink ref="D1106" r:id="rId1084" xr:uid="{00000000-0004-0000-0000-00003B040000}"/>
    <hyperlink ref="D1107" r:id="rId1085" xr:uid="{00000000-0004-0000-0000-00003C040000}"/>
    <hyperlink ref="D1108" r:id="rId1086" xr:uid="{00000000-0004-0000-0000-00003D040000}"/>
    <hyperlink ref="D1109" r:id="rId1087" xr:uid="{00000000-0004-0000-0000-00003E040000}"/>
    <hyperlink ref="D1110" r:id="rId1088" xr:uid="{00000000-0004-0000-0000-00003F040000}"/>
    <hyperlink ref="D1111" r:id="rId1089" xr:uid="{00000000-0004-0000-0000-000040040000}"/>
    <hyperlink ref="D1112" r:id="rId1090" xr:uid="{00000000-0004-0000-0000-000041040000}"/>
    <hyperlink ref="D1113" r:id="rId1091" xr:uid="{00000000-0004-0000-0000-000042040000}"/>
    <hyperlink ref="D1114" r:id="rId1092" xr:uid="{00000000-0004-0000-0000-000043040000}"/>
    <hyperlink ref="D1115" r:id="rId1093" xr:uid="{00000000-0004-0000-0000-000044040000}"/>
    <hyperlink ref="D1116" r:id="rId1094" xr:uid="{00000000-0004-0000-0000-000045040000}"/>
    <hyperlink ref="D1117" r:id="rId1095" xr:uid="{00000000-0004-0000-0000-000046040000}"/>
    <hyperlink ref="D1118" r:id="rId1096" xr:uid="{00000000-0004-0000-0000-000047040000}"/>
    <hyperlink ref="D1119" r:id="rId1097" xr:uid="{00000000-0004-0000-0000-000048040000}"/>
    <hyperlink ref="D1120" r:id="rId1098" xr:uid="{00000000-0004-0000-0000-000049040000}"/>
    <hyperlink ref="D1121" r:id="rId1099" xr:uid="{00000000-0004-0000-0000-00004A040000}"/>
    <hyperlink ref="D1122" r:id="rId1100" xr:uid="{00000000-0004-0000-0000-00004B040000}"/>
    <hyperlink ref="D1123" r:id="rId1101" xr:uid="{00000000-0004-0000-0000-00004C040000}"/>
    <hyperlink ref="D1124" r:id="rId1102" xr:uid="{00000000-0004-0000-0000-00004D040000}"/>
    <hyperlink ref="D1125" r:id="rId1103" xr:uid="{00000000-0004-0000-0000-00004E040000}"/>
    <hyperlink ref="D1126" r:id="rId1104" xr:uid="{00000000-0004-0000-0000-00004F040000}"/>
    <hyperlink ref="D1127" r:id="rId1105" xr:uid="{00000000-0004-0000-0000-000050040000}"/>
    <hyperlink ref="D1128" r:id="rId1106" xr:uid="{00000000-0004-0000-0000-000051040000}"/>
    <hyperlink ref="D1129" r:id="rId1107" xr:uid="{00000000-0004-0000-0000-000052040000}"/>
    <hyperlink ref="D1130" r:id="rId1108" xr:uid="{00000000-0004-0000-0000-000053040000}"/>
    <hyperlink ref="D1131" r:id="rId1109" xr:uid="{00000000-0004-0000-0000-000054040000}"/>
    <hyperlink ref="D1132" r:id="rId1110" xr:uid="{00000000-0004-0000-0000-000055040000}"/>
    <hyperlink ref="D1133" r:id="rId1111" xr:uid="{00000000-0004-0000-0000-000056040000}"/>
    <hyperlink ref="D1134" r:id="rId1112" xr:uid="{00000000-0004-0000-0000-000057040000}"/>
    <hyperlink ref="D1135" r:id="rId1113" xr:uid="{00000000-0004-0000-0000-000058040000}"/>
    <hyperlink ref="D1136" r:id="rId1114" xr:uid="{00000000-0004-0000-0000-000059040000}"/>
    <hyperlink ref="D1137" r:id="rId1115" xr:uid="{00000000-0004-0000-0000-00005A040000}"/>
    <hyperlink ref="D1138" r:id="rId1116" xr:uid="{00000000-0004-0000-0000-00005B040000}"/>
    <hyperlink ref="D1139" r:id="rId1117" xr:uid="{00000000-0004-0000-0000-00005C040000}"/>
    <hyperlink ref="D1140" r:id="rId1118" xr:uid="{00000000-0004-0000-0000-00005D040000}"/>
    <hyperlink ref="D1141" r:id="rId1119" xr:uid="{00000000-0004-0000-0000-00005E040000}"/>
    <hyperlink ref="D1142" r:id="rId1120" xr:uid="{00000000-0004-0000-0000-00005F040000}"/>
    <hyperlink ref="D1143" r:id="rId1121" xr:uid="{00000000-0004-0000-0000-000060040000}"/>
    <hyperlink ref="D1144" r:id="rId1122" xr:uid="{00000000-0004-0000-0000-000061040000}"/>
    <hyperlink ref="D1145" r:id="rId1123" xr:uid="{00000000-0004-0000-0000-000062040000}"/>
    <hyperlink ref="D1146" r:id="rId1124" xr:uid="{00000000-0004-0000-0000-000063040000}"/>
    <hyperlink ref="D1147" r:id="rId1125" xr:uid="{00000000-0004-0000-0000-000064040000}"/>
    <hyperlink ref="D1148" r:id="rId1126" xr:uid="{00000000-0004-0000-0000-000065040000}"/>
    <hyperlink ref="D1149" r:id="rId1127" xr:uid="{00000000-0004-0000-0000-000066040000}"/>
    <hyperlink ref="D1150" r:id="rId1128" xr:uid="{00000000-0004-0000-0000-000067040000}"/>
    <hyperlink ref="D1151" r:id="rId1129" xr:uid="{00000000-0004-0000-0000-000068040000}"/>
    <hyperlink ref="D1152" r:id="rId1130" xr:uid="{00000000-0004-0000-0000-000069040000}"/>
    <hyperlink ref="D1153" r:id="rId1131" xr:uid="{00000000-0004-0000-0000-00006A040000}"/>
    <hyperlink ref="D1154" r:id="rId1132" xr:uid="{00000000-0004-0000-0000-00006B040000}"/>
    <hyperlink ref="D1155" r:id="rId1133" xr:uid="{00000000-0004-0000-0000-00006C040000}"/>
    <hyperlink ref="D1156" r:id="rId1134" xr:uid="{00000000-0004-0000-0000-00006D040000}"/>
    <hyperlink ref="D1157" r:id="rId1135" xr:uid="{00000000-0004-0000-0000-00006E040000}"/>
    <hyperlink ref="D1158" r:id="rId1136" xr:uid="{00000000-0004-0000-0000-00006F040000}"/>
    <hyperlink ref="D1159" r:id="rId1137" xr:uid="{00000000-0004-0000-0000-000070040000}"/>
    <hyperlink ref="D1160" r:id="rId1138" xr:uid="{00000000-0004-0000-0000-000071040000}"/>
    <hyperlink ref="D1161" r:id="rId1139" xr:uid="{00000000-0004-0000-0000-000072040000}"/>
    <hyperlink ref="D1162" r:id="rId1140" xr:uid="{00000000-0004-0000-0000-000073040000}"/>
    <hyperlink ref="D1163" r:id="rId1141" xr:uid="{00000000-0004-0000-0000-000074040000}"/>
    <hyperlink ref="D1164" r:id="rId1142" xr:uid="{00000000-0004-0000-0000-000075040000}"/>
    <hyperlink ref="D1165" r:id="rId1143" xr:uid="{00000000-0004-0000-0000-000076040000}"/>
    <hyperlink ref="D1166" r:id="rId1144" xr:uid="{00000000-0004-0000-0000-000077040000}"/>
    <hyperlink ref="D1167" r:id="rId1145" xr:uid="{00000000-0004-0000-0000-000078040000}"/>
    <hyperlink ref="D1168" r:id="rId1146" xr:uid="{00000000-0004-0000-0000-000079040000}"/>
    <hyperlink ref="D1169" r:id="rId1147" xr:uid="{00000000-0004-0000-0000-00007A040000}"/>
    <hyperlink ref="D1170" r:id="rId1148" xr:uid="{00000000-0004-0000-0000-00007B040000}"/>
    <hyperlink ref="D1171" r:id="rId1149" xr:uid="{00000000-0004-0000-0000-00007C040000}"/>
    <hyperlink ref="D1172" r:id="rId1150" xr:uid="{00000000-0004-0000-0000-00007D040000}"/>
    <hyperlink ref="D1173" r:id="rId1151" xr:uid="{00000000-0004-0000-0000-00007E040000}"/>
    <hyperlink ref="D1174" r:id="rId1152" xr:uid="{00000000-0004-0000-0000-00007F040000}"/>
    <hyperlink ref="D1175" r:id="rId1153" xr:uid="{00000000-0004-0000-0000-000080040000}"/>
    <hyperlink ref="D1176" r:id="rId1154" xr:uid="{00000000-0004-0000-0000-000081040000}"/>
    <hyperlink ref="D1177" r:id="rId1155" xr:uid="{00000000-0004-0000-0000-000082040000}"/>
    <hyperlink ref="D1178" r:id="rId1156" xr:uid="{00000000-0004-0000-0000-000083040000}"/>
    <hyperlink ref="D1179" r:id="rId1157" xr:uid="{00000000-0004-0000-0000-000084040000}"/>
    <hyperlink ref="D1180" r:id="rId1158" xr:uid="{00000000-0004-0000-0000-000085040000}"/>
    <hyperlink ref="D1181" r:id="rId1159" xr:uid="{00000000-0004-0000-0000-000086040000}"/>
    <hyperlink ref="D1182" r:id="rId1160" xr:uid="{00000000-0004-0000-0000-000087040000}"/>
    <hyperlink ref="D1183" r:id="rId1161" xr:uid="{00000000-0004-0000-0000-000088040000}"/>
    <hyperlink ref="D1184" r:id="rId1162" xr:uid="{00000000-0004-0000-0000-000089040000}"/>
    <hyperlink ref="D1185" r:id="rId1163" xr:uid="{00000000-0004-0000-0000-00008A040000}"/>
    <hyperlink ref="D1186" r:id="rId1164" xr:uid="{00000000-0004-0000-0000-00008B040000}"/>
    <hyperlink ref="D1187" r:id="rId1165" xr:uid="{00000000-0004-0000-0000-00008C040000}"/>
    <hyperlink ref="D1188" r:id="rId1166" xr:uid="{00000000-0004-0000-0000-00008D040000}"/>
    <hyperlink ref="D1189" r:id="rId1167" xr:uid="{00000000-0004-0000-0000-00008E040000}"/>
    <hyperlink ref="D1190" r:id="rId1168" xr:uid="{00000000-0004-0000-0000-00008F040000}"/>
    <hyperlink ref="D1191" r:id="rId1169" xr:uid="{00000000-0004-0000-0000-000090040000}"/>
    <hyperlink ref="D1192" r:id="rId1170" xr:uid="{00000000-0004-0000-0000-000091040000}"/>
    <hyperlink ref="D1193" r:id="rId1171" xr:uid="{00000000-0004-0000-0000-000092040000}"/>
    <hyperlink ref="D1194" r:id="rId1172" xr:uid="{00000000-0004-0000-0000-000093040000}"/>
    <hyperlink ref="D1195" r:id="rId1173" xr:uid="{00000000-0004-0000-0000-000094040000}"/>
    <hyperlink ref="D1196" r:id="rId1174" xr:uid="{00000000-0004-0000-0000-000095040000}"/>
    <hyperlink ref="D1197" r:id="rId1175" xr:uid="{00000000-0004-0000-0000-000096040000}"/>
    <hyperlink ref="D1198" r:id="rId1176" xr:uid="{00000000-0004-0000-0000-000097040000}"/>
    <hyperlink ref="D1199" r:id="rId1177" xr:uid="{00000000-0004-0000-0000-000098040000}"/>
    <hyperlink ref="D1200" r:id="rId1178" xr:uid="{00000000-0004-0000-0000-000099040000}"/>
    <hyperlink ref="D1201" r:id="rId1179" xr:uid="{00000000-0004-0000-0000-00009A040000}"/>
    <hyperlink ref="D1202" r:id="rId1180" xr:uid="{00000000-0004-0000-0000-00009B040000}"/>
    <hyperlink ref="D1203" r:id="rId1181" xr:uid="{00000000-0004-0000-0000-00009C040000}"/>
    <hyperlink ref="D1204" r:id="rId1182" xr:uid="{00000000-0004-0000-0000-00009D040000}"/>
    <hyperlink ref="D1205" r:id="rId1183" xr:uid="{00000000-0004-0000-0000-00009E040000}"/>
    <hyperlink ref="D1206" r:id="rId1184" xr:uid="{00000000-0004-0000-0000-00009F040000}"/>
    <hyperlink ref="D1207" r:id="rId1185" xr:uid="{00000000-0004-0000-0000-0000A0040000}"/>
    <hyperlink ref="D1208" r:id="rId1186" xr:uid="{00000000-0004-0000-0000-0000A1040000}"/>
    <hyperlink ref="D1209" r:id="rId1187" xr:uid="{00000000-0004-0000-0000-0000A2040000}"/>
    <hyperlink ref="D1210" r:id="rId1188" xr:uid="{00000000-0004-0000-0000-0000A3040000}"/>
    <hyperlink ref="D1211" r:id="rId1189" xr:uid="{00000000-0004-0000-0000-0000A4040000}"/>
    <hyperlink ref="D1212" r:id="rId1190" xr:uid="{00000000-0004-0000-0000-0000A5040000}"/>
    <hyperlink ref="D1213" r:id="rId1191" xr:uid="{00000000-0004-0000-0000-0000A6040000}"/>
    <hyperlink ref="D1214" r:id="rId1192" xr:uid="{00000000-0004-0000-0000-0000A7040000}"/>
    <hyperlink ref="D1215" r:id="rId1193" xr:uid="{00000000-0004-0000-0000-0000A8040000}"/>
    <hyperlink ref="D1216" r:id="rId1194" xr:uid="{00000000-0004-0000-0000-0000A9040000}"/>
    <hyperlink ref="D1217" r:id="rId1195" xr:uid="{00000000-0004-0000-0000-0000AA040000}"/>
    <hyperlink ref="D1218" r:id="rId1196" xr:uid="{00000000-0004-0000-0000-0000AB040000}"/>
    <hyperlink ref="D1219" r:id="rId1197" xr:uid="{00000000-0004-0000-0000-0000AC040000}"/>
    <hyperlink ref="D1220" r:id="rId1198" xr:uid="{00000000-0004-0000-0000-0000AD040000}"/>
    <hyperlink ref="D1221" r:id="rId1199" xr:uid="{00000000-0004-0000-0000-0000AE040000}"/>
    <hyperlink ref="D1222" r:id="rId1200" xr:uid="{00000000-0004-0000-0000-0000AF040000}"/>
    <hyperlink ref="D1223" r:id="rId1201" xr:uid="{00000000-0004-0000-0000-0000B0040000}"/>
    <hyperlink ref="D1224" r:id="rId1202" xr:uid="{00000000-0004-0000-0000-0000B1040000}"/>
    <hyperlink ref="D1225" r:id="rId1203" xr:uid="{00000000-0004-0000-0000-0000B2040000}"/>
    <hyperlink ref="D1226" r:id="rId1204" xr:uid="{00000000-0004-0000-0000-0000B3040000}"/>
    <hyperlink ref="D1227" r:id="rId1205" xr:uid="{00000000-0004-0000-0000-0000B4040000}"/>
    <hyperlink ref="D1228" r:id="rId1206" xr:uid="{00000000-0004-0000-0000-0000B5040000}"/>
    <hyperlink ref="D1229" r:id="rId1207" xr:uid="{00000000-0004-0000-0000-0000B6040000}"/>
    <hyperlink ref="D1230" r:id="rId1208" xr:uid="{00000000-0004-0000-0000-0000B7040000}"/>
    <hyperlink ref="D1231" r:id="rId1209" xr:uid="{00000000-0004-0000-0000-0000B8040000}"/>
    <hyperlink ref="D1232" r:id="rId1210" xr:uid="{00000000-0004-0000-0000-0000B9040000}"/>
    <hyperlink ref="D1233" r:id="rId1211" xr:uid="{00000000-0004-0000-0000-0000BA040000}"/>
    <hyperlink ref="D1234" r:id="rId1212" xr:uid="{00000000-0004-0000-0000-0000BB040000}"/>
    <hyperlink ref="D1235" r:id="rId1213" xr:uid="{00000000-0004-0000-0000-0000BC040000}"/>
    <hyperlink ref="D1236" r:id="rId1214" xr:uid="{00000000-0004-0000-0000-0000BD040000}"/>
    <hyperlink ref="D1237" r:id="rId1215" xr:uid="{00000000-0004-0000-0000-0000BE040000}"/>
    <hyperlink ref="D1238" r:id="rId1216" xr:uid="{00000000-0004-0000-0000-0000BF040000}"/>
    <hyperlink ref="D1239" r:id="rId1217" xr:uid="{00000000-0004-0000-0000-0000C0040000}"/>
    <hyperlink ref="D1240" r:id="rId1218" xr:uid="{00000000-0004-0000-0000-0000C1040000}"/>
    <hyperlink ref="D1241" r:id="rId1219" xr:uid="{00000000-0004-0000-0000-0000C2040000}"/>
    <hyperlink ref="D1242" r:id="rId1220" xr:uid="{00000000-0004-0000-0000-0000C3040000}"/>
    <hyperlink ref="D1243" r:id="rId1221" xr:uid="{00000000-0004-0000-0000-0000C4040000}"/>
    <hyperlink ref="D1244" r:id="rId1222" xr:uid="{00000000-0004-0000-0000-0000C5040000}"/>
    <hyperlink ref="D1245" r:id="rId1223" xr:uid="{00000000-0004-0000-0000-0000C6040000}"/>
    <hyperlink ref="D1246" r:id="rId1224" xr:uid="{00000000-0004-0000-0000-0000C7040000}"/>
    <hyperlink ref="D1247" r:id="rId1225" xr:uid="{00000000-0004-0000-0000-0000C8040000}"/>
    <hyperlink ref="D1248" r:id="rId1226" xr:uid="{00000000-0004-0000-0000-0000C9040000}"/>
    <hyperlink ref="D1249" r:id="rId1227" xr:uid="{00000000-0004-0000-0000-0000CA040000}"/>
    <hyperlink ref="D1250" r:id="rId1228" xr:uid="{00000000-0004-0000-0000-0000CB040000}"/>
    <hyperlink ref="D1251" r:id="rId1229" xr:uid="{00000000-0004-0000-0000-0000CC040000}"/>
    <hyperlink ref="D1252" r:id="rId1230" xr:uid="{00000000-0004-0000-0000-0000CD040000}"/>
    <hyperlink ref="D1253" r:id="rId1231" xr:uid="{00000000-0004-0000-0000-0000CE040000}"/>
    <hyperlink ref="D1254" r:id="rId1232" xr:uid="{00000000-0004-0000-0000-0000CF040000}"/>
    <hyperlink ref="D1255" r:id="rId1233" xr:uid="{00000000-0004-0000-0000-0000D0040000}"/>
    <hyperlink ref="D1256" r:id="rId1234" xr:uid="{00000000-0004-0000-0000-0000D1040000}"/>
    <hyperlink ref="D1257" r:id="rId1235" xr:uid="{00000000-0004-0000-0000-0000D2040000}"/>
    <hyperlink ref="D1258" r:id="rId1236" xr:uid="{00000000-0004-0000-0000-0000D3040000}"/>
    <hyperlink ref="D1259" r:id="rId1237" xr:uid="{00000000-0004-0000-0000-0000D4040000}"/>
    <hyperlink ref="D1260" r:id="rId1238" xr:uid="{00000000-0004-0000-0000-0000D5040000}"/>
    <hyperlink ref="D1261" r:id="rId1239" xr:uid="{00000000-0004-0000-0000-0000D6040000}"/>
    <hyperlink ref="D1262" r:id="rId1240" xr:uid="{00000000-0004-0000-0000-0000D7040000}"/>
    <hyperlink ref="D1263" r:id="rId1241" xr:uid="{00000000-0004-0000-0000-0000D8040000}"/>
    <hyperlink ref="D1264" r:id="rId1242" xr:uid="{00000000-0004-0000-0000-0000D9040000}"/>
    <hyperlink ref="D1265" r:id="rId1243" xr:uid="{00000000-0004-0000-0000-0000DA040000}"/>
    <hyperlink ref="D1266" r:id="rId1244" xr:uid="{00000000-0004-0000-0000-0000DB040000}"/>
    <hyperlink ref="D1267" r:id="rId1245" xr:uid="{00000000-0004-0000-0000-0000DC040000}"/>
    <hyperlink ref="D1268" r:id="rId1246" xr:uid="{00000000-0004-0000-0000-0000DD040000}"/>
    <hyperlink ref="D1269" r:id="rId1247" xr:uid="{00000000-0004-0000-0000-0000DE040000}"/>
    <hyperlink ref="D1270" r:id="rId1248" xr:uid="{00000000-0004-0000-0000-0000DF040000}"/>
    <hyperlink ref="D1271" r:id="rId1249" xr:uid="{00000000-0004-0000-0000-0000E0040000}"/>
    <hyperlink ref="D1272" r:id="rId1250" xr:uid="{00000000-0004-0000-0000-0000E1040000}"/>
    <hyperlink ref="D1273" r:id="rId1251" xr:uid="{00000000-0004-0000-0000-0000E2040000}"/>
    <hyperlink ref="D1274" r:id="rId1252" xr:uid="{00000000-0004-0000-0000-0000E3040000}"/>
    <hyperlink ref="D1275" r:id="rId1253" xr:uid="{00000000-0004-0000-0000-0000E4040000}"/>
    <hyperlink ref="D1276" r:id="rId1254" xr:uid="{00000000-0004-0000-0000-0000E5040000}"/>
    <hyperlink ref="D1277" r:id="rId1255" xr:uid="{00000000-0004-0000-0000-0000E6040000}"/>
    <hyperlink ref="D1278" r:id="rId1256" xr:uid="{00000000-0004-0000-0000-0000E7040000}"/>
    <hyperlink ref="D1279" r:id="rId1257" xr:uid="{00000000-0004-0000-0000-0000E8040000}"/>
    <hyperlink ref="D1280" r:id="rId1258" xr:uid="{00000000-0004-0000-0000-0000E9040000}"/>
    <hyperlink ref="D1281" r:id="rId1259" xr:uid="{00000000-0004-0000-0000-0000EA040000}"/>
    <hyperlink ref="D1282" r:id="rId1260" xr:uid="{00000000-0004-0000-0000-0000EB040000}"/>
    <hyperlink ref="D1283" r:id="rId1261" xr:uid="{00000000-0004-0000-0000-0000EC040000}"/>
    <hyperlink ref="D1284" r:id="rId1262" xr:uid="{00000000-0004-0000-0000-0000ED040000}"/>
    <hyperlink ref="D1285" r:id="rId1263" xr:uid="{00000000-0004-0000-0000-0000EE040000}"/>
    <hyperlink ref="D1286" r:id="rId1264" xr:uid="{00000000-0004-0000-0000-0000EF040000}"/>
    <hyperlink ref="D1287" r:id="rId1265" xr:uid="{00000000-0004-0000-0000-0000F0040000}"/>
    <hyperlink ref="D1288" r:id="rId1266" xr:uid="{00000000-0004-0000-0000-0000F1040000}"/>
    <hyperlink ref="D1289" r:id="rId1267" xr:uid="{00000000-0004-0000-0000-0000F2040000}"/>
    <hyperlink ref="D1290" r:id="rId1268" xr:uid="{00000000-0004-0000-0000-0000F3040000}"/>
    <hyperlink ref="D1291" r:id="rId1269" xr:uid="{00000000-0004-0000-0000-0000F4040000}"/>
    <hyperlink ref="D1292" r:id="rId1270" xr:uid="{00000000-0004-0000-0000-0000F5040000}"/>
    <hyperlink ref="D1293" r:id="rId1271" xr:uid="{00000000-0004-0000-0000-0000F6040000}"/>
    <hyperlink ref="D1294" r:id="rId1272" xr:uid="{00000000-0004-0000-0000-0000F7040000}"/>
    <hyperlink ref="D1295" r:id="rId1273" xr:uid="{00000000-0004-0000-0000-0000F8040000}"/>
    <hyperlink ref="D1296" r:id="rId1274" xr:uid="{00000000-0004-0000-0000-0000F9040000}"/>
    <hyperlink ref="D1297" r:id="rId1275" xr:uid="{00000000-0004-0000-0000-0000FA040000}"/>
    <hyperlink ref="D1298" r:id="rId1276" xr:uid="{00000000-0004-0000-0000-0000FB040000}"/>
    <hyperlink ref="D1299" r:id="rId1277" xr:uid="{00000000-0004-0000-0000-0000FC040000}"/>
    <hyperlink ref="D1300" r:id="rId1278" xr:uid="{00000000-0004-0000-0000-0000FD040000}"/>
    <hyperlink ref="D1301" r:id="rId1279" xr:uid="{00000000-0004-0000-0000-0000FE040000}"/>
    <hyperlink ref="D1302" r:id="rId1280" xr:uid="{00000000-0004-0000-0000-0000FF040000}"/>
    <hyperlink ref="D1303" r:id="rId1281" xr:uid="{00000000-0004-0000-0000-000000050000}"/>
    <hyperlink ref="D1304" r:id="rId1282" xr:uid="{00000000-0004-0000-0000-000001050000}"/>
    <hyperlink ref="D1305" r:id="rId1283" xr:uid="{00000000-0004-0000-0000-000002050000}"/>
    <hyperlink ref="D1306" r:id="rId1284" xr:uid="{00000000-0004-0000-0000-000003050000}"/>
    <hyperlink ref="D1307" r:id="rId1285" xr:uid="{00000000-0004-0000-0000-000004050000}"/>
    <hyperlink ref="D1308" r:id="rId1286" xr:uid="{00000000-0004-0000-0000-000005050000}"/>
    <hyperlink ref="D1309" r:id="rId1287" xr:uid="{00000000-0004-0000-0000-000006050000}"/>
    <hyperlink ref="D1310" r:id="rId1288" xr:uid="{00000000-0004-0000-0000-000007050000}"/>
    <hyperlink ref="D1311" r:id="rId1289" xr:uid="{00000000-0004-0000-0000-000008050000}"/>
    <hyperlink ref="D1312" r:id="rId1290" xr:uid="{00000000-0004-0000-0000-000009050000}"/>
    <hyperlink ref="D1313" r:id="rId1291" xr:uid="{00000000-0004-0000-0000-00000A050000}"/>
    <hyperlink ref="D1314" r:id="rId1292" xr:uid="{00000000-0004-0000-0000-00000B050000}"/>
    <hyperlink ref="D1315" r:id="rId1293" xr:uid="{00000000-0004-0000-0000-00000C050000}"/>
    <hyperlink ref="D1316" r:id="rId1294" xr:uid="{00000000-0004-0000-0000-00000D050000}"/>
    <hyperlink ref="D1317" r:id="rId1295" xr:uid="{00000000-0004-0000-0000-00000E050000}"/>
    <hyperlink ref="D1318" r:id="rId1296" xr:uid="{00000000-0004-0000-0000-00000F050000}"/>
    <hyperlink ref="D1319" r:id="rId1297" xr:uid="{00000000-0004-0000-0000-000010050000}"/>
    <hyperlink ref="D1320" r:id="rId1298" xr:uid="{00000000-0004-0000-0000-000011050000}"/>
    <hyperlink ref="D1321" r:id="rId1299" xr:uid="{00000000-0004-0000-0000-000012050000}"/>
    <hyperlink ref="D1322" r:id="rId1300" xr:uid="{00000000-0004-0000-0000-000013050000}"/>
    <hyperlink ref="D1323" r:id="rId1301" xr:uid="{00000000-0004-0000-0000-000014050000}"/>
    <hyperlink ref="D1324" r:id="rId1302" xr:uid="{00000000-0004-0000-0000-000015050000}"/>
    <hyperlink ref="D1325" r:id="rId1303" xr:uid="{00000000-0004-0000-0000-000016050000}"/>
    <hyperlink ref="D1326" r:id="rId1304" xr:uid="{00000000-0004-0000-0000-000017050000}"/>
    <hyperlink ref="D1327" r:id="rId1305" xr:uid="{00000000-0004-0000-0000-000018050000}"/>
    <hyperlink ref="D1328" r:id="rId1306" xr:uid="{00000000-0004-0000-0000-000019050000}"/>
    <hyperlink ref="D1329" r:id="rId1307" xr:uid="{00000000-0004-0000-0000-00001A050000}"/>
    <hyperlink ref="D1330" r:id="rId1308" xr:uid="{00000000-0004-0000-0000-00001B050000}"/>
    <hyperlink ref="D1331" r:id="rId1309" xr:uid="{00000000-0004-0000-0000-00001C050000}"/>
    <hyperlink ref="D1332" r:id="rId1310" xr:uid="{00000000-0004-0000-0000-00001D050000}"/>
    <hyperlink ref="D1333" r:id="rId1311" xr:uid="{00000000-0004-0000-0000-00001E050000}"/>
    <hyperlink ref="D1334" r:id="rId1312" xr:uid="{00000000-0004-0000-0000-00001F050000}"/>
    <hyperlink ref="D1335" r:id="rId1313" xr:uid="{00000000-0004-0000-0000-000020050000}"/>
    <hyperlink ref="D1336" r:id="rId1314" xr:uid="{00000000-0004-0000-0000-000021050000}"/>
    <hyperlink ref="D1337" r:id="rId1315" xr:uid="{00000000-0004-0000-0000-000022050000}"/>
    <hyperlink ref="D1338" r:id="rId1316" xr:uid="{00000000-0004-0000-0000-000023050000}"/>
    <hyperlink ref="D1339" r:id="rId1317" xr:uid="{00000000-0004-0000-0000-000024050000}"/>
    <hyperlink ref="D1340" r:id="rId1318" xr:uid="{00000000-0004-0000-0000-000025050000}"/>
    <hyperlink ref="D1341" r:id="rId1319" xr:uid="{00000000-0004-0000-0000-000026050000}"/>
    <hyperlink ref="D1342" r:id="rId1320" xr:uid="{00000000-0004-0000-0000-000027050000}"/>
    <hyperlink ref="D1343" r:id="rId1321" xr:uid="{00000000-0004-0000-0000-000028050000}"/>
    <hyperlink ref="D1344" r:id="rId1322" xr:uid="{00000000-0004-0000-0000-000029050000}"/>
    <hyperlink ref="D1345" r:id="rId1323" xr:uid="{00000000-0004-0000-0000-00002A050000}"/>
    <hyperlink ref="D1346" r:id="rId1324" xr:uid="{00000000-0004-0000-0000-00002B050000}"/>
    <hyperlink ref="D1347" r:id="rId1325" xr:uid="{00000000-0004-0000-0000-00002C050000}"/>
    <hyperlink ref="D1348" r:id="rId1326" xr:uid="{00000000-0004-0000-0000-00002D050000}"/>
    <hyperlink ref="D1349" r:id="rId1327" xr:uid="{00000000-0004-0000-0000-00002E050000}"/>
    <hyperlink ref="D1350" r:id="rId1328" xr:uid="{00000000-0004-0000-0000-00002F050000}"/>
    <hyperlink ref="D1351" r:id="rId1329" xr:uid="{00000000-0004-0000-0000-000030050000}"/>
    <hyperlink ref="D1352" r:id="rId1330" xr:uid="{00000000-0004-0000-0000-000031050000}"/>
    <hyperlink ref="D1353" r:id="rId1331" xr:uid="{00000000-0004-0000-0000-000032050000}"/>
    <hyperlink ref="D1354" r:id="rId1332" xr:uid="{00000000-0004-0000-0000-000033050000}"/>
    <hyperlink ref="D1355" r:id="rId1333" xr:uid="{00000000-0004-0000-0000-000034050000}"/>
    <hyperlink ref="D1356" r:id="rId1334" xr:uid="{00000000-0004-0000-0000-000035050000}"/>
    <hyperlink ref="D1357" r:id="rId1335" xr:uid="{00000000-0004-0000-0000-000036050000}"/>
    <hyperlink ref="D1358" r:id="rId1336" xr:uid="{00000000-0004-0000-0000-000037050000}"/>
    <hyperlink ref="D1359" r:id="rId1337" xr:uid="{00000000-0004-0000-0000-000038050000}"/>
    <hyperlink ref="D1360" r:id="rId1338" xr:uid="{00000000-0004-0000-0000-000039050000}"/>
    <hyperlink ref="D1361" r:id="rId1339" xr:uid="{00000000-0004-0000-0000-00003A050000}"/>
    <hyperlink ref="D1362" r:id="rId1340" xr:uid="{00000000-0004-0000-0000-00003B050000}"/>
    <hyperlink ref="D1363" r:id="rId1341" xr:uid="{00000000-0004-0000-0000-00003C050000}"/>
    <hyperlink ref="D1364" r:id="rId1342" xr:uid="{00000000-0004-0000-0000-00003D050000}"/>
    <hyperlink ref="D1365" r:id="rId1343" xr:uid="{00000000-0004-0000-0000-00003E050000}"/>
    <hyperlink ref="D1366" r:id="rId1344" xr:uid="{00000000-0004-0000-0000-00003F050000}"/>
    <hyperlink ref="D1367" r:id="rId1345" xr:uid="{00000000-0004-0000-0000-000040050000}"/>
    <hyperlink ref="D1368" r:id="rId1346" xr:uid="{00000000-0004-0000-0000-000041050000}"/>
    <hyperlink ref="D1369" r:id="rId1347" xr:uid="{00000000-0004-0000-0000-000042050000}"/>
    <hyperlink ref="D1370" r:id="rId1348" xr:uid="{00000000-0004-0000-0000-000043050000}"/>
    <hyperlink ref="D1371" r:id="rId1349" xr:uid="{00000000-0004-0000-0000-000044050000}"/>
    <hyperlink ref="D1372" r:id="rId1350" xr:uid="{00000000-0004-0000-0000-000045050000}"/>
    <hyperlink ref="D1373" r:id="rId1351" xr:uid="{00000000-0004-0000-0000-000046050000}"/>
    <hyperlink ref="D1374" r:id="rId1352" xr:uid="{00000000-0004-0000-0000-000047050000}"/>
    <hyperlink ref="D1375" r:id="rId1353" xr:uid="{00000000-0004-0000-0000-000048050000}"/>
    <hyperlink ref="D1376" r:id="rId1354" xr:uid="{00000000-0004-0000-0000-000049050000}"/>
    <hyperlink ref="D1377" r:id="rId1355" xr:uid="{00000000-0004-0000-0000-00004A050000}"/>
    <hyperlink ref="D1378" r:id="rId1356" xr:uid="{00000000-0004-0000-0000-00004B050000}"/>
    <hyperlink ref="D1379" r:id="rId1357" xr:uid="{00000000-0004-0000-0000-00004C050000}"/>
    <hyperlink ref="D1380" r:id="rId1358" xr:uid="{00000000-0004-0000-0000-00004D050000}"/>
    <hyperlink ref="D1381" r:id="rId1359" xr:uid="{00000000-0004-0000-0000-00004E050000}"/>
    <hyperlink ref="D1382" r:id="rId1360" xr:uid="{00000000-0004-0000-0000-00004F050000}"/>
    <hyperlink ref="D1383" r:id="rId1361" xr:uid="{00000000-0004-0000-0000-000050050000}"/>
    <hyperlink ref="D1384" r:id="rId1362" xr:uid="{00000000-0004-0000-0000-000051050000}"/>
    <hyperlink ref="D1385" r:id="rId1363" xr:uid="{00000000-0004-0000-0000-000052050000}"/>
    <hyperlink ref="D1386" r:id="rId1364" xr:uid="{00000000-0004-0000-0000-000053050000}"/>
    <hyperlink ref="D1387" r:id="rId1365" xr:uid="{00000000-0004-0000-0000-000054050000}"/>
    <hyperlink ref="D1388" r:id="rId1366" xr:uid="{00000000-0004-0000-0000-000055050000}"/>
    <hyperlink ref="D1389" r:id="rId1367" xr:uid="{00000000-0004-0000-0000-000056050000}"/>
    <hyperlink ref="D1390" r:id="rId1368" xr:uid="{00000000-0004-0000-0000-000057050000}"/>
    <hyperlink ref="D1391" r:id="rId1369" xr:uid="{00000000-0004-0000-0000-000058050000}"/>
    <hyperlink ref="D1392" r:id="rId1370" xr:uid="{00000000-0004-0000-0000-000059050000}"/>
    <hyperlink ref="D1393" r:id="rId1371" xr:uid="{00000000-0004-0000-0000-00005A050000}"/>
    <hyperlink ref="D1394" r:id="rId1372" xr:uid="{00000000-0004-0000-0000-00005B050000}"/>
    <hyperlink ref="D1395" r:id="rId1373" xr:uid="{00000000-0004-0000-0000-00005C050000}"/>
    <hyperlink ref="D1396" r:id="rId1374" xr:uid="{00000000-0004-0000-0000-00005D050000}"/>
    <hyperlink ref="D1397" r:id="rId1375" xr:uid="{00000000-0004-0000-0000-00005E050000}"/>
    <hyperlink ref="D1398" r:id="rId1376" xr:uid="{00000000-0004-0000-0000-00005F050000}"/>
    <hyperlink ref="D1399" r:id="rId1377" xr:uid="{00000000-0004-0000-0000-000060050000}"/>
    <hyperlink ref="D1400" r:id="rId1378" xr:uid="{00000000-0004-0000-0000-000061050000}"/>
    <hyperlink ref="D1401" r:id="rId1379" xr:uid="{00000000-0004-0000-0000-000062050000}"/>
    <hyperlink ref="D1402" r:id="rId1380" xr:uid="{00000000-0004-0000-0000-000063050000}"/>
    <hyperlink ref="D1403" r:id="rId1381" xr:uid="{00000000-0004-0000-0000-000064050000}"/>
    <hyperlink ref="D1404" r:id="rId1382" xr:uid="{00000000-0004-0000-0000-000065050000}"/>
    <hyperlink ref="D1405" r:id="rId1383" xr:uid="{00000000-0004-0000-0000-000066050000}"/>
    <hyperlink ref="D1406" r:id="rId1384" xr:uid="{00000000-0004-0000-0000-000067050000}"/>
    <hyperlink ref="D1407" r:id="rId1385" xr:uid="{00000000-0004-0000-0000-000068050000}"/>
    <hyperlink ref="D1408" r:id="rId1386" xr:uid="{00000000-0004-0000-0000-000069050000}"/>
    <hyperlink ref="D1409" r:id="rId1387" xr:uid="{00000000-0004-0000-0000-00006A050000}"/>
    <hyperlink ref="D1410" r:id="rId1388" xr:uid="{00000000-0004-0000-0000-00006B050000}"/>
    <hyperlink ref="D1411" r:id="rId1389" xr:uid="{00000000-0004-0000-0000-00006C050000}"/>
    <hyperlink ref="D1412" r:id="rId1390" xr:uid="{00000000-0004-0000-0000-00006D050000}"/>
    <hyperlink ref="D1413" r:id="rId1391" xr:uid="{00000000-0004-0000-0000-00006E050000}"/>
    <hyperlink ref="D1414" r:id="rId1392" xr:uid="{00000000-0004-0000-0000-00006F050000}"/>
    <hyperlink ref="D1415" r:id="rId1393" xr:uid="{00000000-0004-0000-0000-000070050000}"/>
    <hyperlink ref="D1416" r:id="rId1394" xr:uid="{00000000-0004-0000-0000-000071050000}"/>
    <hyperlink ref="D1417" r:id="rId1395" xr:uid="{00000000-0004-0000-0000-000072050000}"/>
    <hyperlink ref="D1418" r:id="rId1396" xr:uid="{00000000-0004-0000-0000-000073050000}"/>
    <hyperlink ref="D1419" r:id="rId1397" xr:uid="{00000000-0004-0000-0000-000074050000}"/>
    <hyperlink ref="D1420" r:id="rId1398" xr:uid="{00000000-0004-0000-0000-000075050000}"/>
    <hyperlink ref="D1421" r:id="rId1399" xr:uid="{00000000-0004-0000-0000-000076050000}"/>
    <hyperlink ref="D1422" r:id="rId1400" xr:uid="{00000000-0004-0000-0000-000077050000}"/>
    <hyperlink ref="D1423" r:id="rId1401" xr:uid="{00000000-0004-0000-0000-000078050000}"/>
    <hyperlink ref="D1424" r:id="rId1402" xr:uid="{00000000-0004-0000-0000-000079050000}"/>
    <hyperlink ref="D1425" r:id="rId1403" xr:uid="{00000000-0004-0000-0000-00007A050000}"/>
    <hyperlink ref="D1426" r:id="rId1404" xr:uid="{00000000-0004-0000-0000-00007B050000}"/>
    <hyperlink ref="D1427" r:id="rId1405" xr:uid="{00000000-0004-0000-0000-00007C050000}"/>
    <hyperlink ref="D1428" r:id="rId1406" xr:uid="{00000000-0004-0000-0000-00007D050000}"/>
    <hyperlink ref="D1429" r:id="rId1407" xr:uid="{00000000-0004-0000-0000-00007E050000}"/>
    <hyperlink ref="D1430" r:id="rId1408" xr:uid="{00000000-0004-0000-0000-00007F050000}"/>
    <hyperlink ref="D1431" r:id="rId1409" xr:uid="{00000000-0004-0000-0000-000080050000}"/>
    <hyperlink ref="D1432" r:id="rId1410" xr:uid="{00000000-0004-0000-0000-000081050000}"/>
    <hyperlink ref="D1433" r:id="rId1411" xr:uid="{00000000-0004-0000-0000-000082050000}"/>
    <hyperlink ref="D1434" r:id="rId1412" xr:uid="{00000000-0004-0000-0000-000083050000}"/>
    <hyperlink ref="D1435" r:id="rId1413" xr:uid="{00000000-0004-0000-0000-000084050000}"/>
    <hyperlink ref="D1436" r:id="rId1414" xr:uid="{00000000-0004-0000-0000-000085050000}"/>
    <hyperlink ref="D1437" r:id="rId1415" xr:uid="{00000000-0004-0000-0000-000086050000}"/>
    <hyperlink ref="D1438" r:id="rId1416" xr:uid="{00000000-0004-0000-0000-000087050000}"/>
    <hyperlink ref="D1439" r:id="rId1417" xr:uid="{00000000-0004-0000-0000-000088050000}"/>
    <hyperlink ref="D1440" r:id="rId1418" xr:uid="{00000000-0004-0000-0000-000089050000}"/>
    <hyperlink ref="D1441" r:id="rId1419" xr:uid="{00000000-0004-0000-0000-00008A050000}"/>
    <hyperlink ref="D1442" r:id="rId1420" xr:uid="{00000000-0004-0000-0000-00008B050000}"/>
    <hyperlink ref="D1443" r:id="rId1421" xr:uid="{00000000-0004-0000-0000-00008C050000}"/>
    <hyperlink ref="D1444" r:id="rId1422" xr:uid="{00000000-0004-0000-0000-00008D050000}"/>
    <hyperlink ref="D1445" r:id="rId1423" xr:uid="{00000000-0004-0000-0000-00008E050000}"/>
    <hyperlink ref="D1446" r:id="rId1424" xr:uid="{00000000-0004-0000-0000-00008F050000}"/>
    <hyperlink ref="D1447" r:id="rId1425" xr:uid="{00000000-0004-0000-0000-000090050000}"/>
    <hyperlink ref="D1448" r:id="rId1426" xr:uid="{00000000-0004-0000-0000-000091050000}"/>
    <hyperlink ref="D1449" r:id="rId1427" xr:uid="{00000000-0004-0000-0000-000092050000}"/>
    <hyperlink ref="D1450" r:id="rId1428" xr:uid="{00000000-0004-0000-0000-000093050000}"/>
    <hyperlink ref="D1451" r:id="rId1429" xr:uid="{00000000-0004-0000-0000-000094050000}"/>
    <hyperlink ref="D1452" r:id="rId1430" xr:uid="{00000000-0004-0000-0000-000095050000}"/>
    <hyperlink ref="D1453" r:id="rId1431" xr:uid="{00000000-0004-0000-0000-000096050000}"/>
    <hyperlink ref="D1454" r:id="rId1432" xr:uid="{00000000-0004-0000-0000-000097050000}"/>
    <hyperlink ref="D1455" r:id="rId1433" xr:uid="{00000000-0004-0000-0000-000098050000}"/>
    <hyperlink ref="D1456" r:id="rId1434" xr:uid="{00000000-0004-0000-0000-000099050000}"/>
    <hyperlink ref="D1457" r:id="rId1435" xr:uid="{00000000-0004-0000-0000-00009A050000}"/>
    <hyperlink ref="D1458" r:id="rId1436" xr:uid="{00000000-0004-0000-0000-00009B050000}"/>
    <hyperlink ref="D1459" r:id="rId1437" xr:uid="{00000000-0004-0000-0000-00009C050000}"/>
    <hyperlink ref="D1460" r:id="rId1438" xr:uid="{00000000-0004-0000-0000-00009D050000}"/>
    <hyperlink ref="D1461" r:id="rId1439" xr:uid="{00000000-0004-0000-0000-00009E050000}"/>
    <hyperlink ref="D1462" r:id="rId1440" xr:uid="{00000000-0004-0000-0000-00009F050000}"/>
    <hyperlink ref="D1463" r:id="rId1441" xr:uid="{00000000-0004-0000-0000-0000A0050000}"/>
    <hyperlink ref="D1464" r:id="rId1442" xr:uid="{00000000-0004-0000-0000-0000A1050000}"/>
    <hyperlink ref="D1465" r:id="rId1443" xr:uid="{00000000-0004-0000-0000-0000A2050000}"/>
    <hyperlink ref="D1466" r:id="rId1444" xr:uid="{00000000-0004-0000-0000-0000A3050000}"/>
    <hyperlink ref="D1467" r:id="rId1445" xr:uid="{00000000-0004-0000-0000-0000A4050000}"/>
    <hyperlink ref="D1468" r:id="rId1446" xr:uid="{00000000-0004-0000-0000-0000A5050000}"/>
    <hyperlink ref="D1469" r:id="rId1447" xr:uid="{00000000-0004-0000-0000-0000A6050000}"/>
    <hyperlink ref="D1470" r:id="rId1448" xr:uid="{00000000-0004-0000-0000-0000A7050000}"/>
    <hyperlink ref="D1471" r:id="rId1449" xr:uid="{00000000-0004-0000-0000-0000A8050000}"/>
    <hyperlink ref="D1472" r:id="rId1450" xr:uid="{00000000-0004-0000-0000-0000A9050000}"/>
    <hyperlink ref="D1473" r:id="rId1451" xr:uid="{00000000-0004-0000-0000-0000AA050000}"/>
    <hyperlink ref="D1474" r:id="rId1452" xr:uid="{00000000-0004-0000-0000-0000AB050000}"/>
    <hyperlink ref="D1475" r:id="rId1453" xr:uid="{00000000-0004-0000-0000-0000AC050000}"/>
    <hyperlink ref="D1476" r:id="rId1454" xr:uid="{00000000-0004-0000-0000-0000AD050000}"/>
    <hyperlink ref="D1477" r:id="rId1455" xr:uid="{00000000-0004-0000-0000-0000AE050000}"/>
    <hyperlink ref="D1478" r:id="rId1456" xr:uid="{00000000-0004-0000-0000-0000AF050000}"/>
    <hyperlink ref="D1479" r:id="rId1457" xr:uid="{00000000-0004-0000-0000-0000B0050000}"/>
    <hyperlink ref="D1480" r:id="rId1458" xr:uid="{00000000-0004-0000-0000-0000B1050000}"/>
    <hyperlink ref="D1481" r:id="rId1459" xr:uid="{00000000-0004-0000-0000-0000B2050000}"/>
    <hyperlink ref="D1482" r:id="rId1460" xr:uid="{00000000-0004-0000-0000-0000B3050000}"/>
    <hyperlink ref="D1483" r:id="rId1461" xr:uid="{00000000-0004-0000-0000-0000B4050000}"/>
    <hyperlink ref="D1484" r:id="rId1462" xr:uid="{00000000-0004-0000-0000-0000B5050000}"/>
    <hyperlink ref="D1485" r:id="rId1463" xr:uid="{00000000-0004-0000-0000-0000B6050000}"/>
    <hyperlink ref="D1486" r:id="rId1464" xr:uid="{00000000-0004-0000-0000-0000B7050000}"/>
    <hyperlink ref="D1487" r:id="rId1465" xr:uid="{00000000-0004-0000-0000-0000B8050000}"/>
    <hyperlink ref="D1488" r:id="rId1466" xr:uid="{00000000-0004-0000-0000-0000B9050000}"/>
    <hyperlink ref="D1489" r:id="rId1467" xr:uid="{00000000-0004-0000-0000-0000BA050000}"/>
    <hyperlink ref="D1490" r:id="rId1468" xr:uid="{00000000-0004-0000-0000-0000BB050000}"/>
    <hyperlink ref="D1491" r:id="rId1469" xr:uid="{00000000-0004-0000-0000-0000BC050000}"/>
    <hyperlink ref="D1492" r:id="rId1470" xr:uid="{00000000-0004-0000-0000-0000BD050000}"/>
    <hyperlink ref="D1493" r:id="rId1471" xr:uid="{00000000-0004-0000-0000-0000BE050000}"/>
    <hyperlink ref="D1494" r:id="rId1472" xr:uid="{00000000-0004-0000-0000-0000BF050000}"/>
    <hyperlink ref="D1495" r:id="rId1473" xr:uid="{00000000-0004-0000-0000-0000C0050000}"/>
    <hyperlink ref="D1496" r:id="rId1474" xr:uid="{00000000-0004-0000-0000-0000C1050000}"/>
    <hyperlink ref="D1497" r:id="rId1475" xr:uid="{00000000-0004-0000-0000-0000C2050000}"/>
    <hyperlink ref="D1498" r:id="rId1476" xr:uid="{00000000-0004-0000-0000-0000C3050000}"/>
    <hyperlink ref="D1499" r:id="rId1477" xr:uid="{00000000-0004-0000-0000-0000C4050000}"/>
    <hyperlink ref="D1500" r:id="rId1478" xr:uid="{00000000-0004-0000-0000-0000C5050000}"/>
    <hyperlink ref="D1501" r:id="rId1479" xr:uid="{00000000-0004-0000-0000-0000C6050000}"/>
    <hyperlink ref="D1502" r:id="rId1480" xr:uid="{00000000-0004-0000-0000-0000C7050000}"/>
    <hyperlink ref="D1503" r:id="rId1481" xr:uid="{00000000-0004-0000-0000-0000C8050000}"/>
    <hyperlink ref="D1504" r:id="rId1482" xr:uid="{00000000-0004-0000-0000-0000C9050000}"/>
    <hyperlink ref="D1505" r:id="rId1483" xr:uid="{00000000-0004-0000-0000-0000CA050000}"/>
    <hyperlink ref="D1506" r:id="rId1484" xr:uid="{00000000-0004-0000-0000-0000CB050000}"/>
    <hyperlink ref="D1507" r:id="rId1485" xr:uid="{00000000-0004-0000-0000-0000CC050000}"/>
    <hyperlink ref="D1508" r:id="rId1486" xr:uid="{00000000-0004-0000-0000-0000CD050000}"/>
    <hyperlink ref="D1509" r:id="rId1487" xr:uid="{00000000-0004-0000-0000-0000CE050000}"/>
    <hyperlink ref="D1510" r:id="rId1488" xr:uid="{00000000-0004-0000-0000-0000CF050000}"/>
    <hyperlink ref="D1511" r:id="rId1489" xr:uid="{00000000-0004-0000-0000-0000D0050000}"/>
    <hyperlink ref="D1512" r:id="rId1490" xr:uid="{00000000-0004-0000-0000-0000D1050000}"/>
    <hyperlink ref="D1513" r:id="rId1491" xr:uid="{00000000-0004-0000-0000-0000D2050000}"/>
    <hyperlink ref="D1514" r:id="rId1492" xr:uid="{00000000-0004-0000-0000-0000D3050000}"/>
    <hyperlink ref="D1515" r:id="rId1493" xr:uid="{00000000-0004-0000-0000-0000D4050000}"/>
    <hyperlink ref="D1516" r:id="rId1494" xr:uid="{00000000-0004-0000-0000-0000D5050000}"/>
    <hyperlink ref="D1517" r:id="rId1495" xr:uid="{00000000-0004-0000-0000-0000D6050000}"/>
    <hyperlink ref="D1518" r:id="rId1496" xr:uid="{00000000-0004-0000-0000-0000D7050000}"/>
    <hyperlink ref="D1519" r:id="rId1497" xr:uid="{00000000-0004-0000-0000-0000D8050000}"/>
    <hyperlink ref="D1520" r:id="rId1498" xr:uid="{00000000-0004-0000-0000-0000D9050000}"/>
    <hyperlink ref="D1521" r:id="rId1499" xr:uid="{00000000-0004-0000-0000-0000DA050000}"/>
    <hyperlink ref="D1522" r:id="rId1500" xr:uid="{00000000-0004-0000-0000-0000DB050000}"/>
    <hyperlink ref="D1523" r:id="rId1501" xr:uid="{00000000-0004-0000-0000-0000DC050000}"/>
    <hyperlink ref="D1524" r:id="rId1502" xr:uid="{00000000-0004-0000-0000-0000DD050000}"/>
    <hyperlink ref="D1525" r:id="rId1503" xr:uid="{00000000-0004-0000-0000-0000DE050000}"/>
    <hyperlink ref="D1526" r:id="rId1504" xr:uid="{00000000-0004-0000-0000-0000DF050000}"/>
    <hyperlink ref="D1527" r:id="rId1505" xr:uid="{00000000-0004-0000-0000-0000E0050000}"/>
    <hyperlink ref="D1528" r:id="rId1506" xr:uid="{00000000-0004-0000-0000-0000E1050000}"/>
    <hyperlink ref="D1529" r:id="rId1507" xr:uid="{00000000-0004-0000-0000-0000E2050000}"/>
    <hyperlink ref="D1530" r:id="rId1508" xr:uid="{00000000-0004-0000-0000-0000E3050000}"/>
    <hyperlink ref="D1531" r:id="rId1509" xr:uid="{00000000-0004-0000-0000-0000E4050000}"/>
    <hyperlink ref="D1532" r:id="rId1510" xr:uid="{00000000-0004-0000-0000-0000E5050000}"/>
    <hyperlink ref="D1533" r:id="rId1511" xr:uid="{00000000-0004-0000-0000-0000E6050000}"/>
    <hyperlink ref="D1534" r:id="rId1512" xr:uid="{00000000-0004-0000-0000-0000E7050000}"/>
    <hyperlink ref="D1535" r:id="rId1513" xr:uid="{00000000-0004-0000-0000-0000E8050000}"/>
    <hyperlink ref="D1536" r:id="rId1514" xr:uid="{00000000-0004-0000-0000-0000E9050000}"/>
    <hyperlink ref="D1537" r:id="rId1515" xr:uid="{00000000-0004-0000-0000-0000EA050000}"/>
    <hyperlink ref="D1538" r:id="rId1516" xr:uid="{00000000-0004-0000-0000-0000EB050000}"/>
    <hyperlink ref="D1539" r:id="rId1517" xr:uid="{00000000-0004-0000-0000-0000EC050000}"/>
    <hyperlink ref="D1540" r:id="rId1518" xr:uid="{00000000-0004-0000-0000-0000ED050000}"/>
    <hyperlink ref="D1541" r:id="rId1519" xr:uid="{00000000-0004-0000-0000-0000EE050000}"/>
    <hyperlink ref="D1542" r:id="rId1520" xr:uid="{00000000-0004-0000-0000-0000EF050000}"/>
    <hyperlink ref="D1543" r:id="rId1521" xr:uid="{00000000-0004-0000-0000-0000F0050000}"/>
    <hyperlink ref="D1544" r:id="rId1522" xr:uid="{00000000-0004-0000-0000-0000F1050000}"/>
    <hyperlink ref="D1545" r:id="rId1523" xr:uid="{00000000-0004-0000-0000-0000F2050000}"/>
    <hyperlink ref="D1546" r:id="rId1524" xr:uid="{00000000-0004-0000-0000-0000F3050000}"/>
    <hyperlink ref="D1547" r:id="rId1525" xr:uid="{00000000-0004-0000-0000-0000F4050000}"/>
    <hyperlink ref="D1548" r:id="rId1526" xr:uid="{00000000-0004-0000-0000-0000F5050000}"/>
    <hyperlink ref="D1549" r:id="rId1527" xr:uid="{00000000-0004-0000-0000-0000F6050000}"/>
    <hyperlink ref="D1550" r:id="rId1528" xr:uid="{00000000-0004-0000-0000-0000F7050000}"/>
    <hyperlink ref="D1551" r:id="rId1529" xr:uid="{00000000-0004-0000-0000-0000F8050000}"/>
    <hyperlink ref="D1552" r:id="rId1530" xr:uid="{00000000-0004-0000-0000-0000F9050000}"/>
    <hyperlink ref="D1553" r:id="rId1531" xr:uid="{00000000-0004-0000-0000-0000FA050000}"/>
    <hyperlink ref="D1554" r:id="rId1532" xr:uid="{00000000-0004-0000-0000-0000FB050000}"/>
    <hyperlink ref="D1555" r:id="rId1533" xr:uid="{00000000-0004-0000-0000-0000FC050000}"/>
    <hyperlink ref="D1556" r:id="rId1534" xr:uid="{00000000-0004-0000-0000-0000FD050000}"/>
    <hyperlink ref="D1557" r:id="rId1535" xr:uid="{00000000-0004-0000-0000-0000FE050000}"/>
    <hyperlink ref="D1558" r:id="rId1536" xr:uid="{00000000-0004-0000-0000-0000FF050000}"/>
    <hyperlink ref="D1559" r:id="rId1537" xr:uid="{00000000-0004-0000-0000-000000060000}"/>
    <hyperlink ref="D1560" r:id="rId1538" xr:uid="{00000000-0004-0000-0000-000001060000}"/>
    <hyperlink ref="D1561" r:id="rId1539" xr:uid="{00000000-0004-0000-0000-000002060000}"/>
    <hyperlink ref="D1562" r:id="rId1540" xr:uid="{00000000-0004-0000-0000-000003060000}"/>
    <hyperlink ref="D1563" r:id="rId1541" xr:uid="{00000000-0004-0000-0000-000004060000}"/>
    <hyperlink ref="D1564" r:id="rId1542" xr:uid="{00000000-0004-0000-0000-000005060000}"/>
    <hyperlink ref="D1565" r:id="rId1543" xr:uid="{00000000-0004-0000-0000-000006060000}"/>
    <hyperlink ref="D1566" r:id="rId1544" xr:uid="{00000000-0004-0000-0000-000007060000}"/>
    <hyperlink ref="D1567" r:id="rId1545" xr:uid="{00000000-0004-0000-0000-000008060000}"/>
    <hyperlink ref="D1568" r:id="rId1546" xr:uid="{00000000-0004-0000-0000-000009060000}"/>
    <hyperlink ref="D1569" r:id="rId1547" xr:uid="{00000000-0004-0000-0000-00000A060000}"/>
    <hyperlink ref="D1570" r:id="rId1548" xr:uid="{00000000-0004-0000-0000-00000B060000}"/>
    <hyperlink ref="D1571" r:id="rId1549" xr:uid="{00000000-0004-0000-0000-00000C060000}"/>
    <hyperlink ref="D1572" r:id="rId1550" xr:uid="{00000000-0004-0000-0000-00000D060000}"/>
    <hyperlink ref="D1573" r:id="rId1551" xr:uid="{00000000-0004-0000-0000-00000E060000}"/>
    <hyperlink ref="D1574" r:id="rId1552" xr:uid="{00000000-0004-0000-0000-00000F060000}"/>
    <hyperlink ref="D1575" r:id="rId1553" xr:uid="{00000000-0004-0000-0000-000010060000}"/>
    <hyperlink ref="D1576" r:id="rId1554" xr:uid="{00000000-0004-0000-0000-000011060000}"/>
    <hyperlink ref="D1577" r:id="rId1555" xr:uid="{00000000-0004-0000-0000-000012060000}"/>
    <hyperlink ref="D1578" r:id="rId1556" xr:uid="{00000000-0004-0000-0000-000013060000}"/>
    <hyperlink ref="D1579" r:id="rId1557" xr:uid="{00000000-0004-0000-0000-000014060000}"/>
    <hyperlink ref="D1580" r:id="rId1558" xr:uid="{00000000-0004-0000-0000-000015060000}"/>
    <hyperlink ref="D1581" r:id="rId1559" xr:uid="{00000000-0004-0000-0000-000016060000}"/>
    <hyperlink ref="D1582" r:id="rId1560" xr:uid="{00000000-0004-0000-0000-000017060000}"/>
    <hyperlink ref="D1583" r:id="rId1561" xr:uid="{00000000-0004-0000-0000-000018060000}"/>
    <hyperlink ref="D1584" r:id="rId1562" xr:uid="{00000000-0004-0000-0000-000019060000}"/>
    <hyperlink ref="D1585" r:id="rId1563" xr:uid="{00000000-0004-0000-0000-00001A060000}"/>
    <hyperlink ref="D1586" r:id="rId1564" xr:uid="{00000000-0004-0000-0000-00001B060000}"/>
    <hyperlink ref="D1587" r:id="rId1565" xr:uid="{00000000-0004-0000-0000-00001C060000}"/>
    <hyperlink ref="D1588" r:id="rId1566" xr:uid="{00000000-0004-0000-0000-00001D060000}"/>
    <hyperlink ref="D1590" r:id="rId1567" xr:uid="{00000000-0004-0000-0000-00001E060000}"/>
    <hyperlink ref="D1591" r:id="rId1568" xr:uid="{00000000-0004-0000-0000-00001F060000}"/>
    <hyperlink ref="D1592" r:id="rId1569" xr:uid="{00000000-0004-0000-0000-000020060000}"/>
    <hyperlink ref="D1593" r:id="rId1570" xr:uid="{00000000-0004-0000-0000-000021060000}"/>
    <hyperlink ref="D1594" r:id="rId1571" xr:uid="{00000000-0004-0000-0000-000022060000}"/>
    <hyperlink ref="D1595" r:id="rId1572" xr:uid="{00000000-0004-0000-0000-000023060000}"/>
    <hyperlink ref="D1596" r:id="rId1573" xr:uid="{00000000-0004-0000-0000-000024060000}"/>
    <hyperlink ref="D1597" r:id="rId1574" xr:uid="{00000000-0004-0000-0000-000025060000}"/>
    <hyperlink ref="D1598" r:id="rId1575" xr:uid="{00000000-0004-0000-0000-000026060000}"/>
    <hyperlink ref="C1599" r:id="rId1576" xr:uid="{00000000-0004-0000-0000-000027060000}"/>
    <hyperlink ref="D1599" r:id="rId1577" xr:uid="{00000000-0004-0000-0000-000028060000}"/>
    <hyperlink ref="D1600" r:id="rId1578" xr:uid="{00000000-0004-0000-0000-000029060000}"/>
    <hyperlink ref="D1601" r:id="rId1579" xr:uid="{00000000-0004-0000-0000-00002A060000}"/>
    <hyperlink ref="D1602" r:id="rId1580" xr:uid="{00000000-0004-0000-0000-00002B060000}"/>
    <hyperlink ref="D1603" r:id="rId1581" xr:uid="{00000000-0004-0000-0000-00002C060000}"/>
    <hyperlink ref="D1604" r:id="rId1582" xr:uid="{00000000-0004-0000-0000-00002D060000}"/>
    <hyperlink ref="D1605" r:id="rId1583" xr:uid="{00000000-0004-0000-0000-00002E060000}"/>
    <hyperlink ref="D1606" r:id="rId1584" xr:uid="{00000000-0004-0000-0000-00002F060000}"/>
    <hyperlink ref="D1607" r:id="rId1585" xr:uid="{00000000-0004-0000-0000-000030060000}"/>
    <hyperlink ref="D1608" r:id="rId1586" xr:uid="{00000000-0004-0000-0000-000031060000}"/>
    <hyperlink ref="D1609" r:id="rId1587" xr:uid="{00000000-0004-0000-0000-000032060000}"/>
    <hyperlink ref="D1610" r:id="rId1588" xr:uid="{00000000-0004-0000-0000-000033060000}"/>
    <hyperlink ref="D1611" r:id="rId1589" xr:uid="{00000000-0004-0000-0000-000034060000}"/>
    <hyperlink ref="D1612" r:id="rId1590" xr:uid="{00000000-0004-0000-0000-000035060000}"/>
    <hyperlink ref="D1613" r:id="rId1591" xr:uid="{00000000-0004-0000-0000-000036060000}"/>
    <hyperlink ref="D1614" r:id="rId1592" xr:uid="{00000000-0004-0000-0000-000037060000}"/>
    <hyperlink ref="D1615" r:id="rId1593" xr:uid="{00000000-0004-0000-0000-000038060000}"/>
    <hyperlink ref="D1616" r:id="rId1594" xr:uid="{00000000-0004-0000-0000-000039060000}"/>
    <hyperlink ref="D1617" r:id="rId1595" xr:uid="{00000000-0004-0000-0000-00003A060000}"/>
    <hyperlink ref="D1618" r:id="rId1596" xr:uid="{00000000-0004-0000-0000-00003B060000}"/>
    <hyperlink ref="D1619" r:id="rId1597" xr:uid="{00000000-0004-0000-0000-00003C060000}"/>
    <hyperlink ref="D1620" r:id="rId1598" xr:uid="{00000000-0004-0000-0000-00003D060000}"/>
    <hyperlink ref="D1621" r:id="rId1599" xr:uid="{00000000-0004-0000-0000-00003E060000}"/>
    <hyperlink ref="D1622" r:id="rId1600" xr:uid="{00000000-0004-0000-0000-00003F060000}"/>
    <hyperlink ref="D1623" r:id="rId1601" xr:uid="{00000000-0004-0000-0000-000040060000}"/>
    <hyperlink ref="D1624" r:id="rId1602" xr:uid="{00000000-0004-0000-0000-000041060000}"/>
    <hyperlink ref="D1625" r:id="rId1603" xr:uid="{00000000-0004-0000-0000-000042060000}"/>
    <hyperlink ref="D1626" r:id="rId1604" xr:uid="{00000000-0004-0000-0000-000043060000}"/>
    <hyperlink ref="D1627" r:id="rId1605" xr:uid="{00000000-0004-0000-0000-000044060000}"/>
    <hyperlink ref="D1628" r:id="rId1606" xr:uid="{00000000-0004-0000-0000-000045060000}"/>
    <hyperlink ref="D1629" r:id="rId1607" xr:uid="{00000000-0004-0000-0000-000046060000}"/>
    <hyperlink ref="D1630" r:id="rId1608" xr:uid="{00000000-0004-0000-0000-000047060000}"/>
    <hyperlink ref="D1631" r:id="rId1609" xr:uid="{00000000-0004-0000-0000-000048060000}"/>
    <hyperlink ref="D1632" r:id="rId1610" xr:uid="{00000000-0004-0000-0000-000049060000}"/>
    <hyperlink ref="D1633" r:id="rId1611" xr:uid="{00000000-0004-0000-0000-00004A060000}"/>
    <hyperlink ref="D1634" r:id="rId1612" xr:uid="{00000000-0004-0000-0000-00004B060000}"/>
    <hyperlink ref="D1635" r:id="rId1613" xr:uid="{00000000-0004-0000-0000-00004C060000}"/>
    <hyperlink ref="D1636" r:id="rId1614" xr:uid="{00000000-0004-0000-0000-00004D060000}"/>
    <hyperlink ref="D1637" r:id="rId1615" xr:uid="{00000000-0004-0000-0000-00004E060000}"/>
    <hyperlink ref="D1638" r:id="rId1616" xr:uid="{00000000-0004-0000-0000-00004F060000}"/>
    <hyperlink ref="D1639" r:id="rId1617" xr:uid="{00000000-0004-0000-0000-000050060000}"/>
    <hyperlink ref="D1640" r:id="rId1618" xr:uid="{00000000-0004-0000-0000-000051060000}"/>
    <hyperlink ref="D1641" r:id="rId1619" xr:uid="{00000000-0004-0000-0000-000052060000}"/>
    <hyperlink ref="D1642" r:id="rId1620" xr:uid="{00000000-0004-0000-0000-000053060000}"/>
    <hyperlink ref="D1643" r:id="rId1621" xr:uid="{00000000-0004-0000-0000-000054060000}"/>
    <hyperlink ref="D1644" r:id="rId1622" xr:uid="{00000000-0004-0000-0000-000055060000}"/>
    <hyperlink ref="D1645" r:id="rId1623" xr:uid="{00000000-0004-0000-0000-000056060000}"/>
    <hyperlink ref="D1646" r:id="rId1624" xr:uid="{00000000-0004-0000-0000-000057060000}"/>
    <hyperlink ref="D1647" r:id="rId1625" xr:uid="{00000000-0004-0000-0000-000058060000}"/>
    <hyperlink ref="D1648" r:id="rId1626" xr:uid="{00000000-0004-0000-0000-000059060000}"/>
    <hyperlink ref="D1649" r:id="rId1627" xr:uid="{00000000-0004-0000-0000-00005A060000}"/>
    <hyperlink ref="D1650" r:id="rId1628" xr:uid="{00000000-0004-0000-0000-00005B060000}"/>
    <hyperlink ref="D1651" r:id="rId1629" xr:uid="{00000000-0004-0000-0000-00005C060000}"/>
    <hyperlink ref="D1652" r:id="rId1630" xr:uid="{00000000-0004-0000-0000-00005D060000}"/>
    <hyperlink ref="D1653" r:id="rId1631" xr:uid="{00000000-0004-0000-0000-00005E060000}"/>
    <hyperlink ref="D1654" r:id="rId1632" xr:uid="{00000000-0004-0000-0000-00005F060000}"/>
    <hyperlink ref="D1655" r:id="rId1633" xr:uid="{00000000-0004-0000-0000-000060060000}"/>
    <hyperlink ref="D1656" r:id="rId1634" xr:uid="{00000000-0004-0000-0000-000061060000}"/>
    <hyperlink ref="D1657" r:id="rId1635" xr:uid="{00000000-0004-0000-0000-000062060000}"/>
    <hyperlink ref="D1658" r:id="rId1636" xr:uid="{00000000-0004-0000-0000-000063060000}"/>
    <hyperlink ref="D1659" r:id="rId1637" xr:uid="{00000000-0004-0000-0000-000064060000}"/>
    <hyperlink ref="D1660" r:id="rId1638" xr:uid="{00000000-0004-0000-0000-000065060000}"/>
    <hyperlink ref="D1661" r:id="rId1639" xr:uid="{00000000-0004-0000-0000-000066060000}"/>
    <hyperlink ref="D1662" r:id="rId1640" xr:uid="{00000000-0004-0000-0000-000067060000}"/>
    <hyperlink ref="D1664" r:id="rId1641" xr:uid="{00000000-0004-0000-0000-000068060000}"/>
    <hyperlink ref="D1665" r:id="rId1642" xr:uid="{00000000-0004-0000-0000-000069060000}"/>
    <hyperlink ref="D1666" r:id="rId1643" xr:uid="{00000000-0004-0000-0000-00006A060000}"/>
    <hyperlink ref="D1667" r:id="rId1644" xr:uid="{00000000-0004-0000-0000-00006B060000}"/>
    <hyperlink ref="D1669" r:id="rId1645" xr:uid="{00000000-0004-0000-0000-00006C060000}"/>
    <hyperlink ref="D1670" r:id="rId1646" xr:uid="{00000000-0004-0000-0000-00006D060000}"/>
    <hyperlink ref="D1671" r:id="rId1647" xr:uid="{00000000-0004-0000-0000-00006E060000}"/>
    <hyperlink ref="D1672" r:id="rId1648" xr:uid="{00000000-0004-0000-0000-00006F060000}"/>
    <hyperlink ref="D1673" r:id="rId1649" xr:uid="{00000000-0004-0000-0000-000070060000}"/>
    <hyperlink ref="D1674" r:id="rId1650" xr:uid="{00000000-0004-0000-0000-000071060000}"/>
    <hyperlink ref="D1675" r:id="rId1651" xr:uid="{00000000-0004-0000-0000-000072060000}"/>
    <hyperlink ref="D1676" r:id="rId1652" xr:uid="{00000000-0004-0000-0000-000073060000}"/>
    <hyperlink ref="D1677" r:id="rId1653" xr:uid="{00000000-0004-0000-0000-000074060000}"/>
    <hyperlink ref="D1678" r:id="rId1654" xr:uid="{00000000-0004-0000-0000-000075060000}"/>
    <hyperlink ref="D1679" r:id="rId1655" xr:uid="{00000000-0004-0000-0000-000076060000}"/>
    <hyperlink ref="D1680" r:id="rId1656" xr:uid="{00000000-0004-0000-0000-000077060000}"/>
    <hyperlink ref="D1681" r:id="rId1657" xr:uid="{00000000-0004-0000-0000-000078060000}"/>
    <hyperlink ref="D1682" r:id="rId1658" xr:uid="{00000000-0004-0000-0000-000079060000}"/>
    <hyperlink ref="D1683" r:id="rId1659" xr:uid="{00000000-0004-0000-0000-00007A060000}"/>
    <hyperlink ref="D1684" r:id="rId1660" xr:uid="{00000000-0004-0000-0000-00007B060000}"/>
    <hyperlink ref="D1685" r:id="rId1661" xr:uid="{00000000-0004-0000-0000-00007C060000}"/>
    <hyperlink ref="D1686" r:id="rId1662" xr:uid="{00000000-0004-0000-0000-00007D060000}"/>
    <hyperlink ref="D1687" r:id="rId1663" xr:uid="{00000000-0004-0000-0000-00007E060000}"/>
    <hyperlink ref="D1688" r:id="rId1664" xr:uid="{00000000-0004-0000-0000-00007F060000}"/>
    <hyperlink ref="D1689" r:id="rId1665" xr:uid="{00000000-0004-0000-0000-000080060000}"/>
    <hyperlink ref="D1690" r:id="rId1666" xr:uid="{00000000-0004-0000-0000-000081060000}"/>
    <hyperlink ref="D1691" r:id="rId1667" xr:uid="{00000000-0004-0000-0000-000082060000}"/>
    <hyperlink ref="D1692" r:id="rId1668" xr:uid="{00000000-0004-0000-0000-000083060000}"/>
    <hyperlink ref="D1693" r:id="rId1669" xr:uid="{00000000-0004-0000-0000-000084060000}"/>
    <hyperlink ref="D1694" r:id="rId1670" xr:uid="{00000000-0004-0000-0000-000085060000}"/>
    <hyperlink ref="D1695" r:id="rId1671" xr:uid="{00000000-0004-0000-0000-000086060000}"/>
    <hyperlink ref="D1696" r:id="rId1672" xr:uid="{00000000-0004-0000-0000-000087060000}"/>
    <hyperlink ref="D1697" r:id="rId1673" xr:uid="{00000000-0004-0000-0000-000088060000}"/>
    <hyperlink ref="D1698" r:id="rId1674" xr:uid="{00000000-0004-0000-0000-000089060000}"/>
    <hyperlink ref="D1699" r:id="rId1675" xr:uid="{00000000-0004-0000-0000-00008A060000}"/>
    <hyperlink ref="D1700" r:id="rId1676" xr:uid="{00000000-0004-0000-0000-00008B060000}"/>
    <hyperlink ref="D1701" r:id="rId1677" xr:uid="{00000000-0004-0000-0000-00008C060000}"/>
    <hyperlink ref="D1702" r:id="rId1678" xr:uid="{00000000-0004-0000-0000-00008D060000}"/>
    <hyperlink ref="D1703" r:id="rId1679" xr:uid="{00000000-0004-0000-0000-00008E060000}"/>
    <hyperlink ref="D1704" r:id="rId1680" xr:uid="{00000000-0004-0000-0000-00008F060000}"/>
    <hyperlink ref="D1705" r:id="rId1681" xr:uid="{00000000-0004-0000-0000-000090060000}"/>
    <hyperlink ref="D1706" r:id="rId1682" xr:uid="{00000000-0004-0000-0000-000091060000}"/>
    <hyperlink ref="D1707" r:id="rId1683" xr:uid="{00000000-0004-0000-0000-000092060000}"/>
    <hyperlink ref="D1708" r:id="rId1684" xr:uid="{00000000-0004-0000-0000-000093060000}"/>
    <hyperlink ref="D1709" r:id="rId1685" xr:uid="{00000000-0004-0000-0000-000094060000}"/>
    <hyperlink ref="D1710" r:id="rId1686" xr:uid="{00000000-0004-0000-0000-000095060000}"/>
    <hyperlink ref="D1711" r:id="rId1687" xr:uid="{00000000-0004-0000-0000-000096060000}"/>
    <hyperlink ref="D1712" r:id="rId1688" xr:uid="{00000000-0004-0000-0000-000097060000}"/>
    <hyperlink ref="D1713" r:id="rId1689" xr:uid="{00000000-0004-0000-0000-000098060000}"/>
    <hyperlink ref="D1714" r:id="rId1690" xr:uid="{00000000-0004-0000-0000-000099060000}"/>
    <hyperlink ref="D1715" r:id="rId1691" xr:uid="{00000000-0004-0000-0000-00009A060000}"/>
    <hyperlink ref="D1716" r:id="rId1692" xr:uid="{00000000-0004-0000-0000-00009B060000}"/>
    <hyperlink ref="D1717" r:id="rId1693" xr:uid="{00000000-0004-0000-0000-00009C060000}"/>
    <hyperlink ref="D1719" r:id="rId1694" xr:uid="{00000000-0004-0000-0000-00009D060000}"/>
    <hyperlink ref="D1720" r:id="rId1695" xr:uid="{00000000-0004-0000-0000-00009E060000}"/>
    <hyperlink ref="D1721" r:id="rId1696" xr:uid="{00000000-0004-0000-0000-00009F060000}"/>
    <hyperlink ref="D1722" r:id="rId1697" xr:uid="{00000000-0004-0000-0000-0000A0060000}"/>
    <hyperlink ref="D1723" r:id="rId1698" xr:uid="{00000000-0004-0000-0000-0000A1060000}"/>
    <hyperlink ref="D1724" r:id="rId1699" xr:uid="{00000000-0004-0000-0000-0000A2060000}"/>
    <hyperlink ref="D1725" r:id="rId1700" xr:uid="{00000000-0004-0000-0000-0000A3060000}"/>
    <hyperlink ref="D1726" r:id="rId1701" xr:uid="{00000000-0004-0000-0000-0000A4060000}"/>
    <hyperlink ref="D1727" r:id="rId1702" xr:uid="{00000000-0004-0000-0000-0000A5060000}"/>
    <hyperlink ref="D1728" r:id="rId1703" xr:uid="{00000000-0004-0000-0000-0000A6060000}"/>
    <hyperlink ref="D1729" r:id="rId1704" xr:uid="{00000000-0004-0000-0000-0000A7060000}"/>
    <hyperlink ref="D1730" r:id="rId1705" xr:uid="{00000000-0004-0000-0000-0000A8060000}"/>
    <hyperlink ref="D1731" r:id="rId1706" xr:uid="{00000000-0004-0000-0000-0000A9060000}"/>
    <hyperlink ref="D1732" r:id="rId1707" xr:uid="{00000000-0004-0000-0000-0000AA060000}"/>
    <hyperlink ref="D1733" r:id="rId1708" xr:uid="{00000000-0004-0000-0000-0000AB060000}"/>
    <hyperlink ref="D1734" r:id="rId1709" xr:uid="{00000000-0004-0000-0000-0000AC060000}"/>
    <hyperlink ref="D1735" r:id="rId1710" xr:uid="{00000000-0004-0000-0000-0000AD060000}"/>
    <hyperlink ref="D1736" r:id="rId1711" xr:uid="{00000000-0004-0000-0000-0000AE060000}"/>
    <hyperlink ref="D1737" r:id="rId1712" xr:uid="{00000000-0004-0000-0000-0000AF060000}"/>
    <hyperlink ref="D1738" r:id="rId1713" xr:uid="{00000000-0004-0000-0000-0000B0060000}"/>
    <hyperlink ref="D1739" r:id="rId1714" xr:uid="{00000000-0004-0000-0000-0000B1060000}"/>
    <hyperlink ref="D1740" r:id="rId1715" xr:uid="{00000000-0004-0000-0000-0000B2060000}"/>
    <hyperlink ref="D1741" r:id="rId1716" xr:uid="{00000000-0004-0000-0000-0000B3060000}"/>
    <hyperlink ref="D1742" r:id="rId1717" xr:uid="{00000000-0004-0000-0000-0000B4060000}"/>
    <hyperlink ref="D1743" r:id="rId1718" xr:uid="{00000000-0004-0000-0000-0000B5060000}"/>
    <hyperlink ref="C1744" r:id="rId1719" xr:uid="{00000000-0004-0000-0000-0000B6060000}"/>
    <hyperlink ref="D1744" r:id="rId1720" xr:uid="{00000000-0004-0000-0000-0000B7060000}"/>
    <hyperlink ref="D1745" r:id="rId1721" xr:uid="{00000000-0004-0000-0000-0000B8060000}"/>
    <hyperlink ref="D1746" r:id="rId1722" xr:uid="{00000000-0004-0000-0000-0000B9060000}"/>
    <hyperlink ref="D1747" r:id="rId1723" xr:uid="{00000000-0004-0000-0000-0000BA060000}"/>
    <hyperlink ref="D1748" r:id="rId1724" xr:uid="{00000000-0004-0000-0000-0000BB060000}"/>
    <hyperlink ref="D1749" r:id="rId1725" xr:uid="{00000000-0004-0000-0000-0000BC060000}"/>
    <hyperlink ref="D1750" r:id="rId1726" xr:uid="{00000000-0004-0000-0000-0000BD060000}"/>
    <hyperlink ref="D1751" r:id="rId1727" xr:uid="{00000000-0004-0000-0000-0000BE060000}"/>
    <hyperlink ref="D1752" r:id="rId1728" xr:uid="{00000000-0004-0000-0000-0000BF060000}"/>
    <hyperlink ref="D1753" r:id="rId1729" xr:uid="{00000000-0004-0000-0000-0000C0060000}"/>
    <hyperlink ref="D1754" r:id="rId1730" xr:uid="{00000000-0004-0000-0000-0000C1060000}"/>
    <hyperlink ref="D1755" r:id="rId1731" xr:uid="{00000000-0004-0000-0000-0000C2060000}"/>
    <hyperlink ref="D1756" r:id="rId1732" xr:uid="{00000000-0004-0000-0000-0000C3060000}"/>
    <hyperlink ref="D1757" r:id="rId1733" xr:uid="{00000000-0004-0000-0000-0000C4060000}"/>
    <hyperlink ref="D1758" r:id="rId1734" xr:uid="{00000000-0004-0000-0000-0000C5060000}"/>
    <hyperlink ref="D1759" r:id="rId1735" xr:uid="{00000000-0004-0000-0000-0000C6060000}"/>
    <hyperlink ref="D1760" r:id="rId1736" xr:uid="{00000000-0004-0000-0000-0000C7060000}"/>
    <hyperlink ref="D1761" r:id="rId1737" xr:uid="{00000000-0004-0000-0000-0000C8060000}"/>
    <hyperlink ref="D1762" r:id="rId1738" xr:uid="{00000000-0004-0000-0000-0000C9060000}"/>
    <hyperlink ref="D1763" r:id="rId1739" xr:uid="{00000000-0004-0000-0000-0000CA060000}"/>
    <hyperlink ref="D1764" r:id="rId1740" xr:uid="{00000000-0004-0000-0000-0000CB060000}"/>
    <hyperlink ref="D1765" r:id="rId1741" xr:uid="{00000000-0004-0000-0000-0000CC060000}"/>
    <hyperlink ref="D1766" r:id="rId1742" xr:uid="{00000000-0004-0000-0000-0000CD060000}"/>
    <hyperlink ref="D1767" r:id="rId1743" xr:uid="{00000000-0004-0000-0000-0000CE060000}"/>
    <hyperlink ref="D1768" r:id="rId1744" xr:uid="{00000000-0004-0000-0000-0000CF060000}"/>
    <hyperlink ref="D1769" r:id="rId1745" xr:uid="{00000000-0004-0000-0000-0000D0060000}"/>
    <hyperlink ref="D1770" r:id="rId1746" xr:uid="{00000000-0004-0000-0000-0000D1060000}"/>
    <hyperlink ref="D1771" r:id="rId1747" xr:uid="{00000000-0004-0000-0000-0000D2060000}"/>
    <hyperlink ref="D1772" r:id="rId1748" xr:uid="{00000000-0004-0000-0000-0000D3060000}"/>
    <hyperlink ref="D1773" r:id="rId1749" xr:uid="{00000000-0004-0000-0000-0000D4060000}"/>
    <hyperlink ref="D1774" r:id="rId1750" xr:uid="{00000000-0004-0000-0000-0000D5060000}"/>
    <hyperlink ref="D1775" r:id="rId1751" xr:uid="{00000000-0004-0000-0000-0000D6060000}"/>
    <hyperlink ref="D1776" r:id="rId1752" xr:uid="{00000000-0004-0000-0000-0000D7060000}"/>
    <hyperlink ref="D1777" r:id="rId1753" xr:uid="{00000000-0004-0000-0000-0000D8060000}"/>
    <hyperlink ref="D1778" r:id="rId1754" xr:uid="{00000000-0004-0000-0000-0000D9060000}"/>
    <hyperlink ref="D1779" r:id="rId1755" xr:uid="{00000000-0004-0000-0000-0000DA060000}"/>
    <hyperlink ref="D1780" r:id="rId1756" xr:uid="{00000000-0004-0000-0000-0000DB060000}"/>
    <hyperlink ref="D1781" r:id="rId1757" xr:uid="{00000000-0004-0000-0000-0000DC060000}"/>
    <hyperlink ref="D1782" r:id="rId1758" xr:uid="{00000000-0004-0000-0000-0000DD060000}"/>
    <hyperlink ref="D1783" r:id="rId1759" xr:uid="{00000000-0004-0000-0000-0000DE060000}"/>
    <hyperlink ref="D1784" r:id="rId1760" xr:uid="{00000000-0004-0000-0000-0000DF060000}"/>
    <hyperlink ref="D1785" r:id="rId1761" xr:uid="{00000000-0004-0000-0000-0000E0060000}"/>
    <hyperlink ref="D1786" r:id="rId1762" xr:uid="{00000000-0004-0000-0000-0000E1060000}"/>
    <hyperlink ref="D1787" r:id="rId1763" xr:uid="{00000000-0004-0000-0000-0000E2060000}"/>
    <hyperlink ref="D1788" r:id="rId1764" xr:uid="{00000000-0004-0000-0000-0000E3060000}"/>
    <hyperlink ref="D1789" r:id="rId1765" xr:uid="{00000000-0004-0000-0000-0000E4060000}"/>
    <hyperlink ref="D1790" r:id="rId1766" xr:uid="{00000000-0004-0000-0000-0000E5060000}"/>
    <hyperlink ref="D1791" r:id="rId1767" xr:uid="{00000000-0004-0000-0000-0000E6060000}"/>
    <hyperlink ref="D1792" r:id="rId1768" xr:uid="{00000000-0004-0000-0000-0000E7060000}"/>
    <hyperlink ref="D1793" r:id="rId1769" xr:uid="{00000000-0004-0000-0000-0000E8060000}"/>
    <hyperlink ref="D1794" r:id="rId1770" xr:uid="{00000000-0004-0000-0000-0000E9060000}"/>
    <hyperlink ref="D1795" r:id="rId1771" xr:uid="{00000000-0004-0000-0000-0000EA060000}"/>
    <hyperlink ref="D1796" r:id="rId1772" xr:uid="{00000000-0004-0000-0000-0000EB060000}"/>
    <hyperlink ref="D1797" r:id="rId1773" xr:uid="{00000000-0004-0000-0000-0000EC060000}"/>
    <hyperlink ref="D1798" r:id="rId1774" xr:uid="{00000000-0004-0000-0000-0000ED060000}"/>
    <hyperlink ref="C1799" r:id="rId1775" xr:uid="{00000000-0004-0000-0000-0000EE060000}"/>
    <hyperlink ref="D1799" r:id="rId1776" xr:uid="{00000000-0004-0000-0000-0000EF060000}"/>
    <hyperlink ref="D1800" r:id="rId1777" xr:uid="{00000000-0004-0000-0000-0000F0060000}"/>
    <hyperlink ref="D1801" r:id="rId1778" xr:uid="{00000000-0004-0000-0000-0000F1060000}"/>
    <hyperlink ref="D1802" r:id="rId1779" xr:uid="{00000000-0004-0000-0000-0000F2060000}"/>
    <hyperlink ref="D1803" r:id="rId1780" xr:uid="{00000000-0004-0000-0000-0000F3060000}"/>
    <hyperlink ref="D1804" r:id="rId1781" xr:uid="{00000000-0004-0000-0000-0000F4060000}"/>
    <hyperlink ref="D1805" r:id="rId1782" xr:uid="{00000000-0004-0000-0000-0000F5060000}"/>
    <hyperlink ref="D1806" r:id="rId1783" xr:uid="{00000000-0004-0000-0000-0000F6060000}"/>
    <hyperlink ref="D1807" r:id="rId1784" xr:uid="{00000000-0004-0000-0000-0000F7060000}"/>
    <hyperlink ref="D1808" r:id="rId1785" xr:uid="{00000000-0004-0000-0000-0000F8060000}"/>
    <hyperlink ref="D1809" r:id="rId1786" xr:uid="{00000000-0004-0000-0000-0000F9060000}"/>
    <hyperlink ref="D1810" r:id="rId1787" xr:uid="{00000000-0004-0000-0000-0000FA060000}"/>
    <hyperlink ref="D1811" r:id="rId1788" xr:uid="{00000000-0004-0000-0000-0000FB060000}"/>
    <hyperlink ref="D1812" r:id="rId1789" xr:uid="{00000000-0004-0000-0000-0000FC060000}"/>
    <hyperlink ref="D1813" r:id="rId1790" xr:uid="{00000000-0004-0000-0000-0000FD060000}"/>
    <hyperlink ref="D1814" r:id="rId1791" xr:uid="{00000000-0004-0000-0000-0000FE060000}"/>
    <hyperlink ref="D1815" r:id="rId1792" xr:uid="{00000000-0004-0000-0000-0000FF060000}"/>
    <hyperlink ref="D1816" r:id="rId1793" xr:uid="{00000000-0004-0000-0000-000000070000}"/>
    <hyperlink ref="D1817" r:id="rId1794" xr:uid="{00000000-0004-0000-0000-000001070000}"/>
    <hyperlink ref="D1818" r:id="rId1795" xr:uid="{00000000-0004-0000-0000-000002070000}"/>
    <hyperlink ref="D1819" r:id="rId1796" xr:uid="{00000000-0004-0000-0000-000003070000}"/>
    <hyperlink ref="D1820" r:id="rId1797" xr:uid="{00000000-0004-0000-0000-000004070000}"/>
    <hyperlink ref="D1821" r:id="rId1798" xr:uid="{00000000-0004-0000-0000-000005070000}"/>
    <hyperlink ref="D1822" r:id="rId1799" xr:uid="{00000000-0004-0000-0000-000006070000}"/>
    <hyperlink ref="D1823" r:id="rId1800" xr:uid="{00000000-0004-0000-0000-000007070000}"/>
    <hyperlink ref="D1824" r:id="rId1801" xr:uid="{00000000-0004-0000-0000-000008070000}"/>
    <hyperlink ref="D1825" r:id="rId1802" xr:uid="{00000000-0004-0000-0000-000009070000}"/>
    <hyperlink ref="D1826" r:id="rId1803" xr:uid="{00000000-0004-0000-0000-00000A070000}"/>
    <hyperlink ref="D1827" r:id="rId1804" xr:uid="{00000000-0004-0000-0000-00000B070000}"/>
    <hyperlink ref="D1828" r:id="rId1805" xr:uid="{00000000-0004-0000-0000-00000C070000}"/>
    <hyperlink ref="D1829" r:id="rId1806" xr:uid="{00000000-0004-0000-0000-00000D070000}"/>
    <hyperlink ref="D1830" r:id="rId1807" xr:uid="{00000000-0004-0000-0000-00000E070000}"/>
    <hyperlink ref="D1831" r:id="rId1808" xr:uid="{00000000-0004-0000-0000-00000F070000}"/>
    <hyperlink ref="D1832" r:id="rId1809" xr:uid="{00000000-0004-0000-0000-000010070000}"/>
    <hyperlink ref="D1833" r:id="rId1810" xr:uid="{00000000-0004-0000-0000-000011070000}"/>
    <hyperlink ref="D1834" r:id="rId1811" xr:uid="{00000000-0004-0000-0000-000012070000}"/>
    <hyperlink ref="D1835" r:id="rId1812" xr:uid="{00000000-0004-0000-0000-000013070000}"/>
    <hyperlink ref="D1836" r:id="rId1813" xr:uid="{00000000-0004-0000-0000-000014070000}"/>
    <hyperlink ref="D1837" r:id="rId1814" xr:uid="{00000000-0004-0000-0000-000015070000}"/>
    <hyperlink ref="D1838" r:id="rId1815" xr:uid="{00000000-0004-0000-0000-000016070000}"/>
    <hyperlink ref="D1839" r:id="rId1816" xr:uid="{00000000-0004-0000-0000-000017070000}"/>
    <hyperlink ref="D1840" r:id="rId1817" xr:uid="{00000000-0004-0000-0000-000018070000}"/>
    <hyperlink ref="D1841" r:id="rId1818" xr:uid="{00000000-0004-0000-0000-000019070000}"/>
    <hyperlink ref="D1842" r:id="rId1819" xr:uid="{00000000-0004-0000-0000-00001A070000}"/>
    <hyperlink ref="D1843" r:id="rId1820" xr:uid="{00000000-0004-0000-0000-00001B070000}"/>
    <hyperlink ref="D1844" r:id="rId1821" xr:uid="{00000000-0004-0000-0000-00001C070000}"/>
    <hyperlink ref="D1845" r:id="rId1822" xr:uid="{00000000-0004-0000-0000-00001D070000}"/>
    <hyperlink ref="D1846" r:id="rId1823" xr:uid="{00000000-0004-0000-0000-00001E070000}"/>
    <hyperlink ref="D1847" r:id="rId1824" xr:uid="{00000000-0004-0000-0000-00001F070000}"/>
    <hyperlink ref="D1848" r:id="rId1825" xr:uid="{00000000-0004-0000-0000-000020070000}"/>
    <hyperlink ref="D1849" r:id="rId1826" xr:uid="{00000000-0004-0000-0000-000021070000}"/>
    <hyperlink ref="D1850" r:id="rId1827" xr:uid="{00000000-0004-0000-0000-000022070000}"/>
    <hyperlink ref="D1851" r:id="rId1828" xr:uid="{00000000-0004-0000-0000-000023070000}"/>
    <hyperlink ref="D1852" r:id="rId1829" xr:uid="{00000000-0004-0000-0000-000024070000}"/>
    <hyperlink ref="D1853" r:id="rId1830" xr:uid="{00000000-0004-0000-0000-000025070000}"/>
    <hyperlink ref="D1854" r:id="rId1831" xr:uid="{00000000-0004-0000-0000-000026070000}"/>
    <hyperlink ref="D1855" r:id="rId1832" xr:uid="{00000000-0004-0000-0000-000027070000}"/>
    <hyperlink ref="D1856" r:id="rId1833" xr:uid="{00000000-0004-0000-0000-000028070000}"/>
    <hyperlink ref="D1857" r:id="rId1834" xr:uid="{00000000-0004-0000-0000-000029070000}"/>
    <hyperlink ref="D1858" r:id="rId1835" xr:uid="{00000000-0004-0000-0000-00002A070000}"/>
    <hyperlink ref="D1859" r:id="rId1836" xr:uid="{00000000-0004-0000-0000-00002B070000}"/>
    <hyperlink ref="D1860" r:id="rId1837" xr:uid="{00000000-0004-0000-0000-00002C070000}"/>
    <hyperlink ref="D1861" r:id="rId1838" xr:uid="{00000000-0004-0000-0000-00002D070000}"/>
    <hyperlink ref="D1862" r:id="rId1839" xr:uid="{00000000-0004-0000-0000-00002E070000}"/>
    <hyperlink ref="D1863" r:id="rId1840" xr:uid="{00000000-0004-0000-0000-00002F070000}"/>
    <hyperlink ref="D1864" r:id="rId1841" xr:uid="{00000000-0004-0000-0000-000030070000}"/>
    <hyperlink ref="D1865" r:id="rId1842" xr:uid="{00000000-0004-0000-0000-000031070000}"/>
    <hyperlink ref="D1866" r:id="rId1843" xr:uid="{00000000-0004-0000-0000-000032070000}"/>
    <hyperlink ref="D1867" r:id="rId1844" xr:uid="{00000000-0004-0000-0000-000033070000}"/>
    <hyperlink ref="D1868" r:id="rId1845" xr:uid="{00000000-0004-0000-0000-000034070000}"/>
    <hyperlink ref="D1869" r:id="rId1846" xr:uid="{00000000-0004-0000-0000-000035070000}"/>
    <hyperlink ref="D1870" r:id="rId1847" xr:uid="{00000000-0004-0000-0000-000036070000}"/>
    <hyperlink ref="D1871" r:id="rId1848" xr:uid="{00000000-0004-0000-0000-000037070000}"/>
    <hyperlink ref="D1872" r:id="rId1849" xr:uid="{00000000-0004-0000-0000-000038070000}"/>
    <hyperlink ref="D1873" r:id="rId1850" xr:uid="{00000000-0004-0000-0000-000039070000}"/>
    <hyperlink ref="D1874" r:id="rId1851" xr:uid="{00000000-0004-0000-0000-00003A070000}"/>
    <hyperlink ref="D1875" r:id="rId1852" xr:uid="{00000000-0004-0000-0000-00003B070000}"/>
    <hyperlink ref="D1876" r:id="rId1853" xr:uid="{00000000-0004-0000-0000-00003C070000}"/>
    <hyperlink ref="D1877" r:id="rId1854" xr:uid="{00000000-0004-0000-0000-00003D070000}"/>
    <hyperlink ref="D1878" r:id="rId1855" xr:uid="{00000000-0004-0000-0000-00003E070000}"/>
    <hyperlink ref="D1879" r:id="rId1856" xr:uid="{00000000-0004-0000-0000-00003F070000}"/>
    <hyperlink ref="D1880" r:id="rId1857" xr:uid="{00000000-0004-0000-0000-000040070000}"/>
    <hyperlink ref="D1881" r:id="rId1858" xr:uid="{00000000-0004-0000-0000-000041070000}"/>
    <hyperlink ref="D1882" r:id="rId1859" xr:uid="{00000000-0004-0000-0000-000042070000}"/>
    <hyperlink ref="D1883" r:id="rId1860" xr:uid="{00000000-0004-0000-0000-000043070000}"/>
    <hyperlink ref="D1884" r:id="rId1861" xr:uid="{00000000-0004-0000-0000-000044070000}"/>
    <hyperlink ref="D1885" r:id="rId1862" xr:uid="{00000000-0004-0000-0000-000045070000}"/>
    <hyperlink ref="D1886" r:id="rId1863" xr:uid="{00000000-0004-0000-0000-000046070000}"/>
    <hyperlink ref="D1887" r:id="rId1864" xr:uid="{00000000-0004-0000-0000-000047070000}"/>
    <hyperlink ref="D1888" r:id="rId1865" xr:uid="{00000000-0004-0000-0000-000048070000}"/>
    <hyperlink ref="D1889" r:id="rId1866" xr:uid="{00000000-0004-0000-0000-000049070000}"/>
    <hyperlink ref="D1890" r:id="rId1867" xr:uid="{00000000-0004-0000-0000-00004A070000}"/>
    <hyperlink ref="D1891" r:id="rId1868" xr:uid="{00000000-0004-0000-0000-00004B070000}"/>
    <hyperlink ref="D1892" r:id="rId1869" xr:uid="{00000000-0004-0000-0000-00004C07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L42"/>
  <sheetViews>
    <sheetView workbookViewId="0">
      <selection activeCell="E43" sqref="E43"/>
    </sheetView>
  </sheetViews>
  <sheetFormatPr baseColWidth="10" defaultColWidth="12.6640625" defaultRowHeight="15.75" customHeight="1"/>
  <sheetData>
    <row r="2" spans="1:9" ht="15.75" customHeight="1">
      <c r="A2" s="3" t="s">
        <v>16</v>
      </c>
      <c r="F2" s="3" t="s">
        <v>3805</v>
      </c>
    </row>
    <row r="3" spans="1:9" ht="15.75" customHeight="1">
      <c r="A3" s="4" t="s">
        <v>3806</v>
      </c>
      <c r="B3" s="4" t="s">
        <v>1261</v>
      </c>
      <c r="C3" s="4" t="s">
        <v>8</v>
      </c>
      <c r="D3" s="4" t="s">
        <v>3807</v>
      </c>
      <c r="F3" s="4" t="s">
        <v>3806</v>
      </c>
      <c r="G3" s="4" t="s">
        <v>1261</v>
      </c>
      <c r="H3" s="4" t="s">
        <v>8</v>
      </c>
      <c r="I3" s="4" t="s">
        <v>3807</v>
      </c>
    </row>
    <row r="4" spans="1:9" ht="15.75" customHeight="1">
      <c r="A4" s="4">
        <f>COUNTIFS(Articles!$F:$F,"positive", Articles!$E:$E, "*Tesla*")</f>
        <v>379</v>
      </c>
      <c r="B4" s="4">
        <f>COUNTIFS(Articles!$F:$F,"neutral", Articles!$E:$E, "*Tesla*")</f>
        <v>290</v>
      </c>
      <c r="C4" s="4">
        <f>COUNTIFS(Articles!$F:$F,"negative", Articles!$E:$E, "*Tesla*")</f>
        <v>373</v>
      </c>
      <c r="D4" s="4">
        <f>COUNTIF(Articles!$E:$E, "*Tesla*")</f>
        <v>1042</v>
      </c>
      <c r="F4" s="5">
        <f t="shared" ref="F4:I4" si="0">A4/$D4</f>
        <v>0.3637236084452975</v>
      </c>
      <c r="G4" s="5">
        <f t="shared" si="0"/>
        <v>0.27831094049904032</v>
      </c>
      <c r="H4" s="5">
        <f t="shared" si="0"/>
        <v>0.35796545105566219</v>
      </c>
      <c r="I4" s="5">
        <f t="shared" si="0"/>
        <v>1</v>
      </c>
    </row>
    <row r="9" spans="1:9" ht="15.75" customHeight="1">
      <c r="A9" s="6" t="s">
        <v>152</v>
      </c>
      <c r="B9" s="2"/>
      <c r="C9" s="2"/>
      <c r="D9" s="2"/>
      <c r="F9" s="3" t="s">
        <v>3808</v>
      </c>
    </row>
    <row r="10" spans="1:9" ht="15.75" customHeight="1">
      <c r="A10" s="7" t="s">
        <v>3806</v>
      </c>
      <c r="B10" s="7" t="s">
        <v>1261</v>
      </c>
      <c r="C10" s="7" t="s">
        <v>8</v>
      </c>
      <c r="D10" s="7" t="s">
        <v>3807</v>
      </c>
      <c r="F10" s="4" t="s">
        <v>3806</v>
      </c>
      <c r="G10" s="4" t="s">
        <v>1261</v>
      </c>
      <c r="H10" s="4" t="s">
        <v>8</v>
      </c>
      <c r="I10" s="4" t="s">
        <v>3807</v>
      </c>
    </row>
    <row r="11" spans="1:9" ht="15.75" customHeight="1">
      <c r="A11" s="4">
        <f>COUNTIFS(Articles!$F:$F,"positive", Articles!$E:$E, "*Li auto*")</f>
        <v>379</v>
      </c>
      <c r="B11" s="4">
        <f>COUNTIFS(Articles!$F:$F,"neutral", Articles!$E:$E, "*Li auto*")</f>
        <v>93</v>
      </c>
      <c r="C11" s="4">
        <f>COUNTIFS(Articles!$F:$F,"negative", Articles!$E:$E, "*Li auto*")</f>
        <v>74</v>
      </c>
      <c r="D11" s="4">
        <f>COUNTIF(Articles!$E:$E, "*Li Auto*")</f>
        <v>546</v>
      </c>
      <c r="F11" s="5">
        <f t="shared" ref="F11:I11" si="1">A11/$D11</f>
        <v>0.69413919413919412</v>
      </c>
      <c r="G11" s="5">
        <f t="shared" si="1"/>
        <v>0.17032967032967034</v>
      </c>
      <c r="H11" s="5">
        <f t="shared" si="1"/>
        <v>0.13553113553113552</v>
      </c>
      <c r="I11" s="5">
        <f t="shared" si="1"/>
        <v>1</v>
      </c>
    </row>
    <row r="15" spans="1:9" ht="15.75" customHeight="1">
      <c r="A15" s="6" t="s">
        <v>7</v>
      </c>
      <c r="B15" s="2"/>
      <c r="C15" s="2"/>
      <c r="D15" s="2"/>
      <c r="F15" s="3" t="s">
        <v>3809</v>
      </c>
    </row>
    <row r="16" spans="1:9" ht="15.75" customHeight="1">
      <c r="A16" s="7" t="s">
        <v>3806</v>
      </c>
      <c r="B16" s="7" t="s">
        <v>1261</v>
      </c>
      <c r="C16" s="7" t="s">
        <v>8</v>
      </c>
      <c r="D16" s="7" t="s">
        <v>3807</v>
      </c>
      <c r="F16" s="4" t="s">
        <v>3806</v>
      </c>
      <c r="G16" s="4" t="s">
        <v>1261</v>
      </c>
      <c r="H16" s="4" t="s">
        <v>8</v>
      </c>
      <c r="I16" s="4" t="s">
        <v>3807</v>
      </c>
    </row>
    <row r="17" spans="1:12" ht="15.75" customHeight="1">
      <c r="A17" s="4">
        <f>COUNTIFS(Articles!$F:$F,"positive", Articles!$E:$E, "*Rivian*")</f>
        <v>310</v>
      </c>
      <c r="B17" s="4">
        <f>COUNTIFS(Articles!$F:$F,"neutral", Articles!$E:$E, "*Rivian*")</f>
        <v>245</v>
      </c>
      <c r="C17" s="4">
        <f>COUNTIFS(Articles!$F:$F,"negative", Articles!$E:$E, "*Rivian*")</f>
        <v>173</v>
      </c>
      <c r="D17" s="4">
        <f>COUNTIF(Articles!$E:$E, "*Rivian*")</f>
        <v>728</v>
      </c>
      <c r="F17" s="5">
        <f t="shared" ref="F17:I17" si="2">A17/$D17</f>
        <v>0.42582417582417581</v>
      </c>
      <c r="G17" s="5">
        <f t="shared" si="2"/>
        <v>0.33653846153846156</v>
      </c>
      <c r="H17" s="5">
        <f t="shared" si="2"/>
        <v>0.23763736263736263</v>
      </c>
      <c r="I17" s="5">
        <f t="shared" si="2"/>
        <v>1</v>
      </c>
    </row>
    <row r="20" spans="1:12" ht="15.75" customHeight="1">
      <c r="A20" s="1" t="s">
        <v>4834</v>
      </c>
      <c r="F20" s="1" t="s">
        <v>5838</v>
      </c>
    </row>
    <row r="21" spans="1:12" ht="15.75" customHeight="1">
      <c r="A21" s="4" t="s">
        <v>3806</v>
      </c>
      <c r="B21" s="4" t="s">
        <v>1261</v>
      </c>
      <c r="C21" s="4" t="s">
        <v>8</v>
      </c>
      <c r="D21" s="4" t="s">
        <v>3807</v>
      </c>
      <c r="F21" s="4" t="s">
        <v>3806</v>
      </c>
      <c r="G21" s="4" t="s">
        <v>1261</v>
      </c>
      <c r="H21" s="4" t="s">
        <v>8</v>
      </c>
      <c r="I21" s="4" t="s">
        <v>3807</v>
      </c>
    </row>
    <row r="22" spans="1:12" ht="15.75" customHeight="1">
      <c r="A22" s="4">
        <f>COUNTIFS(Articles!$F:$F,"positive", Articles!$E:$E, "*NIO*")</f>
        <v>373</v>
      </c>
      <c r="B22" s="4">
        <f>COUNTIFS(Articles!$F:$F,"neutral", Articles!$E:$E, "*NIO*")</f>
        <v>135</v>
      </c>
      <c r="C22" s="4">
        <f>COUNTIFS(Articles!$F:$F,"negative", Articles!$E:$E, "*NIO*")</f>
        <v>89</v>
      </c>
      <c r="D22" s="4">
        <f>COUNTIF(Articles!$E:$E, "*NIO*")</f>
        <v>597</v>
      </c>
      <c r="F22" s="5">
        <f t="shared" ref="F22:I22" si="3">A22/$D22</f>
        <v>0.6247906197654941</v>
      </c>
      <c r="G22" s="5">
        <f t="shared" si="3"/>
        <v>0.22613065326633167</v>
      </c>
      <c r="H22" s="5">
        <f t="shared" si="3"/>
        <v>0.1490787269681742</v>
      </c>
      <c r="I22" s="5">
        <f t="shared" si="3"/>
        <v>1</v>
      </c>
    </row>
    <row r="28" spans="1:12" ht="15.75" customHeight="1">
      <c r="B28" s="8" t="s">
        <v>3810</v>
      </c>
      <c r="H28" s="8" t="s">
        <v>3811</v>
      </c>
    </row>
    <row r="29" spans="1:12" ht="15.75" customHeight="1">
      <c r="B29" s="9" t="s">
        <v>3812</v>
      </c>
      <c r="C29" s="9" t="s">
        <v>3806</v>
      </c>
      <c r="D29" s="9" t="s">
        <v>1261</v>
      </c>
      <c r="E29" s="9" t="s">
        <v>8</v>
      </c>
      <c r="F29" s="9" t="s">
        <v>3807</v>
      </c>
      <c r="H29" s="9" t="s">
        <v>3812</v>
      </c>
      <c r="I29" s="9" t="s">
        <v>3806</v>
      </c>
      <c r="J29" s="9" t="s">
        <v>1261</v>
      </c>
      <c r="K29" s="9" t="s">
        <v>8</v>
      </c>
      <c r="L29" s="9" t="s">
        <v>3807</v>
      </c>
    </row>
    <row r="30" spans="1:12" ht="15.75" customHeight="1">
      <c r="B30" s="4" t="s">
        <v>16</v>
      </c>
      <c r="C30" s="4">
        <f t="shared" ref="C30:E30" si="4">A4</f>
        <v>379</v>
      </c>
      <c r="D30" s="4">
        <f t="shared" si="4"/>
        <v>290</v>
      </c>
      <c r="E30" s="4">
        <f t="shared" si="4"/>
        <v>373</v>
      </c>
      <c r="F30" s="4">
        <f t="shared" ref="F30:F33" si="5">SUM(C30:E30)</f>
        <v>1042</v>
      </c>
      <c r="H30" s="4" t="s">
        <v>16</v>
      </c>
      <c r="I30" s="5">
        <f t="shared" ref="I30:K30" si="6">C30/$F$34</f>
        <v>0.13010641949879848</v>
      </c>
      <c r="J30" s="5">
        <f t="shared" si="6"/>
        <v>9.9553724682457947E-2</v>
      </c>
      <c r="K30" s="5">
        <f t="shared" si="6"/>
        <v>0.12804668726398902</v>
      </c>
      <c r="L30" s="5">
        <f t="shared" ref="L30:L33" si="7">SUM(I30:K30)</f>
        <v>0.3577068314452454</v>
      </c>
    </row>
    <row r="31" spans="1:12" ht="15.75" customHeight="1">
      <c r="B31" s="4" t="s">
        <v>152</v>
      </c>
      <c r="C31" s="4">
        <f t="shared" ref="C31:E31" si="8">A11</f>
        <v>379</v>
      </c>
      <c r="D31" s="4">
        <f t="shared" si="8"/>
        <v>93</v>
      </c>
      <c r="E31" s="4">
        <f t="shared" si="8"/>
        <v>74</v>
      </c>
      <c r="F31" s="4">
        <f t="shared" si="5"/>
        <v>546</v>
      </c>
      <c r="H31" s="4" t="s">
        <v>152</v>
      </c>
      <c r="I31" s="5">
        <f t="shared" ref="I31:K31" si="9">C31/$F$34</f>
        <v>0.13010641949879848</v>
      </c>
      <c r="J31" s="5">
        <f t="shared" si="9"/>
        <v>3.1925849639546859E-2</v>
      </c>
      <c r="K31" s="5">
        <f t="shared" si="9"/>
        <v>2.5403364229316855E-2</v>
      </c>
      <c r="L31" s="5">
        <f t="shared" si="7"/>
        <v>0.1874356333676622</v>
      </c>
    </row>
    <row r="32" spans="1:12" ht="15.75" customHeight="1">
      <c r="B32" s="4" t="s">
        <v>7</v>
      </c>
      <c r="C32" s="4">
        <f t="shared" ref="C32:E32" si="10">A17</f>
        <v>310</v>
      </c>
      <c r="D32" s="4">
        <f t="shared" si="10"/>
        <v>245</v>
      </c>
      <c r="E32" s="4">
        <f t="shared" si="10"/>
        <v>173</v>
      </c>
      <c r="F32" s="4">
        <f t="shared" si="5"/>
        <v>728</v>
      </c>
      <c r="H32" s="4" t="s">
        <v>7</v>
      </c>
      <c r="I32" s="5">
        <f t="shared" ref="I32:K32" si="11">C32/$F$34</f>
        <v>0.10641949879848953</v>
      </c>
      <c r="J32" s="5">
        <f t="shared" si="11"/>
        <v>8.4105732921386886E-2</v>
      </c>
      <c r="K32" s="5">
        <f t="shared" si="11"/>
        <v>5.9388946103673186E-2</v>
      </c>
      <c r="L32" s="5">
        <f t="shared" si="7"/>
        <v>0.24991417782354958</v>
      </c>
    </row>
    <row r="33" spans="2:12" ht="15.75" customHeight="1">
      <c r="B33" s="13" t="s">
        <v>4834</v>
      </c>
      <c r="C33" s="4">
        <f t="shared" ref="C33:E33" si="12">A22</f>
        <v>373</v>
      </c>
      <c r="D33" s="4">
        <f t="shared" si="12"/>
        <v>135</v>
      </c>
      <c r="E33" s="4">
        <f t="shared" si="12"/>
        <v>89</v>
      </c>
      <c r="F33" s="4">
        <f t="shared" si="5"/>
        <v>597</v>
      </c>
      <c r="H33" s="13" t="s">
        <v>4834</v>
      </c>
      <c r="I33" s="5">
        <f t="shared" ref="I33:K33" si="13">C33/$F$34</f>
        <v>0.12804668726398902</v>
      </c>
      <c r="J33" s="5">
        <f t="shared" si="13"/>
        <v>4.6343975283213185E-2</v>
      </c>
      <c r="K33" s="5">
        <f t="shared" si="13"/>
        <v>3.0552694816340542E-2</v>
      </c>
      <c r="L33" s="5">
        <f t="shared" si="7"/>
        <v>0.20494335736354274</v>
      </c>
    </row>
    <row r="34" spans="2:12" ht="15.75" customHeight="1">
      <c r="B34" s="9" t="s">
        <v>3807</v>
      </c>
      <c r="C34" s="4">
        <f t="shared" ref="C34:F34" si="14">SUM(C30:C33)</f>
        <v>1441</v>
      </c>
      <c r="D34" s="4">
        <f t="shared" si="14"/>
        <v>763</v>
      </c>
      <c r="E34" s="4">
        <f t="shared" si="14"/>
        <v>709</v>
      </c>
      <c r="F34" s="4">
        <f t="shared" si="14"/>
        <v>2913</v>
      </c>
      <c r="H34" s="9" t="s">
        <v>3807</v>
      </c>
      <c r="I34" s="5">
        <f t="shared" ref="I34:L34" si="15">SUM(I30:I33)</f>
        <v>0.49467902506007555</v>
      </c>
      <c r="J34" s="5">
        <f t="shared" si="15"/>
        <v>0.26192928252660486</v>
      </c>
      <c r="K34" s="5">
        <f t="shared" si="15"/>
        <v>0.24339169241331959</v>
      </c>
      <c r="L34" s="5">
        <f t="shared" si="15"/>
        <v>0.99999999999999989</v>
      </c>
    </row>
    <row r="37" spans="2:12" ht="15.75" customHeight="1">
      <c r="B37" s="14" t="s">
        <v>5839</v>
      </c>
    </row>
    <row r="38" spans="2:12" ht="15.75" customHeight="1">
      <c r="B38" s="12" t="s">
        <v>3806</v>
      </c>
      <c r="C38" s="12" t="s">
        <v>1261</v>
      </c>
      <c r="D38" s="12" t="s">
        <v>8</v>
      </c>
      <c r="E38" s="12" t="s">
        <v>3807</v>
      </c>
    </row>
    <row r="39" spans="2:12" ht="15.75" customHeight="1">
      <c r="B39" s="11">
        <f>COUNTIF(Articles!F:F,"positive")</f>
        <v>1198</v>
      </c>
      <c r="C39" s="15">
        <f>COUNTIF(Articles!F:F,"neutral")</f>
        <v>680</v>
      </c>
      <c r="D39" s="15">
        <f>COUNTIF(Articles!F:F,"negative")</f>
        <v>622</v>
      </c>
      <c r="E39" s="15">
        <f>COUNTIF(Articles!F:F,"*")-1</f>
        <v>2500</v>
      </c>
      <c r="F39" s="10"/>
    </row>
    <row r="40" spans="2:12" ht="15.75" customHeight="1">
      <c r="B40" s="16">
        <f>B39/$E$39</f>
        <v>0.47920000000000001</v>
      </c>
      <c r="C40" s="16">
        <f t="shared" ref="C40:E40" si="16">C39/$E$39</f>
        <v>0.27200000000000002</v>
      </c>
      <c r="D40" s="16">
        <f t="shared" si="16"/>
        <v>0.24879999999999999</v>
      </c>
      <c r="E40" s="16">
        <f t="shared" si="16"/>
        <v>1</v>
      </c>
      <c r="F40" s="10"/>
    </row>
    <row r="41" spans="2:12" ht="15.75" customHeight="1">
      <c r="C41" s="10"/>
      <c r="D41" s="10"/>
      <c r="E41" s="10"/>
      <c r="F41" s="10"/>
    </row>
    <row r="42" spans="2:12" ht="15.75" customHeight="1">
      <c r="C42" s="10"/>
      <c r="D42" s="10"/>
      <c r="E42" s="10"/>
      <c r="F4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Articles</vt:lpstr>
      <vt:lpstr>Summary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2025-03-24T06:38:04Z</dcterms:created>
  <dcterms:modified xsi:type="dcterms:W3CDTF">2025-05-01T01:01:27Z</dcterms:modified>
</cp:coreProperties>
</file>