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F63A5E26-216C-4E5A-8278-D38272E76970}" xr6:coauthVersionLast="47" xr6:coauthVersionMax="47" xr10:uidLastSave="{00000000-0000-0000-0000-000000000000}"/>
  <bookViews>
    <workbookView xWindow="-110" yWindow="-110" windowWidth="19420" windowHeight="10420" activeTab="3" xr2:uid="{26D4546B-D2A1-4444-8EAF-A6228F96F0C1}"/>
  </bookViews>
  <sheets>
    <sheet name="Data" sheetId="2" r:id="rId1"/>
    <sheet name="Sheet1" sheetId="5" r:id="rId2"/>
    <sheet name="Assets" sheetId="4" r:id="rId3"/>
    <sheet name="Sheet2" sheetId="6" r:id="rId4"/>
  </sheets>
  <definedNames>
    <definedName name="_xlnm._FilterDatabase" localSheetId="0" hidden="1">Data!$B$3:$H$1003</definedName>
    <definedName name="_xlcn.WorksheetConnection_sampledataexcelportfolioproject.xlsxcalls" hidden="1">calls[]</definedName>
    <definedName name="_xlcn.WorksheetConnection_sampledataexcelportfolioproject.xlsxcustomers"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1" i="6" l="1"/>
  <c r="U45" i="5" s="1"/>
  <c r="D115" i="6"/>
  <c r="D116" i="6"/>
  <c r="D114" i="6"/>
  <c r="U50" i="5" l="1" a="1"/>
  <c r="U50" i="5" s="1"/>
  <c r="Z32" i="5" a="1"/>
  <c r="Z32" i="5" s="1"/>
  <c r="Y33" i="5"/>
  <c r="Y34" i="5"/>
  <c r="Z34" i="5"/>
  <c r="AA34" i="5"/>
  <c r="AB34" i="5"/>
  <c r="AC34" i="5"/>
  <c r="AD34" i="5"/>
  <c r="AE34" i="5"/>
  <c r="Y35" i="5"/>
  <c r="Z35" i="5"/>
  <c r="AA35" i="5"/>
  <c r="AB35" i="5"/>
  <c r="AC35" i="5"/>
  <c r="AD35" i="5"/>
  <c r="AE35" i="5"/>
  <c r="Y36" i="5"/>
  <c r="Z36" i="5"/>
  <c r="AA36" i="5"/>
  <c r="AB36" i="5"/>
  <c r="AC36" i="5"/>
  <c r="AD36" i="5"/>
  <c r="AE36" i="5"/>
  <c r="Y37" i="5"/>
  <c r="Z37" i="5"/>
  <c r="AA37" i="5"/>
  <c r="AB37" i="5"/>
  <c r="AC37" i="5"/>
  <c r="AD37" i="5"/>
  <c r="AE37" i="5"/>
  <c r="Y38" i="5"/>
  <c r="Y39" i="5"/>
  <c r="Z39" i="5"/>
  <c r="AA39" i="5"/>
  <c r="AB39" i="5"/>
  <c r="AC39" i="5"/>
  <c r="AD39" i="5"/>
  <c r="AE39" i="5"/>
  <c r="Y40" i="5"/>
  <c r="Z40" i="5"/>
  <c r="AA40" i="5"/>
  <c r="AB40" i="5"/>
  <c r="AC40" i="5"/>
  <c r="AD40" i="5"/>
  <c r="AE40" i="5"/>
  <c r="Y41" i="5"/>
  <c r="Z41" i="5"/>
  <c r="AA41" i="5"/>
  <c r="AB41" i="5"/>
  <c r="AC41" i="5"/>
  <c r="AD41" i="5"/>
  <c r="AE41" i="5"/>
  <c r="Y42" i="5"/>
  <c r="Z42" i="5"/>
  <c r="AA42" i="5"/>
  <c r="AB42" i="5"/>
  <c r="AC42" i="5"/>
  <c r="AD42" i="5"/>
  <c r="AE42" i="5"/>
  <c r="Y43" i="5"/>
  <c r="Z43" i="5"/>
  <c r="AA43" i="5"/>
  <c r="AB43" i="5"/>
  <c r="AC43" i="5"/>
  <c r="AD43" i="5"/>
  <c r="AE43" i="5"/>
  <c r="Y44" i="5"/>
  <c r="Z44" i="5"/>
  <c r="AA44" i="5"/>
  <c r="AB44" i="5"/>
  <c r="AC44" i="5"/>
  <c r="AD44" i="5"/>
  <c r="AE44" i="5"/>
  <c r="Y45" i="5"/>
  <c r="Y46" i="5"/>
  <c r="Z46" i="5"/>
  <c r="AA46" i="5"/>
  <c r="AB46" i="5"/>
  <c r="AC46" i="5"/>
  <c r="AD46" i="5"/>
  <c r="AE46" i="5"/>
  <c r="Y47" i="5"/>
  <c r="Z47" i="5"/>
  <c r="AA47" i="5"/>
  <c r="AB47" i="5"/>
  <c r="AC47" i="5"/>
  <c r="AD47" i="5"/>
  <c r="AE47" i="5"/>
  <c r="Y48" i="5"/>
  <c r="Z48" i="5"/>
  <c r="AA48" i="5"/>
  <c r="AB48" i="5"/>
  <c r="AC48" i="5"/>
  <c r="AD48" i="5"/>
  <c r="AE48" i="5"/>
  <c r="Y49" i="5"/>
  <c r="Z49" i="5"/>
  <c r="AA49" i="5"/>
  <c r="AB49" i="5"/>
  <c r="AC49" i="5"/>
  <c r="AD49" i="5"/>
  <c r="AE49" i="5"/>
  <c r="Y50" i="5"/>
  <c r="Z50" i="5"/>
  <c r="AA50" i="5"/>
  <c r="AB50" i="5"/>
  <c r="AC50" i="5"/>
  <c r="AD50" i="5"/>
  <c r="AE50" i="5"/>
  <c r="C73" i="6"/>
  <c r="I58" i="6" s="1"/>
  <c r="L1003" i="2"/>
  <c r="K1003" i="2"/>
  <c r="K1003" i="2" a="1"/>
  <c r="J1003" i="2"/>
  <c r="I1003" i="2"/>
  <c r="L1002" i="2"/>
  <c r="K1002" i="2"/>
  <c r="K1002" i="2" a="1"/>
  <c r="J1002" i="2"/>
  <c r="I1002" i="2"/>
  <c r="L1001" i="2"/>
  <c r="K1001" i="2"/>
  <c r="K1001" i="2" a="1"/>
  <c r="J1001" i="2"/>
  <c r="I1001" i="2"/>
  <c r="L1000" i="2"/>
  <c r="K1000" i="2"/>
  <c r="K1000" i="2" a="1"/>
  <c r="J1000" i="2"/>
  <c r="I1000" i="2"/>
  <c r="L999" i="2"/>
  <c r="K999" i="2"/>
  <c r="K999" i="2" a="1"/>
  <c r="J999" i="2"/>
  <c r="I999" i="2"/>
  <c r="L998" i="2"/>
  <c r="K998" i="2"/>
  <c r="K998" i="2" a="1"/>
  <c r="J998" i="2"/>
  <c r="I998" i="2"/>
  <c r="L997" i="2"/>
  <c r="K997" i="2"/>
  <c r="K997" i="2" a="1"/>
  <c r="J997" i="2"/>
  <c r="I997" i="2"/>
  <c r="L996" i="2"/>
  <c r="K996" i="2"/>
  <c r="K996" i="2" a="1"/>
  <c r="J996" i="2"/>
  <c r="I996" i="2"/>
  <c r="L995" i="2"/>
  <c r="K995" i="2"/>
  <c r="K995" i="2" a="1"/>
  <c r="J995" i="2"/>
  <c r="I995" i="2"/>
  <c r="L994" i="2"/>
  <c r="K994" i="2"/>
  <c r="K994" i="2" a="1"/>
  <c r="J994" i="2"/>
  <c r="I994" i="2"/>
  <c r="L993" i="2"/>
  <c r="K993" i="2"/>
  <c r="K993" i="2" a="1"/>
  <c r="J993" i="2"/>
  <c r="I993" i="2"/>
  <c r="L992" i="2"/>
  <c r="K992" i="2"/>
  <c r="K992" i="2" a="1"/>
  <c r="J992" i="2"/>
  <c r="I992" i="2"/>
  <c r="L991" i="2"/>
  <c r="K991" i="2"/>
  <c r="K991" i="2" a="1"/>
  <c r="J991" i="2"/>
  <c r="I991" i="2"/>
  <c r="L990" i="2"/>
  <c r="K990" i="2"/>
  <c r="K990" i="2" a="1"/>
  <c r="J990" i="2"/>
  <c r="I990" i="2"/>
  <c r="L989" i="2"/>
  <c r="K989" i="2"/>
  <c r="K989" i="2" a="1"/>
  <c r="J989" i="2"/>
  <c r="I989" i="2"/>
  <c r="L988" i="2"/>
  <c r="K988" i="2"/>
  <c r="K988" i="2" a="1"/>
  <c r="J988" i="2"/>
  <c r="I988" i="2"/>
  <c r="L987" i="2"/>
  <c r="K987" i="2"/>
  <c r="K987" i="2" a="1"/>
  <c r="J987" i="2"/>
  <c r="I987" i="2"/>
  <c r="L986" i="2"/>
  <c r="K986" i="2"/>
  <c r="K986" i="2" a="1"/>
  <c r="J986" i="2"/>
  <c r="I986" i="2"/>
  <c r="L985" i="2"/>
  <c r="K985" i="2"/>
  <c r="K985" i="2" a="1"/>
  <c r="J985" i="2"/>
  <c r="I985" i="2"/>
  <c r="L984" i="2"/>
  <c r="K984" i="2"/>
  <c r="K984" i="2" a="1"/>
  <c r="J984" i="2"/>
  <c r="I984" i="2"/>
  <c r="L983" i="2"/>
  <c r="K983" i="2"/>
  <c r="K983" i="2" a="1"/>
  <c r="J983" i="2"/>
  <c r="I983" i="2"/>
  <c r="L982" i="2"/>
  <c r="K982" i="2"/>
  <c r="K982" i="2" a="1"/>
  <c r="J982" i="2"/>
  <c r="I982" i="2"/>
  <c r="L981" i="2"/>
  <c r="K981" i="2"/>
  <c r="K981" i="2" a="1"/>
  <c r="J981" i="2"/>
  <c r="I981" i="2"/>
  <c r="L980" i="2"/>
  <c r="K980" i="2"/>
  <c r="K980" i="2" a="1"/>
  <c r="J980" i="2"/>
  <c r="I980" i="2"/>
  <c r="L979" i="2"/>
  <c r="K979" i="2"/>
  <c r="K979" i="2" a="1"/>
  <c r="J979" i="2"/>
  <c r="I979" i="2"/>
  <c r="L978" i="2"/>
  <c r="K978" i="2"/>
  <c r="K978" i="2" a="1"/>
  <c r="J978" i="2"/>
  <c r="I978" i="2"/>
  <c r="L977" i="2"/>
  <c r="K977" i="2"/>
  <c r="K977" i="2" a="1"/>
  <c r="J977" i="2"/>
  <c r="I977" i="2"/>
  <c r="L976" i="2"/>
  <c r="K976" i="2"/>
  <c r="K976" i="2" a="1"/>
  <c r="J976" i="2"/>
  <c r="I976" i="2"/>
  <c r="L975" i="2"/>
  <c r="K975" i="2"/>
  <c r="K975" i="2" a="1"/>
  <c r="J975" i="2"/>
  <c r="I975" i="2"/>
  <c r="L974" i="2"/>
  <c r="K974" i="2"/>
  <c r="K974" i="2" a="1"/>
  <c r="J974" i="2"/>
  <c r="I974" i="2"/>
  <c r="L973" i="2"/>
  <c r="K973" i="2"/>
  <c r="K973" i="2" a="1"/>
  <c r="J973" i="2"/>
  <c r="I973" i="2"/>
  <c r="L972" i="2"/>
  <c r="K972" i="2"/>
  <c r="K972" i="2" a="1"/>
  <c r="J972" i="2"/>
  <c r="I972" i="2"/>
  <c r="L971" i="2"/>
  <c r="K971" i="2"/>
  <c r="K971" i="2" a="1"/>
  <c r="J971" i="2"/>
  <c r="I971" i="2"/>
  <c r="L970" i="2"/>
  <c r="K970" i="2"/>
  <c r="K970" i="2" a="1"/>
  <c r="J970" i="2"/>
  <c r="I970" i="2"/>
  <c r="L969" i="2"/>
  <c r="K969" i="2"/>
  <c r="K969" i="2" a="1"/>
  <c r="J969" i="2"/>
  <c r="I969" i="2"/>
  <c r="L968" i="2"/>
  <c r="K968" i="2"/>
  <c r="K968" i="2" a="1"/>
  <c r="J968" i="2"/>
  <c r="I968" i="2"/>
  <c r="L967" i="2"/>
  <c r="K967" i="2"/>
  <c r="K967" i="2" a="1"/>
  <c r="J967" i="2"/>
  <c r="I967" i="2"/>
  <c r="L966" i="2"/>
  <c r="K966" i="2"/>
  <c r="K966" i="2" a="1"/>
  <c r="J966" i="2"/>
  <c r="I966" i="2"/>
  <c r="L965" i="2"/>
  <c r="K965" i="2"/>
  <c r="K965" i="2" a="1"/>
  <c r="J965" i="2"/>
  <c r="I965" i="2"/>
  <c r="L964" i="2"/>
  <c r="K964" i="2"/>
  <c r="K964" i="2" a="1"/>
  <c r="J964" i="2"/>
  <c r="I964" i="2"/>
  <c r="L963" i="2"/>
  <c r="K963" i="2"/>
  <c r="K963" i="2" a="1"/>
  <c r="J963" i="2"/>
  <c r="I963" i="2"/>
  <c r="L962" i="2"/>
  <c r="K962" i="2"/>
  <c r="K962" i="2" a="1"/>
  <c r="J962" i="2"/>
  <c r="I962" i="2"/>
  <c r="L961" i="2"/>
  <c r="K961" i="2"/>
  <c r="K961" i="2" a="1"/>
  <c r="J961" i="2"/>
  <c r="I961" i="2"/>
  <c r="L960" i="2"/>
  <c r="K960" i="2"/>
  <c r="K960" i="2" a="1"/>
  <c r="J960" i="2"/>
  <c r="I960" i="2"/>
  <c r="L959" i="2"/>
  <c r="K959" i="2"/>
  <c r="K959" i="2" a="1"/>
  <c r="J959" i="2"/>
  <c r="I959" i="2"/>
  <c r="L958" i="2"/>
  <c r="K958" i="2"/>
  <c r="K958" i="2" a="1"/>
  <c r="J958" i="2"/>
  <c r="I958" i="2"/>
  <c r="L957" i="2"/>
  <c r="K957" i="2"/>
  <c r="K957" i="2" a="1"/>
  <c r="J957" i="2"/>
  <c r="I957" i="2"/>
  <c r="L956" i="2"/>
  <c r="K956" i="2"/>
  <c r="K956" i="2" a="1"/>
  <c r="J956" i="2"/>
  <c r="I956" i="2"/>
  <c r="L955" i="2"/>
  <c r="K955" i="2"/>
  <c r="K955" i="2" a="1"/>
  <c r="J955" i="2"/>
  <c r="I955" i="2"/>
  <c r="L954" i="2"/>
  <c r="K954" i="2"/>
  <c r="K954" i="2" a="1"/>
  <c r="J954" i="2"/>
  <c r="I954" i="2"/>
  <c r="L953" i="2"/>
  <c r="K953" i="2"/>
  <c r="K953" i="2" a="1"/>
  <c r="J953" i="2"/>
  <c r="I953" i="2"/>
  <c r="L952" i="2"/>
  <c r="K952" i="2"/>
  <c r="K952" i="2" a="1"/>
  <c r="J952" i="2"/>
  <c r="I952" i="2"/>
  <c r="L951" i="2"/>
  <c r="K951" i="2"/>
  <c r="K951" i="2" a="1"/>
  <c r="J951" i="2"/>
  <c r="I951" i="2"/>
  <c r="L950" i="2"/>
  <c r="K950" i="2"/>
  <c r="K950" i="2" a="1"/>
  <c r="J950" i="2"/>
  <c r="I950" i="2"/>
  <c r="L949" i="2"/>
  <c r="K949" i="2"/>
  <c r="K949" i="2" a="1"/>
  <c r="J949" i="2"/>
  <c r="I949" i="2"/>
  <c r="L948" i="2"/>
  <c r="K948" i="2"/>
  <c r="K948" i="2" a="1"/>
  <c r="J948" i="2"/>
  <c r="I948" i="2"/>
  <c r="L947" i="2"/>
  <c r="K947" i="2"/>
  <c r="K947" i="2" a="1"/>
  <c r="J947" i="2"/>
  <c r="I947" i="2"/>
  <c r="L946" i="2"/>
  <c r="K946" i="2"/>
  <c r="K946" i="2" a="1"/>
  <c r="J946" i="2"/>
  <c r="I946" i="2"/>
  <c r="L945" i="2"/>
  <c r="K945" i="2"/>
  <c r="K945" i="2" a="1"/>
  <c r="J945" i="2"/>
  <c r="I945" i="2"/>
  <c r="L944" i="2"/>
  <c r="K944" i="2"/>
  <c r="K944" i="2" a="1"/>
  <c r="J944" i="2"/>
  <c r="I944" i="2"/>
  <c r="L943" i="2"/>
  <c r="K943" i="2"/>
  <c r="K943" i="2" a="1"/>
  <c r="J943" i="2"/>
  <c r="I943" i="2"/>
  <c r="L942" i="2"/>
  <c r="K942" i="2"/>
  <c r="K942" i="2" a="1"/>
  <c r="J942" i="2"/>
  <c r="I942" i="2"/>
  <c r="L941" i="2"/>
  <c r="K941" i="2"/>
  <c r="K941" i="2" a="1"/>
  <c r="J941" i="2"/>
  <c r="I941" i="2"/>
  <c r="L940" i="2"/>
  <c r="K940" i="2"/>
  <c r="K940" i="2" a="1"/>
  <c r="J940" i="2"/>
  <c r="I940" i="2"/>
  <c r="L939" i="2"/>
  <c r="K939" i="2"/>
  <c r="K939" i="2" a="1"/>
  <c r="J939" i="2"/>
  <c r="I939" i="2"/>
  <c r="L938" i="2"/>
  <c r="K938" i="2"/>
  <c r="K938" i="2" a="1"/>
  <c r="J938" i="2"/>
  <c r="I938" i="2"/>
  <c r="L937" i="2"/>
  <c r="K937" i="2"/>
  <c r="K937" i="2" a="1"/>
  <c r="J937" i="2"/>
  <c r="I937" i="2"/>
  <c r="L936" i="2"/>
  <c r="K936" i="2"/>
  <c r="K936" i="2" a="1"/>
  <c r="J936" i="2"/>
  <c r="I936" i="2"/>
  <c r="L935" i="2"/>
  <c r="K935" i="2"/>
  <c r="K935" i="2" a="1"/>
  <c r="J935" i="2"/>
  <c r="I935" i="2"/>
  <c r="L934" i="2"/>
  <c r="K934" i="2"/>
  <c r="K934" i="2" a="1"/>
  <c r="J934" i="2"/>
  <c r="I934" i="2"/>
  <c r="L933" i="2"/>
  <c r="K933" i="2"/>
  <c r="K933" i="2" a="1"/>
  <c r="J933" i="2"/>
  <c r="I933" i="2"/>
  <c r="L932" i="2"/>
  <c r="K932" i="2"/>
  <c r="K932" i="2" a="1"/>
  <c r="J932" i="2"/>
  <c r="I932" i="2"/>
  <c r="L931" i="2"/>
  <c r="K931" i="2"/>
  <c r="K931" i="2" a="1"/>
  <c r="J931" i="2"/>
  <c r="I931" i="2"/>
  <c r="L930" i="2"/>
  <c r="K930" i="2"/>
  <c r="K930" i="2" a="1"/>
  <c r="J930" i="2"/>
  <c r="I930" i="2"/>
  <c r="L929" i="2"/>
  <c r="K929" i="2"/>
  <c r="K929" i="2" a="1"/>
  <c r="J929" i="2"/>
  <c r="I929" i="2"/>
  <c r="L928" i="2"/>
  <c r="K928" i="2"/>
  <c r="K928" i="2" a="1"/>
  <c r="J928" i="2"/>
  <c r="I928" i="2"/>
  <c r="L927" i="2"/>
  <c r="K927" i="2"/>
  <c r="K927" i="2" a="1"/>
  <c r="J927" i="2"/>
  <c r="I927" i="2"/>
  <c r="L926" i="2"/>
  <c r="K926" i="2"/>
  <c r="K926" i="2" a="1"/>
  <c r="J926" i="2"/>
  <c r="I926" i="2"/>
  <c r="L925" i="2"/>
  <c r="K925" i="2"/>
  <c r="K925" i="2" a="1"/>
  <c r="J925" i="2"/>
  <c r="I925" i="2"/>
  <c r="L924" i="2"/>
  <c r="K924" i="2"/>
  <c r="K924" i="2" a="1"/>
  <c r="J924" i="2"/>
  <c r="I924" i="2"/>
  <c r="L923" i="2"/>
  <c r="K923" i="2"/>
  <c r="K923" i="2" a="1"/>
  <c r="J923" i="2"/>
  <c r="I923" i="2"/>
  <c r="L922" i="2"/>
  <c r="K922" i="2"/>
  <c r="K922" i="2" a="1"/>
  <c r="J922" i="2"/>
  <c r="I922" i="2"/>
  <c r="L921" i="2"/>
  <c r="K921" i="2"/>
  <c r="K921" i="2" a="1"/>
  <c r="J921" i="2"/>
  <c r="I921" i="2"/>
  <c r="L920" i="2"/>
  <c r="K920" i="2"/>
  <c r="K920" i="2" a="1"/>
  <c r="J920" i="2"/>
  <c r="I920" i="2"/>
  <c r="L919" i="2"/>
  <c r="K919" i="2"/>
  <c r="K919" i="2" a="1"/>
  <c r="J919" i="2"/>
  <c r="I919" i="2"/>
  <c r="L918" i="2"/>
  <c r="K918" i="2"/>
  <c r="K918" i="2" a="1"/>
  <c r="J918" i="2"/>
  <c r="I918" i="2"/>
  <c r="L917" i="2"/>
  <c r="K917" i="2"/>
  <c r="K917" i="2" a="1"/>
  <c r="J917" i="2"/>
  <c r="I917" i="2"/>
  <c r="L916" i="2"/>
  <c r="K916" i="2"/>
  <c r="K916" i="2" a="1"/>
  <c r="J916" i="2"/>
  <c r="I916" i="2"/>
  <c r="L915" i="2"/>
  <c r="K915" i="2"/>
  <c r="K915" i="2" a="1"/>
  <c r="J915" i="2"/>
  <c r="I915" i="2"/>
  <c r="L914" i="2"/>
  <c r="K914" i="2"/>
  <c r="K914" i="2" a="1"/>
  <c r="J914" i="2"/>
  <c r="I914" i="2"/>
  <c r="L913" i="2"/>
  <c r="K913" i="2"/>
  <c r="K913" i="2" a="1"/>
  <c r="J913" i="2"/>
  <c r="I913" i="2"/>
  <c r="L912" i="2"/>
  <c r="K912" i="2"/>
  <c r="K912" i="2" a="1"/>
  <c r="J912" i="2"/>
  <c r="I912" i="2"/>
  <c r="L911" i="2"/>
  <c r="K911" i="2"/>
  <c r="K911" i="2" a="1"/>
  <c r="J911" i="2"/>
  <c r="I911" i="2"/>
  <c r="L910" i="2"/>
  <c r="K910" i="2"/>
  <c r="K910" i="2" a="1"/>
  <c r="J910" i="2"/>
  <c r="I910" i="2"/>
  <c r="L909" i="2"/>
  <c r="K909" i="2"/>
  <c r="K909" i="2" a="1"/>
  <c r="J909" i="2"/>
  <c r="I909" i="2"/>
  <c r="L908" i="2"/>
  <c r="K908" i="2"/>
  <c r="K908" i="2" a="1"/>
  <c r="J908" i="2"/>
  <c r="I908" i="2"/>
  <c r="L907" i="2"/>
  <c r="K907" i="2"/>
  <c r="K907" i="2" a="1"/>
  <c r="J907" i="2"/>
  <c r="I907" i="2"/>
  <c r="L906" i="2"/>
  <c r="K906" i="2"/>
  <c r="K906" i="2" a="1"/>
  <c r="J906" i="2"/>
  <c r="I906" i="2"/>
  <c r="L905" i="2"/>
  <c r="K905" i="2"/>
  <c r="K905" i="2" a="1"/>
  <c r="J905" i="2"/>
  <c r="I905" i="2"/>
  <c r="L904" i="2"/>
  <c r="K904" i="2"/>
  <c r="K904" i="2" a="1"/>
  <c r="J904" i="2"/>
  <c r="I904" i="2"/>
  <c r="L903" i="2"/>
  <c r="K903" i="2"/>
  <c r="K903" i="2" a="1"/>
  <c r="J903" i="2"/>
  <c r="I903" i="2"/>
  <c r="L902" i="2"/>
  <c r="K902" i="2"/>
  <c r="K902" i="2" a="1"/>
  <c r="J902" i="2"/>
  <c r="I902" i="2"/>
  <c r="L901" i="2"/>
  <c r="K901" i="2"/>
  <c r="K901" i="2" a="1"/>
  <c r="J901" i="2"/>
  <c r="I901" i="2"/>
  <c r="L900" i="2"/>
  <c r="K900" i="2"/>
  <c r="K900" i="2" a="1"/>
  <c r="J900" i="2"/>
  <c r="I900" i="2"/>
  <c r="L899" i="2"/>
  <c r="K899" i="2"/>
  <c r="K899" i="2" a="1"/>
  <c r="J899" i="2"/>
  <c r="I899" i="2"/>
  <c r="L898" i="2"/>
  <c r="K898" i="2"/>
  <c r="K898" i="2" a="1"/>
  <c r="J898" i="2"/>
  <c r="I898" i="2"/>
  <c r="L897" i="2"/>
  <c r="K897" i="2"/>
  <c r="K897" i="2" a="1"/>
  <c r="J897" i="2"/>
  <c r="I897" i="2"/>
  <c r="L896" i="2"/>
  <c r="K896" i="2"/>
  <c r="K896" i="2" a="1"/>
  <c r="J896" i="2"/>
  <c r="I896" i="2"/>
  <c r="L895" i="2"/>
  <c r="K895" i="2"/>
  <c r="K895" i="2" a="1"/>
  <c r="J895" i="2"/>
  <c r="I895" i="2"/>
  <c r="L894" i="2"/>
  <c r="K894" i="2"/>
  <c r="K894" i="2" a="1"/>
  <c r="J894" i="2"/>
  <c r="I894" i="2"/>
  <c r="L893" i="2"/>
  <c r="K893" i="2"/>
  <c r="K893" i="2" a="1"/>
  <c r="J893" i="2"/>
  <c r="I893" i="2"/>
  <c r="L892" i="2"/>
  <c r="K892" i="2"/>
  <c r="K892" i="2" a="1"/>
  <c r="J892" i="2"/>
  <c r="I892" i="2"/>
  <c r="L891" i="2"/>
  <c r="K891" i="2"/>
  <c r="K891" i="2" a="1"/>
  <c r="J891" i="2"/>
  <c r="I891" i="2"/>
  <c r="L890" i="2"/>
  <c r="K890" i="2"/>
  <c r="K890" i="2" a="1"/>
  <c r="J890" i="2"/>
  <c r="I890" i="2"/>
  <c r="L889" i="2"/>
  <c r="K889" i="2"/>
  <c r="K889" i="2" a="1"/>
  <c r="J889" i="2"/>
  <c r="I889" i="2"/>
  <c r="L888" i="2"/>
  <c r="K888" i="2"/>
  <c r="K888" i="2" a="1"/>
  <c r="J888" i="2"/>
  <c r="I888" i="2"/>
  <c r="L887" i="2"/>
  <c r="K887" i="2"/>
  <c r="K887" i="2" a="1"/>
  <c r="J887" i="2"/>
  <c r="I887" i="2"/>
  <c r="L886" i="2"/>
  <c r="K886" i="2"/>
  <c r="K886" i="2" a="1"/>
  <c r="J886" i="2"/>
  <c r="I886" i="2"/>
  <c r="L885" i="2"/>
  <c r="K885" i="2"/>
  <c r="K885" i="2" a="1"/>
  <c r="J885" i="2"/>
  <c r="I885" i="2"/>
  <c r="L884" i="2"/>
  <c r="K884" i="2"/>
  <c r="K884" i="2" a="1"/>
  <c r="J884" i="2"/>
  <c r="I884" i="2"/>
  <c r="L883" i="2"/>
  <c r="K883" i="2"/>
  <c r="K883" i="2" a="1"/>
  <c r="J883" i="2"/>
  <c r="I883" i="2"/>
  <c r="L882" i="2"/>
  <c r="K882" i="2"/>
  <c r="K882" i="2" a="1"/>
  <c r="J882" i="2"/>
  <c r="I882" i="2"/>
  <c r="L881" i="2"/>
  <c r="K881" i="2"/>
  <c r="K881" i="2" a="1"/>
  <c r="J881" i="2"/>
  <c r="I881" i="2"/>
  <c r="L880" i="2"/>
  <c r="K880" i="2"/>
  <c r="K880" i="2" a="1"/>
  <c r="J880" i="2"/>
  <c r="I880" i="2"/>
  <c r="L879" i="2"/>
  <c r="K879" i="2"/>
  <c r="K879" i="2" a="1"/>
  <c r="J879" i="2"/>
  <c r="I879" i="2"/>
  <c r="L878" i="2"/>
  <c r="K878" i="2"/>
  <c r="K878" i="2" a="1"/>
  <c r="J878" i="2"/>
  <c r="I878" i="2"/>
  <c r="L877" i="2"/>
  <c r="K877" i="2"/>
  <c r="K877" i="2" a="1"/>
  <c r="J877" i="2"/>
  <c r="I877" i="2"/>
  <c r="L876" i="2"/>
  <c r="K876" i="2"/>
  <c r="K876" i="2" a="1"/>
  <c r="J876" i="2"/>
  <c r="I876" i="2"/>
  <c r="L875" i="2"/>
  <c r="K875" i="2"/>
  <c r="K875" i="2" a="1"/>
  <c r="J875" i="2"/>
  <c r="I875" i="2"/>
  <c r="L874" i="2"/>
  <c r="K874" i="2"/>
  <c r="K874" i="2" a="1"/>
  <c r="J874" i="2"/>
  <c r="I874" i="2"/>
  <c r="L873" i="2"/>
  <c r="K873" i="2"/>
  <c r="K873" i="2" a="1"/>
  <c r="J873" i="2"/>
  <c r="I873" i="2"/>
  <c r="L872" i="2"/>
  <c r="K872" i="2"/>
  <c r="K872" i="2" a="1"/>
  <c r="J872" i="2"/>
  <c r="I872" i="2"/>
  <c r="L871" i="2"/>
  <c r="K871" i="2"/>
  <c r="K871" i="2" a="1"/>
  <c r="J871" i="2"/>
  <c r="I871" i="2"/>
  <c r="L870" i="2"/>
  <c r="K870" i="2"/>
  <c r="K870" i="2" a="1"/>
  <c r="J870" i="2"/>
  <c r="I870" i="2"/>
  <c r="L869" i="2"/>
  <c r="K869" i="2"/>
  <c r="K869" i="2" a="1"/>
  <c r="J869" i="2"/>
  <c r="I869" i="2"/>
  <c r="L868" i="2"/>
  <c r="K868" i="2"/>
  <c r="K868" i="2" a="1"/>
  <c r="J868" i="2"/>
  <c r="I868" i="2"/>
  <c r="L867" i="2"/>
  <c r="K867" i="2"/>
  <c r="K867" i="2" a="1"/>
  <c r="J867" i="2"/>
  <c r="I867" i="2"/>
  <c r="L866" i="2"/>
  <c r="K866" i="2"/>
  <c r="K866" i="2" a="1"/>
  <c r="J866" i="2"/>
  <c r="I866" i="2"/>
  <c r="L865" i="2"/>
  <c r="K865" i="2"/>
  <c r="K865" i="2" a="1"/>
  <c r="J865" i="2"/>
  <c r="I865" i="2"/>
  <c r="L864" i="2"/>
  <c r="K864" i="2"/>
  <c r="K864" i="2" a="1"/>
  <c r="J864" i="2"/>
  <c r="I864" i="2"/>
  <c r="L863" i="2"/>
  <c r="K863" i="2"/>
  <c r="K863" i="2" a="1"/>
  <c r="J863" i="2"/>
  <c r="I863" i="2"/>
  <c r="L862" i="2"/>
  <c r="K862" i="2"/>
  <c r="K862" i="2" a="1"/>
  <c r="J862" i="2"/>
  <c r="I862" i="2"/>
  <c r="L861" i="2"/>
  <c r="K861" i="2"/>
  <c r="K861" i="2" a="1"/>
  <c r="J861" i="2"/>
  <c r="I861" i="2"/>
  <c r="L860" i="2"/>
  <c r="K860" i="2"/>
  <c r="K860" i="2" a="1"/>
  <c r="J860" i="2"/>
  <c r="I860" i="2"/>
  <c r="L859" i="2"/>
  <c r="K859" i="2"/>
  <c r="K859" i="2" a="1"/>
  <c r="J859" i="2"/>
  <c r="I859" i="2"/>
  <c r="L858" i="2"/>
  <c r="K858" i="2"/>
  <c r="K858" i="2" a="1"/>
  <c r="J858" i="2"/>
  <c r="I858" i="2"/>
  <c r="L857" i="2"/>
  <c r="K857" i="2"/>
  <c r="K857" i="2" a="1"/>
  <c r="J857" i="2"/>
  <c r="I857" i="2"/>
  <c r="L856" i="2"/>
  <c r="K856" i="2"/>
  <c r="K856" i="2" a="1"/>
  <c r="J856" i="2"/>
  <c r="I856" i="2"/>
  <c r="L855" i="2"/>
  <c r="K855" i="2"/>
  <c r="K855" i="2" a="1"/>
  <c r="J855" i="2"/>
  <c r="I855" i="2"/>
  <c r="L854" i="2"/>
  <c r="K854" i="2"/>
  <c r="K854" i="2" a="1"/>
  <c r="J854" i="2"/>
  <c r="I854" i="2"/>
  <c r="L853" i="2"/>
  <c r="K853" i="2"/>
  <c r="K853" i="2" a="1"/>
  <c r="J853" i="2"/>
  <c r="I853" i="2"/>
  <c r="L852" i="2"/>
  <c r="K852" i="2"/>
  <c r="K852" i="2" a="1"/>
  <c r="J852" i="2"/>
  <c r="I852" i="2"/>
  <c r="L851" i="2"/>
  <c r="K851" i="2"/>
  <c r="K851" i="2" a="1"/>
  <c r="J851" i="2"/>
  <c r="I851" i="2"/>
  <c r="L850" i="2"/>
  <c r="K850" i="2"/>
  <c r="K850" i="2" a="1"/>
  <c r="J850" i="2"/>
  <c r="I850" i="2"/>
  <c r="L849" i="2"/>
  <c r="K849" i="2"/>
  <c r="K849" i="2" a="1"/>
  <c r="J849" i="2"/>
  <c r="I849" i="2"/>
  <c r="L848" i="2"/>
  <c r="K848" i="2"/>
  <c r="K848" i="2" a="1"/>
  <c r="J848" i="2"/>
  <c r="I848" i="2"/>
  <c r="L847" i="2"/>
  <c r="K847" i="2"/>
  <c r="K847" i="2" a="1"/>
  <c r="J847" i="2"/>
  <c r="I847" i="2"/>
  <c r="L846" i="2"/>
  <c r="K846" i="2"/>
  <c r="K846" i="2" a="1"/>
  <c r="J846" i="2"/>
  <c r="I846" i="2"/>
  <c r="L845" i="2"/>
  <c r="K845" i="2"/>
  <c r="K845" i="2" a="1"/>
  <c r="J845" i="2"/>
  <c r="I845" i="2"/>
  <c r="L844" i="2"/>
  <c r="K844" i="2"/>
  <c r="K844" i="2" a="1"/>
  <c r="J844" i="2"/>
  <c r="I844" i="2"/>
  <c r="L843" i="2"/>
  <c r="K843" i="2"/>
  <c r="K843" i="2" a="1"/>
  <c r="J843" i="2"/>
  <c r="I843" i="2"/>
  <c r="L842" i="2"/>
  <c r="K842" i="2"/>
  <c r="K842" i="2" a="1"/>
  <c r="J842" i="2"/>
  <c r="I842" i="2"/>
  <c r="L841" i="2"/>
  <c r="K841" i="2"/>
  <c r="K841" i="2" a="1"/>
  <c r="J841" i="2"/>
  <c r="I841" i="2"/>
  <c r="L840" i="2"/>
  <c r="K840" i="2"/>
  <c r="K840" i="2" a="1"/>
  <c r="J840" i="2"/>
  <c r="I840" i="2"/>
  <c r="L839" i="2"/>
  <c r="K839" i="2"/>
  <c r="K839" i="2" a="1"/>
  <c r="J839" i="2"/>
  <c r="I839" i="2"/>
  <c r="L838" i="2"/>
  <c r="K838" i="2"/>
  <c r="K838" i="2" a="1"/>
  <c r="J838" i="2"/>
  <c r="I838" i="2"/>
  <c r="L837" i="2"/>
  <c r="K837" i="2"/>
  <c r="K837" i="2" a="1"/>
  <c r="J837" i="2"/>
  <c r="I837" i="2"/>
  <c r="L836" i="2"/>
  <c r="K836" i="2"/>
  <c r="K836" i="2" a="1"/>
  <c r="J836" i="2"/>
  <c r="I836" i="2"/>
  <c r="L835" i="2"/>
  <c r="K835" i="2"/>
  <c r="K835" i="2" a="1"/>
  <c r="J835" i="2"/>
  <c r="I835" i="2"/>
  <c r="L834" i="2"/>
  <c r="K834" i="2"/>
  <c r="K834" i="2" a="1"/>
  <c r="J834" i="2"/>
  <c r="I834" i="2"/>
  <c r="L833" i="2"/>
  <c r="K833" i="2"/>
  <c r="K833" i="2" a="1"/>
  <c r="J833" i="2"/>
  <c r="I833" i="2"/>
  <c r="L832" i="2"/>
  <c r="K832" i="2"/>
  <c r="K832" i="2" a="1"/>
  <c r="J832" i="2"/>
  <c r="I832" i="2"/>
  <c r="L831" i="2"/>
  <c r="K831" i="2"/>
  <c r="K831" i="2" a="1"/>
  <c r="J831" i="2"/>
  <c r="I831" i="2"/>
  <c r="L830" i="2"/>
  <c r="K830" i="2"/>
  <c r="K830" i="2" a="1"/>
  <c r="J830" i="2"/>
  <c r="I830" i="2"/>
  <c r="L829" i="2"/>
  <c r="K829" i="2"/>
  <c r="K829" i="2" a="1"/>
  <c r="J829" i="2"/>
  <c r="I829" i="2"/>
  <c r="L828" i="2"/>
  <c r="K828" i="2"/>
  <c r="K828" i="2" a="1"/>
  <c r="J828" i="2"/>
  <c r="I828" i="2"/>
  <c r="L827" i="2"/>
  <c r="K827" i="2"/>
  <c r="K827" i="2" a="1"/>
  <c r="J827" i="2"/>
  <c r="I827" i="2"/>
  <c r="L826" i="2"/>
  <c r="K826" i="2"/>
  <c r="K826" i="2" a="1"/>
  <c r="J826" i="2"/>
  <c r="I826" i="2"/>
  <c r="L825" i="2"/>
  <c r="K825" i="2"/>
  <c r="K825" i="2" a="1"/>
  <c r="J825" i="2"/>
  <c r="I825" i="2"/>
  <c r="L824" i="2"/>
  <c r="K824" i="2"/>
  <c r="K824" i="2" a="1"/>
  <c r="J824" i="2"/>
  <c r="I824" i="2"/>
  <c r="L823" i="2"/>
  <c r="K823" i="2"/>
  <c r="K823" i="2" a="1"/>
  <c r="J823" i="2"/>
  <c r="I823" i="2"/>
  <c r="L822" i="2"/>
  <c r="K822" i="2"/>
  <c r="K822" i="2" a="1"/>
  <c r="J822" i="2"/>
  <c r="I822" i="2"/>
  <c r="L821" i="2"/>
  <c r="K821" i="2"/>
  <c r="K821" i="2" a="1"/>
  <c r="J821" i="2"/>
  <c r="I821" i="2"/>
  <c r="L820" i="2"/>
  <c r="K820" i="2"/>
  <c r="K820" i="2" a="1"/>
  <c r="J820" i="2"/>
  <c r="I820" i="2"/>
  <c r="L819" i="2"/>
  <c r="K819" i="2"/>
  <c r="K819" i="2" a="1"/>
  <c r="J819" i="2"/>
  <c r="I819" i="2"/>
  <c r="L818" i="2"/>
  <c r="K818" i="2"/>
  <c r="K818" i="2" a="1"/>
  <c r="J818" i="2"/>
  <c r="I818" i="2"/>
  <c r="L817" i="2"/>
  <c r="K817" i="2"/>
  <c r="K817" i="2" a="1"/>
  <c r="J817" i="2"/>
  <c r="I817" i="2"/>
  <c r="L816" i="2"/>
  <c r="K816" i="2"/>
  <c r="K816" i="2" a="1"/>
  <c r="J816" i="2"/>
  <c r="I816" i="2"/>
  <c r="L815" i="2"/>
  <c r="K815" i="2"/>
  <c r="K815" i="2" a="1"/>
  <c r="J815" i="2"/>
  <c r="I815" i="2"/>
  <c r="L814" i="2"/>
  <c r="K814" i="2"/>
  <c r="K814" i="2" a="1"/>
  <c r="J814" i="2"/>
  <c r="I814" i="2"/>
  <c r="L813" i="2"/>
  <c r="K813" i="2"/>
  <c r="K813" i="2" a="1"/>
  <c r="J813" i="2"/>
  <c r="I813" i="2"/>
  <c r="L812" i="2"/>
  <c r="K812" i="2"/>
  <c r="K812" i="2" a="1"/>
  <c r="J812" i="2"/>
  <c r="I812" i="2"/>
  <c r="L811" i="2"/>
  <c r="K811" i="2"/>
  <c r="K811" i="2" a="1"/>
  <c r="J811" i="2"/>
  <c r="I811" i="2"/>
  <c r="L810" i="2"/>
  <c r="K810" i="2"/>
  <c r="K810" i="2" a="1"/>
  <c r="J810" i="2"/>
  <c r="I810" i="2"/>
  <c r="L809" i="2"/>
  <c r="K809" i="2"/>
  <c r="K809" i="2" a="1"/>
  <c r="J809" i="2"/>
  <c r="I809" i="2"/>
  <c r="L808" i="2"/>
  <c r="K808" i="2"/>
  <c r="K808" i="2" a="1"/>
  <c r="J808" i="2"/>
  <c r="I808" i="2"/>
  <c r="L807" i="2"/>
  <c r="K807" i="2"/>
  <c r="K807" i="2" a="1"/>
  <c r="J807" i="2"/>
  <c r="I807" i="2"/>
  <c r="L806" i="2"/>
  <c r="K806" i="2"/>
  <c r="K806" i="2" a="1"/>
  <c r="J806" i="2"/>
  <c r="I806" i="2"/>
  <c r="L805" i="2"/>
  <c r="K805" i="2"/>
  <c r="K805" i="2" a="1"/>
  <c r="J805" i="2"/>
  <c r="I805" i="2"/>
  <c r="L804" i="2"/>
  <c r="K804" i="2"/>
  <c r="K804" i="2" a="1"/>
  <c r="J804" i="2"/>
  <c r="I804" i="2"/>
  <c r="L803" i="2"/>
  <c r="K803" i="2"/>
  <c r="K803" i="2" a="1"/>
  <c r="J803" i="2"/>
  <c r="I803" i="2"/>
  <c r="L802" i="2"/>
  <c r="K802" i="2"/>
  <c r="K802" i="2" a="1"/>
  <c r="J802" i="2"/>
  <c r="I802" i="2"/>
  <c r="L801" i="2"/>
  <c r="K801" i="2"/>
  <c r="K801" i="2" a="1"/>
  <c r="J801" i="2"/>
  <c r="I801" i="2"/>
  <c r="L800" i="2"/>
  <c r="K800" i="2"/>
  <c r="K800" i="2" a="1"/>
  <c r="J800" i="2"/>
  <c r="I800" i="2"/>
  <c r="L799" i="2"/>
  <c r="K799" i="2"/>
  <c r="K799" i="2" a="1"/>
  <c r="J799" i="2"/>
  <c r="I799" i="2"/>
  <c r="L798" i="2"/>
  <c r="K798" i="2"/>
  <c r="K798" i="2" a="1"/>
  <c r="J798" i="2"/>
  <c r="I798" i="2"/>
  <c r="L797" i="2"/>
  <c r="K797" i="2"/>
  <c r="K797" i="2" a="1"/>
  <c r="J797" i="2"/>
  <c r="I797" i="2"/>
  <c r="L796" i="2"/>
  <c r="K796" i="2"/>
  <c r="K796" i="2" a="1"/>
  <c r="J796" i="2"/>
  <c r="I796" i="2"/>
  <c r="L795" i="2"/>
  <c r="K795" i="2"/>
  <c r="K795" i="2" a="1"/>
  <c r="J795" i="2"/>
  <c r="I795" i="2"/>
  <c r="L794" i="2"/>
  <c r="K794" i="2"/>
  <c r="K794" i="2" a="1"/>
  <c r="J794" i="2"/>
  <c r="I794" i="2"/>
  <c r="L793" i="2"/>
  <c r="K793" i="2"/>
  <c r="K793" i="2" a="1"/>
  <c r="J793" i="2"/>
  <c r="I793" i="2"/>
  <c r="L792" i="2"/>
  <c r="K792" i="2"/>
  <c r="K792" i="2" a="1"/>
  <c r="J792" i="2"/>
  <c r="I792" i="2"/>
  <c r="L791" i="2"/>
  <c r="K791" i="2"/>
  <c r="K791" i="2" a="1"/>
  <c r="J791" i="2"/>
  <c r="I791" i="2"/>
  <c r="L790" i="2"/>
  <c r="K790" i="2"/>
  <c r="K790" i="2" a="1"/>
  <c r="J790" i="2"/>
  <c r="I790" i="2"/>
  <c r="L789" i="2"/>
  <c r="K789" i="2"/>
  <c r="K789" i="2" a="1"/>
  <c r="J789" i="2"/>
  <c r="I789" i="2"/>
  <c r="L788" i="2"/>
  <c r="K788" i="2"/>
  <c r="K788" i="2" a="1"/>
  <c r="J788" i="2"/>
  <c r="I788" i="2"/>
  <c r="L787" i="2"/>
  <c r="K787" i="2"/>
  <c r="K787" i="2" a="1"/>
  <c r="J787" i="2"/>
  <c r="I787" i="2"/>
  <c r="L786" i="2"/>
  <c r="K786" i="2"/>
  <c r="K786" i="2" a="1"/>
  <c r="J786" i="2"/>
  <c r="I786" i="2"/>
  <c r="L785" i="2"/>
  <c r="K785" i="2"/>
  <c r="K785" i="2" a="1"/>
  <c r="J785" i="2"/>
  <c r="I785" i="2"/>
  <c r="L784" i="2"/>
  <c r="K784" i="2"/>
  <c r="K784" i="2" a="1"/>
  <c r="J784" i="2"/>
  <c r="I784" i="2"/>
  <c r="L783" i="2"/>
  <c r="K783" i="2"/>
  <c r="K783" i="2" a="1"/>
  <c r="J783" i="2"/>
  <c r="I783" i="2"/>
  <c r="L782" i="2"/>
  <c r="K782" i="2"/>
  <c r="K782" i="2" a="1"/>
  <c r="J782" i="2"/>
  <c r="I782" i="2"/>
  <c r="L781" i="2"/>
  <c r="K781" i="2"/>
  <c r="K781" i="2" a="1"/>
  <c r="J781" i="2"/>
  <c r="I781" i="2"/>
  <c r="L780" i="2"/>
  <c r="K780" i="2"/>
  <c r="K780" i="2" a="1"/>
  <c r="J780" i="2"/>
  <c r="I780" i="2"/>
  <c r="L779" i="2"/>
  <c r="K779" i="2"/>
  <c r="K779" i="2" a="1"/>
  <c r="J779" i="2"/>
  <c r="I779" i="2"/>
  <c r="L778" i="2"/>
  <c r="K778" i="2"/>
  <c r="K778" i="2" a="1"/>
  <c r="J778" i="2"/>
  <c r="I778" i="2"/>
  <c r="L777" i="2"/>
  <c r="K777" i="2"/>
  <c r="K777" i="2" a="1"/>
  <c r="J777" i="2"/>
  <c r="I777" i="2"/>
  <c r="L776" i="2"/>
  <c r="K776" i="2"/>
  <c r="K776" i="2" a="1"/>
  <c r="J776" i="2"/>
  <c r="I776" i="2"/>
  <c r="L775" i="2"/>
  <c r="K775" i="2"/>
  <c r="K775" i="2" a="1"/>
  <c r="J775" i="2"/>
  <c r="I775" i="2"/>
  <c r="L774" i="2"/>
  <c r="K774" i="2"/>
  <c r="K774" i="2" a="1"/>
  <c r="J774" i="2"/>
  <c r="I774" i="2"/>
  <c r="L773" i="2"/>
  <c r="K773" i="2"/>
  <c r="K773" i="2" a="1"/>
  <c r="J773" i="2"/>
  <c r="I773" i="2"/>
  <c r="L772" i="2"/>
  <c r="K772" i="2"/>
  <c r="K772" i="2" a="1"/>
  <c r="J772" i="2"/>
  <c r="I772" i="2"/>
  <c r="L771" i="2"/>
  <c r="K771" i="2"/>
  <c r="K771" i="2" a="1"/>
  <c r="J771" i="2"/>
  <c r="I771" i="2"/>
  <c r="L770" i="2"/>
  <c r="K770" i="2"/>
  <c r="K770" i="2" a="1"/>
  <c r="J770" i="2"/>
  <c r="I770" i="2"/>
  <c r="L769" i="2"/>
  <c r="K769" i="2"/>
  <c r="K769" i="2" a="1"/>
  <c r="J769" i="2"/>
  <c r="I769" i="2"/>
  <c r="L768" i="2"/>
  <c r="K768" i="2"/>
  <c r="K768" i="2" a="1"/>
  <c r="J768" i="2"/>
  <c r="I768" i="2"/>
  <c r="L767" i="2"/>
  <c r="K767" i="2"/>
  <c r="K767" i="2" a="1"/>
  <c r="J767" i="2"/>
  <c r="I767" i="2"/>
  <c r="L766" i="2"/>
  <c r="K766" i="2"/>
  <c r="K766" i="2" a="1"/>
  <c r="J766" i="2"/>
  <c r="I766" i="2"/>
  <c r="L765" i="2"/>
  <c r="K765" i="2"/>
  <c r="K765" i="2" a="1"/>
  <c r="J765" i="2"/>
  <c r="I765" i="2"/>
  <c r="L764" i="2"/>
  <c r="K764" i="2"/>
  <c r="K764" i="2" a="1"/>
  <c r="J764" i="2"/>
  <c r="I764" i="2"/>
  <c r="L763" i="2"/>
  <c r="K763" i="2"/>
  <c r="K763" i="2" a="1"/>
  <c r="J763" i="2"/>
  <c r="I763" i="2"/>
  <c r="L762" i="2"/>
  <c r="K762" i="2"/>
  <c r="K762" i="2" a="1"/>
  <c r="J762" i="2"/>
  <c r="I762" i="2"/>
  <c r="L761" i="2"/>
  <c r="K761" i="2"/>
  <c r="K761" i="2" a="1"/>
  <c r="J761" i="2"/>
  <c r="I761" i="2"/>
  <c r="L760" i="2"/>
  <c r="K760" i="2"/>
  <c r="K760" i="2" a="1"/>
  <c r="J760" i="2"/>
  <c r="I760" i="2"/>
  <c r="L759" i="2"/>
  <c r="K759" i="2"/>
  <c r="K759" i="2" a="1"/>
  <c r="J759" i="2"/>
  <c r="I759" i="2"/>
  <c r="L758" i="2"/>
  <c r="K758" i="2"/>
  <c r="K758" i="2" a="1"/>
  <c r="J758" i="2"/>
  <c r="I758" i="2"/>
  <c r="L757" i="2"/>
  <c r="K757" i="2"/>
  <c r="K757" i="2" a="1"/>
  <c r="J757" i="2"/>
  <c r="I757" i="2"/>
  <c r="L756" i="2"/>
  <c r="K756" i="2"/>
  <c r="K756" i="2" a="1"/>
  <c r="J756" i="2"/>
  <c r="I756" i="2"/>
  <c r="L755" i="2"/>
  <c r="K755" i="2"/>
  <c r="K755" i="2" a="1"/>
  <c r="J755" i="2"/>
  <c r="I755" i="2"/>
  <c r="L754" i="2"/>
  <c r="K754" i="2"/>
  <c r="K754" i="2" a="1"/>
  <c r="J754" i="2"/>
  <c r="I754" i="2"/>
  <c r="L753" i="2"/>
  <c r="K753" i="2"/>
  <c r="K753" i="2" a="1"/>
  <c r="J753" i="2"/>
  <c r="I753" i="2"/>
  <c r="L752" i="2"/>
  <c r="K752" i="2"/>
  <c r="K752" i="2" a="1"/>
  <c r="J752" i="2"/>
  <c r="I752" i="2"/>
  <c r="L751" i="2"/>
  <c r="K751" i="2"/>
  <c r="K751" i="2" a="1"/>
  <c r="J751" i="2"/>
  <c r="I751" i="2"/>
  <c r="L750" i="2"/>
  <c r="K750" i="2"/>
  <c r="K750" i="2" a="1"/>
  <c r="J750" i="2"/>
  <c r="I750" i="2"/>
  <c r="L749" i="2"/>
  <c r="K749" i="2"/>
  <c r="K749" i="2" a="1"/>
  <c r="J749" i="2"/>
  <c r="I749" i="2"/>
  <c r="L748" i="2"/>
  <c r="K748" i="2"/>
  <c r="K748" i="2" a="1"/>
  <c r="J748" i="2"/>
  <c r="I748" i="2"/>
  <c r="L747" i="2"/>
  <c r="K747" i="2"/>
  <c r="K747" i="2" a="1"/>
  <c r="J747" i="2"/>
  <c r="I747" i="2"/>
  <c r="L746" i="2"/>
  <c r="K746" i="2"/>
  <c r="K746" i="2" a="1"/>
  <c r="J746" i="2"/>
  <c r="I746" i="2"/>
  <c r="L745" i="2"/>
  <c r="K745" i="2"/>
  <c r="K745" i="2" a="1"/>
  <c r="J745" i="2"/>
  <c r="I745" i="2"/>
  <c r="L744" i="2"/>
  <c r="K744" i="2"/>
  <c r="K744" i="2" a="1"/>
  <c r="J744" i="2"/>
  <c r="I744" i="2"/>
  <c r="L743" i="2"/>
  <c r="K743" i="2"/>
  <c r="K743" i="2" a="1"/>
  <c r="J743" i="2"/>
  <c r="I743" i="2"/>
  <c r="L742" i="2"/>
  <c r="K742" i="2"/>
  <c r="K742" i="2" a="1"/>
  <c r="J742" i="2"/>
  <c r="I742" i="2"/>
  <c r="L741" i="2"/>
  <c r="K741" i="2"/>
  <c r="K741" i="2" a="1"/>
  <c r="J741" i="2"/>
  <c r="I741" i="2"/>
  <c r="L740" i="2"/>
  <c r="K740" i="2"/>
  <c r="K740" i="2" a="1"/>
  <c r="J740" i="2"/>
  <c r="I740" i="2"/>
  <c r="L739" i="2"/>
  <c r="K739" i="2"/>
  <c r="K739" i="2" a="1"/>
  <c r="J739" i="2"/>
  <c r="I739" i="2"/>
  <c r="L738" i="2"/>
  <c r="K738" i="2"/>
  <c r="K738" i="2" a="1"/>
  <c r="J738" i="2"/>
  <c r="I738" i="2"/>
  <c r="L737" i="2"/>
  <c r="K737" i="2"/>
  <c r="K737" i="2" a="1"/>
  <c r="J737" i="2"/>
  <c r="I737" i="2"/>
  <c r="L736" i="2"/>
  <c r="K736" i="2"/>
  <c r="K736" i="2" a="1"/>
  <c r="J736" i="2"/>
  <c r="I736" i="2"/>
  <c r="L735" i="2"/>
  <c r="K735" i="2"/>
  <c r="K735" i="2" a="1"/>
  <c r="J735" i="2"/>
  <c r="I735" i="2"/>
  <c r="L734" i="2"/>
  <c r="K734" i="2"/>
  <c r="K734" i="2" a="1"/>
  <c r="J734" i="2"/>
  <c r="I734" i="2"/>
  <c r="L733" i="2"/>
  <c r="K733" i="2"/>
  <c r="K733" i="2" a="1"/>
  <c r="J733" i="2"/>
  <c r="I733" i="2"/>
  <c r="L732" i="2"/>
  <c r="K732" i="2"/>
  <c r="K732" i="2" a="1"/>
  <c r="J732" i="2"/>
  <c r="I732" i="2"/>
  <c r="L731" i="2"/>
  <c r="K731" i="2"/>
  <c r="K731" i="2" a="1"/>
  <c r="J731" i="2"/>
  <c r="I731" i="2"/>
  <c r="L730" i="2"/>
  <c r="K730" i="2"/>
  <c r="K730" i="2" a="1"/>
  <c r="J730" i="2"/>
  <c r="I730" i="2"/>
  <c r="L729" i="2"/>
  <c r="K729" i="2"/>
  <c r="K729" i="2" a="1"/>
  <c r="J729" i="2"/>
  <c r="I729" i="2"/>
  <c r="L728" i="2"/>
  <c r="K728" i="2"/>
  <c r="K728" i="2" a="1"/>
  <c r="J728" i="2"/>
  <c r="I728" i="2"/>
  <c r="L727" i="2"/>
  <c r="K727" i="2"/>
  <c r="K727" i="2" a="1"/>
  <c r="J727" i="2"/>
  <c r="I727" i="2"/>
  <c r="L726" i="2"/>
  <c r="K726" i="2"/>
  <c r="K726" i="2" a="1"/>
  <c r="J726" i="2"/>
  <c r="I726" i="2"/>
  <c r="L725" i="2"/>
  <c r="K725" i="2"/>
  <c r="K725" i="2" a="1"/>
  <c r="J725" i="2"/>
  <c r="I725" i="2"/>
  <c r="L724" i="2"/>
  <c r="K724" i="2"/>
  <c r="K724" i="2" a="1"/>
  <c r="J724" i="2"/>
  <c r="I724" i="2"/>
  <c r="L723" i="2"/>
  <c r="K723" i="2"/>
  <c r="K723" i="2" a="1"/>
  <c r="J723" i="2"/>
  <c r="I723" i="2"/>
  <c r="L722" i="2"/>
  <c r="K722" i="2"/>
  <c r="K722" i="2" a="1"/>
  <c r="J722" i="2"/>
  <c r="I722" i="2"/>
  <c r="L721" i="2"/>
  <c r="K721" i="2"/>
  <c r="K721" i="2" a="1"/>
  <c r="J721" i="2"/>
  <c r="I721" i="2"/>
  <c r="L720" i="2"/>
  <c r="K720" i="2"/>
  <c r="K720" i="2" a="1"/>
  <c r="J720" i="2"/>
  <c r="I720" i="2"/>
  <c r="L719" i="2"/>
  <c r="K719" i="2"/>
  <c r="K719" i="2" a="1"/>
  <c r="J719" i="2"/>
  <c r="I719" i="2"/>
  <c r="L718" i="2"/>
  <c r="K718" i="2"/>
  <c r="K718" i="2" a="1"/>
  <c r="J718" i="2"/>
  <c r="I718" i="2"/>
  <c r="L717" i="2"/>
  <c r="K717" i="2"/>
  <c r="K717" i="2" a="1"/>
  <c r="J717" i="2"/>
  <c r="I717" i="2"/>
  <c r="L716" i="2"/>
  <c r="K716" i="2"/>
  <c r="K716" i="2" a="1"/>
  <c r="J716" i="2"/>
  <c r="I716" i="2"/>
  <c r="L715" i="2"/>
  <c r="K715" i="2"/>
  <c r="K715" i="2" a="1"/>
  <c r="J715" i="2"/>
  <c r="I715" i="2"/>
  <c r="L714" i="2"/>
  <c r="K714" i="2"/>
  <c r="K714" i="2" a="1"/>
  <c r="J714" i="2"/>
  <c r="I714" i="2"/>
  <c r="L713" i="2"/>
  <c r="K713" i="2"/>
  <c r="K713" i="2" a="1"/>
  <c r="J713" i="2"/>
  <c r="I713" i="2"/>
  <c r="L712" i="2"/>
  <c r="K712" i="2"/>
  <c r="K712" i="2" a="1"/>
  <c r="J712" i="2"/>
  <c r="I712" i="2"/>
  <c r="L711" i="2"/>
  <c r="K711" i="2"/>
  <c r="K711" i="2" a="1"/>
  <c r="J711" i="2"/>
  <c r="I711" i="2"/>
  <c r="L710" i="2"/>
  <c r="K710" i="2"/>
  <c r="K710" i="2" a="1"/>
  <c r="J710" i="2"/>
  <c r="I710" i="2"/>
  <c r="L709" i="2"/>
  <c r="K709" i="2"/>
  <c r="K709" i="2" a="1"/>
  <c r="J709" i="2"/>
  <c r="I709" i="2"/>
  <c r="L708" i="2"/>
  <c r="K708" i="2"/>
  <c r="K708" i="2" a="1"/>
  <c r="J708" i="2"/>
  <c r="I708" i="2"/>
  <c r="L707" i="2"/>
  <c r="K707" i="2"/>
  <c r="K707" i="2" a="1"/>
  <c r="J707" i="2"/>
  <c r="I707" i="2"/>
  <c r="L706" i="2"/>
  <c r="K706" i="2"/>
  <c r="K706" i="2" a="1"/>
  <c r="J706" i="2"/>
  <c r="I706" i="2"/>
  <c r="L705" i="2"/>
  <c r="K705" i="2"/>
  <c r="K705" i="2" a="1"/>
  <c r="J705" i="2"/>
  <c r="I705" i="2"/>
  <c r="L704" i="2"/>
  <c r="K704" i="2"/>
  <c r="K704" i="2" a="1"/>
  <c r="J704" i="2"/>
  <c r="I704" i="2"/>
  <c r="L703" i="2"/>
  <c r="K703" i="2"/>
  <c r="K703" i="2" a="1"/>
  <c r="J703" i="2"/>
  <c r="I703" i="2"/>
  <c r="L702" i="2"/>
  <c r="K702" i="2"/>
  <c r="K702" i="2" a="1"/>
  <c r="J702" i="2"/>
  <c r="I702" i="2"/>
  <c r="L701" i="2"/>
  <c r="K701" i="2"/>
  <c r="K701" i="2" a="1"/>
  <c r="J701" i="2"/>
  <c r="I701" i="2"/>
  <c r="L700" i="2"/>
  <c r="K700" i="2"/>
  <c r="K700" i="2" a="1"/>
  <c r="J700" i="2"/>
  <c r="I700" i="2"/>
  <c r="L699" i="2"/>
  <c r="K699" i="2"/>
  <c r="K699" i="2" a="1"/>
  <c r="J699" i="2"/>
  <c r="I699" i="2"/>
  <c r="L698" i="2"/>
  <c r="K698" i="2"/>
  <c r="K698" i="2" a="1"/>
  <c r="J698" i="2"/>
  <c r="I698" i="2"/>
  <c r="L697" i="2"/>
  <c r="K697" i="2"/>
  <c r="K697" i="2" a="1"/>
  <c r="J697" i="2"/>
  <c r="I697" i="2"/>
  <c r="L696" i="2"/>
  <c r="K696" i="2"/>
  <c r="K696" i="2" a="1"/>
  <c r="J696" i="2"/>
  <c r="I696" i="2"/>
  <c r="L695" i="2"/>
  <c r="K695" i="2"/>
  <c r="K695" i="2" a="1"/>
  <c r="J695" i="2"/>
  <c r="I695" i="2"/>
  <c r="L694" i="2"/>
  <c r="K694" i="2"/>
  <c r="K694" i="2" a="1"/>
  <c r="J694" i="2"/>
  <c r="I694" i="2"/>
  <c r="L693" i="2"/>
  <c r="K693" i="2"/>
  <c r="K693" i="2" a="1"/>
  <c r="J693" i="2"/>
  <c r="I693" i="2"/>
  <c r="L692" i="2"/>
  <c r="K692" i="2"/>
  <c r="K692" i="2" a="1"/>
  <c r="J692" i="2"/>
  <c r="I692" i="2"/>
  <c r="L691" i="2"/>
  <c r="K691" i="2"/>
  <c r="K691" i="2" a="1"/>
  <c r="J691" i="2"/>
  <c r="I691" i="2"/>
  <c r="L690" i="2"/>
  <c r="K690" i="2"/>
  <c r="K690" i="2" a="1"/>
  <c r="J690" i="2"/>
  <c r="I690" i="2"/>
  <c r="L689" i="2"/>
  <c r="K689" i="2"/>
  <c r="K689" i="2" a="1"/>
  <c r="J689" i="2"/>
  <c r="I689" i="2"/>
  <c r="L688" i="2"/>
  <c r="K688" i="2"/>
  <c r="K688" i="2" a="1"/>
  <c r="J688" i="2"/>
  <c r="I688" i="2"/>
  <c r="L687" i="2"/>
  <c r="K687" i="2"/>
  <c r="K687" i="2" a="1"/>
  <c r="J687" i="2"/>
  <c r="I687" i="2"/>
  <c r="L686" i="2"/>
  <c r="K686" i="2"/>
  <c r="K686" i="2" a="1"/>
  <c r="J686" i="2"/>
  <c r="I686" i="2"/>
  <c r="L685" i="2"/>
  <c r="K685" i="2"/>
  <c r="K685" i="2" a="1"/>
  <c r="J685" i="2"/>
  <c r="I685" i="2"/>
  <c r="L684" i="2"/>
  <c r="K684" i="2"/>
  <c r="K684" i="2" a="1"/>
  <c r="J684" i="2"/>
  <c r="I684" i="2"/>
  <c r="L683" i="2"/>
  <c r="K683" i="2"/>
  <c r="K683" i="2" a="1"/>
  <c r="J683" i="2"/>
  <c r="I683" i="2"/>
  <c r="L682" i="2"/>
  <c r="K682" i="2"/>
  <c r="K682" i="2" a="1"/>
  <c r="J682" i="2"/>
  <c r="I682" i="2"/>
  <c r="L681" i="2"/>
  <c r="K681" i="2"/>
  <c r="K681" i="2" a="1"/>
  <c r="J681" i="2"/>
  <c r="I681" i="2"/>
  <c r="L680" i="2"/>
  <c r="K680" i="2"/>
  <c r="K680" i="2" a="1"/>
  <c r="J680" i="2"/>
  <c r="I680" i="2"/>
  <c r="L679" i="2"/>
  <c r="K679" i="2"/>
  <c r="K679" i="2" a="1"/>
  <c r="J679" i="2"/>
  <c r="I679" i="2"/>
  <c r="L678" i="2"/>
  <c r="K678" i="2"/>
  <c r="K678" i="2" a="1"/>
  <c r="J678" i="2"/>
  <c r="I678" i="2"/>
  <c r="L677" i="2"/>
  <c r="K677" i="2"/>
  <c r="K677" i="2" a="1"/>
  <c r="J677" i="2"/>
  <c r="I677" i="2"/>
  <c r="L676" i="2"/>
  <c r="K676" i="2"/>
  <c r="K676" i="2" a="1"/>
  <c r="J676" i="2"/>
  <c r="I676" i="2"/>
  <c r="L675" i="2"/>
  <c r="K675" i="2"/>
  <c r="K675" i="2" a="1"/>
  <c r="J675" i="2"/>
  <c r="I675" i="2"/>
  <c r="L674" i="2"/>
  <c r="K674" i="2"/>
  <c r="K674" i="2" a="1"/>
  <c r="J674" i="2"/>
  <c r="I674" i="2"/>
  <c r="L673" i="2"/>
  <c r="K673" i="2"/>
  <c r="K673" i="2" a="1"/>
  <c r="J673" i="2"/>
  <c r="I673" i="2"/>
  <c r="L672" i="2"/>
  <c r="K672" i="2"/>
  <c r="K672" i="2" a="1"/>
  <c r="J672" i="2"/>
  <c r="I672" i="2"/>
  <c r="L671" i="2"/>
  <c r="K671" i="2"/>
  <c r="K671" i="2" a="1"/>
  <c r="J671" i="2"/>
  <c r="I671" i="2"/>
  <c r="L670" i="2"/>
  <c r="K670" i="2"/>
  <c r="K670" i="2" a="1"/>
  <c r="J670" i="2"/>
  <c r="I670" i="2"/>
  <c r="L669" i="2"/>
  <c r="K669" i="2"/>
  <c r="K669" i="2" a="1"/>
  <c r="J669" i="2"/>
  <c r="I669" i="2"/>
  <c r="L668" i="2"/>
  <c r="K668" i="2"/>
  <c r="K668" i="2" a="1"/>
  <c r="J668" i="2"/>
  <c r="I668" i="2"/>
  <c r="L667" i="2"/>
  <c r="K667" i="2"/>
  <c r="K667" i="2" a="1"/>
  <c r="J667" i="2"/>
  <c r="I667" i="2"/>
  <c r="L666" i="2"/>
  <c r="K666" i="2"/>
  <c r="K666" i="2" a="1"/>
  <c r="J666" i="2"/>
  <c r="I666" i="2"/>
  <c r="L665" i="2"/>
  <c r="K665" i="2"/>
  <c r="K665" i="2" a="1"/>
  <c r="J665" i="2"/>
  <c r="I665" i="2"/>
  <c r="L664" i="2"/>
  <c r="K664" i="2"/>
  <c r="K664" i="2" a="1"/>
  <c r="J664" i="2"/>
  <c r="I664" i="2"/>
  <c r="L663" i="2"/>
  <c r="K663" i="2"/>
  <c r="K663" i="2" a="1"/>
  <c r="J663" i="2"/>
  <c r="I663" i="2"/>
  <c r="L662" i="2"/>
  <c r="K662" i="2"/>
  <c r="K662" i="2" a="1"/>
  <c r="J662" i="2"/>
  <c r="I662" i="2"/>
  <c r="L661" i="2"/>
  <c r="K661" i="2"/>
  <c r="K661" i="2" a="1"/>
  <c r="J661" i="2"/>
  <c r="I661" i="2"/>
  <c r="L660" i="2"/>
  <c r="K660" i="2"/>
  <c r="K660" i="2" a="1"/>
  <c r="J660" i="2"/>
  <c r="I660" i="2"/>
  <c r="L659" i="2"/>
  <c r="K659" i="2"/>
  <c r="K659" i="2" a="1"/>
  <c r="J659" i="2"/>
  <c r="I659" i="2"/>
  <c r="L658" i="2"/>
  <c r="K658" i="2"/>
  <c r="K658" i="2" a="1"/>
  <c r="J658" i="2"/>
  <c r="I658" i="2"/>
  <c r="L657" i="2"/>
  <c r="K657" i="2"/>
  <c r="K657" i="2" a="1"/>
  <c r="J657" i="2"/>
  <c r="I657" i="2"/>
  <c r="L656" i="2"/>
  <c r="K656" i="2"/>
  <c r="K656" i="2" a="1"/>
  <c r="J656" i="2"/>
  <c r="I656" i="2"/>
  <c r="L655" i="2"/>
  <c r="K655" i="2"/>
  <c r="K655" i="2" a="1"/>
  <c r="J655" i="2"/>
  <c r="I655" i="2"/>
  <c r="L654" i="2"/>
  <c r="K654" i="2"/>
  <c r="K654" i="2" a="1"/>
  <c r="J654" i="2"/>
  <c r="I654" i="2"/>
  <c r="L653" i="2"/>
  <c r="K653" i="2"/>
  <c r="K653" i="2" a="1"/>
  <c r="J653" i="2"/>
  <c r="I653" i="2"/>
  <c r="L652" i="2"/>
  <c r="K652" i="2"/>
  <c r="K652" i="2" a="1"/>
  <c r="J652" i="2"/>
  <c r="I652" i="2"/>
  <c r="L651" i="2"/>
  <c r="K651" i="2"/>
  <c r="K651" i="2" a="1"/>
  <c r="J651" i="2"/>
  <c r="I651" i="2"/>
  <c r="L650" i="2"/>
  <c r="K650" i="2"/>
  <c r="K650" i="2" a="1"/>
  <c r="J650" i="2"/>
  <c r="I650" i="2"/>
  <c r="L649" i="2"/>
  <c r="K649" i="2"/>
  <c r="K649" i="2" a="1"/>
  <c r="J649" i="2"/>
  <c r="I649" i="2"/>
  <c r="L648" i="2"/>
  <c r="K648" i="2"/>
  <c r="K648" i="2" a="1"/>
  <c r="J648" i="2"/>
  <c r="I648" i="2"/>
  <c r="L647" i="2"/>
  <c r="K647" i="2"/>
  <c r="K647" i="2" a="1"/>
  <c r="J647" i="2"/>
  <c r="I647" i="2"/>
  <c r="L646" i="2"/>
  <c r="K646" i="2"/>
  <c r="K646" i="2" a="1"/>
  <c r="J646" i="2"/>
  <c r="I646" i="2"/>
  <c r="L645" i="2"/>
  <c r="K645" i="2"/>
  <c r="K645" i="2" a="1"/>
  <c r="J645" i="2"/>
  <c r="I645" i="2"/>
  <c r="L644" i="2"/>
  <c r="K644" i="2"/>
  <c r="K644" i="2" a="1"/>
  <c r="J644" i="2"/>
  <c r="I644" i="2"/>
  <c r="L643" i="2"/>
  <c r="K643" i="2"/>
  <c r="K643" i="2" a="1"/>
  <c r="J643" i="2"/>
  <c r="I643" i="2"/>
  <c r="L642" i="2"/>
  <c r="K642" i="2"/>
  <c r="K642" i="2" a="1"/>
  <c r="J642" i="2"/>
  <c r="I642" i="2"/>
  <c r="L641" i="2"/>
  <c r="K641" i="2"/>
  <c r="K641" i="2" a="1"/>
  <c r="J641" i="2"/>
  <c r="I641" i="2"/>
  <c r="L640" i="2"/>
  <c r="K640" i="2"/>
  <c r="K640" i="2" a="1"/>
  <c r="J640" i="2"/>
  <c r="I640" i="2"/>
  <c r="L639" i="2"/>
  <c r="K639" i="2"/>
  <c r="K639" i="2" a="1"/>
  <c r="J639" i="2"/>
  <c r="I639" i="2"/>
  <c r="L638" i="2"/>
  <c r="K638" i="2"/>
  <c r="K638" i="2" a="1"/>
  <c r="J638" i="2"/>
  <c r="I638" i="2"/>
  <c r="L637" i="2"/>
  <c r="K637" i="2"/>
  <c r="K637" i="2" a="1"/>
  <c r="J637" i="2"/>
  <c r="I637" i="2"/>
  <c r="L636" i="2"/>
  <c r="K636" i="2"/>
  <c r="K636" i="2" a="1"/>
  <c r="J636" i="2"/>
  <c r="I636" i="2"/>
  <c r="L635" i="2"/>
  <c r="K635" i="2"/>
  <c r="K635" i="2" a="1"/>
  <c r="J635" i="2"/>
  <c r="I635" i="2"/>
  <c r="L634" i="2"/>
  <c r="K634" i="2"/>
  <c r="K634" i="2" a="1"/>
  <c r="J634" i="2"/>
  <c r="I634" i="2"/>
  <c r="L633" i="2"/>
  <c r="K633" i="2"/>
  <c r="K633" i="2" a="1"/>
  <c r="J633" i="2"/>
  <c r="I633" i="2"/>
  <c r="L632" i="2"/>
  <c r="K632" i="2"/>
  <c r="K632" i="2" a="1"/>
  <c r="J632" i="2"/>
  <c r="I632" i="2"/>
  <c r="L631" i="2"/>
  <c r="K631" i="2"/>
  <c r="K631" i="2" a="1"/>
  <c r="J631" i="2"/>
  <c r="I631" i="2"/>
  <c r="L630" i="2"/>
  <c r="K630" i="2"/>
  <c r="K630" i="2" a="1"/>
  <c r="J630" i="2"/>
  <c r="I630" i="2"/>
  <c r="L629" i="2"/>
  <c r="K629" i="2"/>
  <c r="K629" i="2" a="1"/>
  <c r="J629" i="2"/>
  <c r="I629" i="2"/>
  <c r="L628" i="2"/>
  <c r="K628" i="2"/>
  <c r="K628" i="2" a="1"/>
  <c r="J628" i="2"/>
  <c r="I628" i="2"/>
  <c r="L627" i="2"/>
  <c r="K627" i="2"/>
  <c r="K627" i="2" a="1"/>
  <c r="J627" i="2"/>
  <c r="I627" i="2"/>
  <c r="L626" i="2"/>
  <c r="K626" i="2"/>
  <c r="K626" i="2" a="1"/>
  <c r="J626" i="2"/>
  <c r="I626" i="2"/>
  <c r="L625" i="2"/>
  <c r="K625" i="2"/>
  <c r="K625" i="2" a="1"/>
  <c r="J625" i="2"/>
  <c r="I625" i="2"/>
  <c r="L624" i="2"/>
  <c r="K624" i="2"/>
  <c r="K624" i="2" a="1"/>
  <c r="J624" i="2"/>
  <c r="I624" i="2"/>
  <c r="L623" i="2"/>
  <c r="K623" i="2"/>
  <c r="K623" i="2" a="1"/>
  <c r="J623" i="2"/>
  <c r="I623" i="2"/>
  <c r="L622" i="2"/>
  <c r="K622" i="2"/>
  <c r="K622" i="2" a="1"/>
  <c r="J622" i="2"/>
  <c r="I622" i="2"/>
  <c r="L621" i="2"/>
  <c r="K621" i="2"/>
  <c r="K621" i="2" a="1"/>
  <c r="J621" i="2"/>
  <c r="I621" i="2"/>
  <c r="L620" i="2"/>
  <c r="K620" i="2"/>
  <c r="K620" i="2" a="1"/>
  <c r="J620" i="2"/>
  <c r="I620" i="2"/>
  <c r="L619" i="2"/>
  <c r="K619" i="2"/>
  <c r="K619" i="2" a="1"/>
  <c r="J619" i="2"/>
  <c r="I619" i="2"/>
  <c r="L618" i="2"/>
  <c r="K618" i="2"/>
  <c r="K618" i="2" a="1"/>
  <c r="J618" i="2"/>
  <c r="I618" i="2"/>
  <c r="L617" i="2"/>
  <c r="K617" i="2"/>
  <c r="K617" i="2" a="1"/>
  <c r="J617" i="2"/>
  <c r="I617" i="2"/>
  <c r="L616" i="2"/>
  <c r="K616" i="2"/>
  <c r="K616" i="2" a="1"/>
  <c r="J616" i="2"/>
  <c r="I616" i="2"/>
  <c r="L615" i="2"/>
  <c r="K615" i="2"/>
  <c r="K615" i="2" a="1"/>
  <c r="J615" i="2"/>
  <c r="I615" i="2"/>
  <c r="L614" i="2"/>
  <c r="K614" i="2"/>
  <c r="K614" i="2" a="1"/>
  <c r="J614" i="2"/>
  <c r="I614" i="2"/>
  <c r="L613" i="2"/>
  <c r="K613" i="2"/>
  <c r="K613" i="2" a="1"/>
  <c r="J613" i="2"/>
  <c r="I613" i="2"/>
  <c r="L612" i="2"/>
  <c r="K612" i="2"/>
  <c r="K612" i="2" a="1"/>
  <c r="J612" i="2"/>
  <c r="I612" i="2"/>
  <c r="L611" i="2"/>
  <c r="K611" i="2"/>
  <c r="K611" i="2" a="1"/>
  <c r="J611" i="2"/>
  <c r="I611" i="2"/>
  <c r="L610" i="2"/>
  <c r="K610" i="2"/>
  <c r="K610" i="2" a="1"/>
  <c r="J610" i="2"/>
  <c r="I610" i="2"/>
  <c r="L609" i="2"/>
  <c r="K609" i="2"/>
  <c r="K609" i="2" a="1"/>
  <c r="J609" i="2"/>
  <c r="I609" i="2"/>
  <c r="L608" i="2"/>
  <c r="K608" i="2"/>
  <c r="K608" i="2" a="1"/>
  <c r="J608" i="2"/>
  <c r="I608" i="2"/>
  <c r="L607" i="2"/>
  <c r="K607" i="2"/>
  <c r="K607" i="2" a="1"/>
  <c r="J607" i="2"/>
  <c r="I607" i="2"/>
  <c r="L606" i="2"/>
  <c r="K606" i="2"/>
  <c r="K606" i="2" a="1"/>
  <c r="J606" i="2"/>
  <c r="I606" i="2"/>
  <c r="L605" i="2"/>
  <c r="K605" i="2"/>
  <c r="K605" i="2" a="1"/>
  <c r="J605" i="2"/>
  <c r="I605" i="2"/>
  <c r="L604" i="2"/>
  <c r="K604" i="2"/>
  <c r="K604" i="2" a="1"/>
  <c r="J604" i="2"/>
  <c r="I604" i="2"/>
  <c r="L603" i="2"/>
  <c r="K603" i="2"/>
  <c r="K603" i="2" a="1"/>
  <c r="J603" i="2"/>
  <c r="I603" i="2"/>
  <c r="L602" i="2"/>
  <c r="K602" i="2"/>
  <c r="K602" i="2" a="1"/>
  <c r="J602" i="2"/>
  <c r="I602" i="2"/>
  <c r="L601" i="2"/>
  <c r="K601" i="2"/>
  <c r="K601" i="2" a="1"/>
  <c r="J601" i="2"/>
  <c r="I601" i="2"/>
  <c r="L600" i="2"/>
  <c r="K600" i="2"/>
  <c r="K600" i="2" a="1"/>
  <c r="J600" i="2"/>
  <c r="I600" i="2"/>
  <c r="L599" i="2"/>
  <c r="K599" i="2"/>
  <c r="K599" i="2" a="1"/>
  <c r="J599" i="2"/>
  <c r="I599" i="2"/>
  <c r="L598" i="2"/>
  <c r="K598" i="2"/>
  <c r="K598" i="2" a="1"/>
  <c r="J598" i="2"/>
  <c r="I598" i="2"/>
  <c r="L597" i="2"/>
  <c r="K597" i="2"/>
  <c r="K597" i="2" a="1"/>
  <c r="J597" i="2"/>
  <c r="I597" i="2"/>
  <c r="L596" i="2"/>
  <c r="K596" i="2"/>
  <c r="K596" i="2" a="1"/>
  <c r="J596" i="2"/>
  <c r="I596" i="2"/>
  <c r="L595" i="2"/>
  <c r="K595" i="2"/>
  <c r="K595" i="2" a="1"/>
  <c r="J595" i="2"/>
  <c r="I595" i="2"/>
  <c r="L594" i="2"/>
  <c r="K594" i="2"/>
  <c r="K594" i="2" a="1"/>
  <c r="J594" i="2"/>
  <c r="I594" i="2"/>
  <c r="L593" i="2"/>
  <c r="K593" i="2"/>
  <c r="K593" i="2" a="1"/>
  <c r="J593" i="2"/>
  <c r="I593" i="2"/>
  <c r="L592" i="2"/>
  <c r="K592" i="2"/>
  <c r="K592" i="2" a="1"/>
  <c r="J592" i="2"/>
  <c r="I592" i="2"/>
  <c r="L591" i="2"/>
  <c r="K591" i="2"/>
  <c r="K591" i="2" a="1"/>
  <c r="J591" i="2"/>
  <c r="I591" i="2"/>
  <c r="L590" i="2"/>
  <c r="K590" i="2"/>
  <c r="K590" i="2" a="1"/>
  <c r="J590" i="2"/>
  <c r="I590" i="2"/>
  <c r="L589" i="2"/>
  <c r="K589" i="2"/>
  <c r="K589" i="2" a="1"/>
  <c r="J589" i="2"/>
  <c r="I589" i="2"/>
  <c r="L588" i="2"/>
  <c r="K588" i="2"/>
  <c r="K588" i="2" a="1"/>
  <c r="J588" i="2"/>
  <c r="I588" i="2"/>
  <c r="L587" i="2"/>
  <c r="K587" i="2"/>
  <c r="K587" i="2" a="1"/>
  <c r="J587" i="2"/>
  <c r="I587" i="2"/>
  <c r="L586" i="2"/>
  <c r="K586" i="2"/>
  <c r="K586" i="2" a="1"/>
  <c r="J586" i="2"/>
  <c r="I586" i="2"/>
  <c r="L585" i="2"/>
  <c r="K585" i="2"/>
  <c r="K585" i="2" a="1"/>
  <c r="J585" i="2"/>
  <c r="I585" i="2"/>
  <c r="L584" i="2"/>
  <c r="K584" i="2"/>
  <c r="K584" i="2" a="1"/>
  <c r="J584" i="2"/>
  <c r="I584" i="2"/>
  <c r="L583" i="2"/>
  <c r="K583" i="2"/>
  <c r="K583" i="2" a="1"/>
  <c r="J583" i="2"/>
  <c r="I583" i="2"/>
  <c r="L582" i="2"/>
  <c r="K582" i="2"/>
  <c r="K582" i="2" a="1"/>
  <c r="J582" i="2"/>
  <c r="I582" i="2"/>
  <c r="L581" i="2"/>
  <c r="K581" i="2"/>
  <c r="K581" i="2" a="1"/>
  <c r="J581" i="2"/>
  <c r="I581" i="2"/>
  <c r="L580" i="2"/>
  <c r="K580" i="2"/>
  <c r="K580" i="2" a="1"/>
  <c r="J580" i="2"/>
  <c r="I580" i="2"/>
  <c r="L579" i="2"/>
  <c r="K579" i="2"/>
  <c r="K579" i="2" a="1"/>
  <c r="J579" i="2"/>
  <c r="I579" i="2"/>
  <c r="L578" i="2"/>
  <c r="K578" i="2"/>
  <c r="K578" i="2" a="1"/>
  <c r="J578" i="2"/>
  <c r="I578" i="2"/>
  <c r="L577" i="2"/>
  <c r="K577" i="2"/>
  <c r="K577" i="2" a="1"/>
  <c r="J577" i="2"/>
  <c r="I577" i="2"/>
  <c r="L576" i="2"/>
  <c r="K576" i="2"/>
  <c r="K576" i="2" a="1"/>
  <c r="J576" i="2"/>
  <c r="I576" i="2"/>
  <c r="L575" i="2"/>
  <c r="K575" i="2"/>
  <c r="K575" i="2" a="1"/>
  <c r="J575" i="2"/>
  <c r="I575" i="2"/>
  <c r="L574" i="2"/>
  <c r="K574" i="2"/>
  <c r="K574" i="2" a="1"/>
  <c r="J574" i="2"/>
  <c r="I574" i="2"/>
  <c r="L573" i="2"/>
  <c r="K573" i="2"/>
  <c r="K573" i="2" a="1"/>
  <c r="J573" i="2"/>
  <c r="I573" i="2"/>
  <c r="L572" i="2"/>
  <c r="K572" i="2"/>
  <c r="K572" i="2" a="1"/>
  <c r="J572" i="2"/>
  <c r="I572" i="2"/>
  <c r="L571" i="2"/>
  <c r="K571" i="2"/>
  <c r="K571" i="2" a="1"/>
  <c r="J571" i="2"/>
  <c r="I571" i="2"/>
  <c r="L570" i="2"/>
  <c r="K570" i="2"/>
  <c r="K570" i="2" a="1"/>
  <c r="J570" i="2"/>
  <c r="I570" i="2"/>
  <c r="L569" i="2"/>
  <c r="K569" i="2"/>
  <c r="K569" i="2" a="1"/>
  <c r="J569" i="2"/>
  <c r="I569" i="2"/>
  <c r="L568" i="2"/>
  <c r="K568" i="2"/>
  <c r="K568" i="2" a="1"/>
  <c r="J568" i="2"/>
  <c r="I568" i="2"/>
  <c r="L567" i="2"/>
  <c r="K567" i="2"/>
  <c r="K567" i="2" a="1"/>
  <c r="J567" i="2"/>
  <c r="I567" i="2"/>
  <c r="L566" i="2"/>
  <c r="K566" i="2"/>
  <c r="K566" i="2" a="1"/>
  <c r="J566" i="2"/>
  <c r="I566" i="2"/>
  <c r="L565" i="2"/>
  <c r="K565" i="2"/>
  <c r="K565" i="2" a="1"/>
  <c r="J565" i="2"/>
  <c r="I565" i="2"/>
  <c r="L564" i="2"/>
  <c r="K564" i="2"/>
  <c r="K564" i="2" a="1"/>
  <c r="J564" i="2"/>
  <c r="I564" i="2"/>
  <c r="L563" i="2"/>
  <c r="K563" i="2"/>
  <c r="K563" i="2" a="1"/>
  <c r="J563" i="2"/>
  <c r="I563" i="2"/>
  <c r="L562" i="2"/>
  <c r="K562" i="2"/>
  <c r="K562" i="2" a="1"/>
  <c r="J562" i="2"/>
  <c r="I562" i="2"/>
  <c r="L561" i="2"/>
  <c r="K561" i="2"/>
  <c r="K561" i="2" a="1"/>
  <c r="J561" i="2"/>
  <c r="I561" i="2"/>
  <c r="L560" i="2"/>
  <c r="K560" i="2"/>
  <c r="K560" i="2" a="1"/>
  <c r="J560" i="2"/>
  <c r="I560" i="2"/>
  <c r="L559" i="2"/>
  <c r="K559" i="2"/>
  <c r="K559" i="2" a="1"/>
  <c r="J559" i="2"/>
  <c r="I559" i="2"/>
  <c r="L558" i="2"/>
  <c r="K558" i="2"/>
  <c r="K558" i="2" a="1"/>
  <c r="J558" i="2"/>
  <c r="I558" i="2"/>
  <c r="L557" i="2"/>
  <c r="K557" i="2"/>
  <c r="K557" i="2" a="1"/>
  <c r="J557" i="2"/>
  <c r="I557" i="2"/>
  <c r="L556" i="2"/>
  <c r="K556" i="2"/>
  <c r="K556" i="2" a="1"/>
  <c r="J556" i="2"/>
  <c r="I556" i="2"/>
  <c r="L555" i="2"/>
  <c r="K555" i="2"/>
  <c r="K555" i="2" a="1"/>
  <c r="J555" i="2"/>
  <c r="I555" i="2"/>
  <c r="L554" i="2"/>
  <c r="K554" i="2"/>
  <c r="K554" i="2" a="1"/>
  <c r="J554" i="2"/>
  <c r="I554" i="2"/>
  <c r="L553" i="2"/>
  <c r="K553" i="2"/>
  <c r="K553" i="2" a="1"/>
  <c r="J553" i="2"/>
  <c r="I553" i="2"/>
  <c r="L552" i="2"/>
  <c r="K552" i="2"/>
  <c r="K552" i="2" a="1"/>
  <c r="J552" i="2"/>
  <c r="I552" i="2"/>
  <c r="L551" i="2"/>
  <c r="K551" i="2"/>
  <c r="K551" i="2" a="1"/>
  <c r="J551" i="2"/>
  <c r="I551" i="2"/>
  <c r="L550" i="2"/>
  <c r="K550" i="2"/>
  <c r="K550" i="2" a="1"/>
  <c r="J550" i="2"/>
  <c r="I550" i="2"/>
  <c r="L549" i="2"/>
  <c r="K549" i="2"/>
  <c r="K549" i="2" a="1"/>
  <c r="J549" i="2"/>
  <c r="I549" i="2"/>
  <c r="L548" i="2"/>
  <c r="K548" i="2"/>
  <c r="K548" i="2" a="1"/>
  <c r="J548" i="2"/>
  <c r="I548" i="2"/>
  <c r="L547" i="2"/>
  <c r="K547" i="2"/>
  <c r="K547" i="2" a="1"/>
  <c r="J547" i="2"/>
  <c r="I547" i="2"/>
  <c r="L546" i="2"/>
  <c r="K546" i="2"/>
  <c r="K546" i="2" a="1"/>
  <c r="J546" i="2"/>
  <c r="I546" i="2"/>
  <c r="L545" i="2"/>
  <c r="K545" i="2"/>
  <c r="K545" i="2" a="1"/>
  <c r="J545" i="2"/>
  <c r="I545" i="2"/>
  <c r="L544" i="2"/>
  <c r="K544" i="2"/>
  <c r="K544" i="2" a="1"/>
  <c r="J544" i="2"/>
  <c r="I544" i="2"/>
  <c r="L543" i="2"/>
  <c r="K543" i="2"/>
  <c r="K543" i="2" a="1"/>
  <c r="J543" i="2"/>
  <c r="I543" i="2"/>
  <c r="L542" i="2"/>
  <c r="K542" i="2"/>
  <c r="K542" i="2" a="1"/>
  <c r="J542" i="2"/>
  <c r="I542" i="2"/>
  <c r="L541" i="2"/>
  <c r="K541" i="2"/>
  <c r="K541" i="2" a="1"/>
  <c r="J541" i="2"/>
  <c r="I541" i="2"/>
  <c r="L540" i="2"/>
  <c r="K540" i="2"/>
  <c r="K540" i="2" a="1"/>
  <c r="J540" i="2"/>
  <c r="I540" i="2"/>
  <c r="L539" i="2"/>
  <c r="K539" i="2"/>
  <c r="K539" i="2" a="1"/>
  <c r="J539" i="2"/>
  <c r="I539" i="2"/>
  <c r="L538" i="2"/>
  <c r="K538" i="2"/>
  <c r="K538" i="2" a="1"/>
  <c r="J538" i="2"/>
  <c r="I538" i="2"/>
  <c r="L537" i="2"/>
  <c r="K537" i="2"/>
  <c r="K537" i="2" a="1"/>
  <c r="J537" i="2"/>
  <c r="I537" i="2"/>
  <c r="L536" i="2"/>
  <c r="K536" i="2"/>
  <c r="K536" i="2" a="1"/>
  <c r="J536" i="2"/>
  <c r="I536" i="2"/>
  <c r="L535" i="2"/>
  <c r="K535" i="2"/>
  <c r="K535" i="2" a="1"/>
  <c r="J535" i="2"/>
  <c r="I535" i="2"/>
  <c r="L534" i="2"/>
  <c r="K534" i="2"/>
  <c r="K534" i="2" a="1"/>
  <c r="J534" i="2"/>
  <c r="I534" i="2"/>
  <c r="L533" i="2"/>
  <c r="K533" i="2"/>
  <c r="K533" i="2" a="1"/>
  <c r="J533" i="2"/>
  <c r="I533" i="2"/>
  <c r="L532" i="2"/>
  <c r="K532" i="2"/>
  <c r="K532" i="2" a="1"/>
  <c r="J532" i="2"/>
  <c r="I532" i="2"/>
  <c r="L531" i="2"/>
  <c r="K531" i="2"/>
  <c r="K531" i="2" a="1"/>
  <c r="J531" i="2"/>
  <c r="I531" i="2"/>
  <c r="L530" i="2"/>
  <c r="K530" i="2"/>
  <c r="K530" i="2" a="1"/>
  <c r="J530" i="2"/>
  <c r="I530" i="2"/>
  <c r="L529" i="2"/>
  <c r="K529" i="2"/>
  <c r="K529" i="2" a="1"/>
  <c r="J529" i="2"/>
  <c r="I529" i="2"/>
  <c r="L528" i="2"/>
  <c r="K528" i="2"/>
  <c r="K528" i="2" a="1"/>
  <c r="J528" i="2"/>
  <c r="I528" i="2"/>
  <c r="L527" i="2"/>
  <c r="K527" i="2"/>
  <c r="K527" i="2" a="1"/>
  <c r="J527" i="2"/>
  <c r="I527" i="2"/>
  <c r="L526" i="2"/>
  <c r="K526" i="2"/>
  <c r="K526" i="2" a="1"/>
  <c r="J526" i="2"/>
  <c r="I526" i="2"/>
  <c r="L525" i="2"/>
  <c r="K525" i="2"/>
  <c r="K525" i="2" a="1"/>
  <c r="J525" i="2"/>
  <c r="I525" i="2"/>
  <c r="L524" i="2"/>
  <c r="K524" i="2"/>
  <c r="K524" i="2" a="1"/>
  <c r="J524" i="2"/>
  <c r="I524" i="2"/>
  <c r="L523" i="2"/>
  <c r="K523" i="2"/>
  <c r="K523" i="2" a="1"/>
  <c r="J523" i="2"/>
  <c r="I523" i="2"/>
  <c r="L522" i="2"/>
  <c r="K522" i="2"/>
  <c r="K522" i="2" a="1"/>
  <c r="J522" i="2"/>
  <c r="I522" i="2"/>
  <c r="L521" i="2"/>
  <c r="K521" i="2"/>
  <c r="K521" i="2" a="1"/>
  <c r="J521" i="2"/>
  <c r="I521" i="2"/>
  <c r="L520" i="2"/>
  <c r="K520" i="2"/>
  <c r="K520" i="2" a="1"/>
  <c r="J520" i="2"/>
  <c r="I520" i="2"/>
  <c r="L519" i="2"/>
  <c r="K519" i="2"/>
  <c r="K519" i="2" a="1"/>
  <c r="J519" i="2"/>
  <c r="I519" i="2"/>
  <c r="L518" i="2"/>
  <c r="K518" i="2"/>
  <c r="K518" i="2" a="1"/>
  <c r="J518" i="2"/>
  <c r="I518" i="2"/>
  <c r="L517" i="2"/>
  <c r="K517" i="2"/>
  <c r="K517" i="2" a="1"/>
  <c r="J517" i="2"/>
  <c r="I517" i="2"/>
  <c r="L516" i="2"/>
  <c r="K516" i="2"/>
  <c r="K516" i="2" a="1"/>
  <c r="J516" i="2"/>
  <c r="I516" i="2"/>
  <c r="L515" i="2"/>
  <c r="K515" i="2"/>
  <c r="K515" i="2" a="1"/>
  <c r="J515" i="2"/>
  <c r="I515" i="2"/>
  <c r="L514" i="2"/>
  <c r="K514" i="2"/>
  <c r="K514" i="2" a="1"/>
  <c r="J514" i="2"/>
  <c r="I514" i="2"/>
  <c r="L513" i="2"/>
  <c r="K513" i="2"/>
  <c r="K513" i="2" a="1"/>
  <c r="J513" i="2"/>
  <c r="I513" i="2"/>
  <c r="L512" i="2"/>
  <c r="K512" i="2"/>
  <c r="K512" i="2" a="1"/>
  <c r="J512" i="2"/>
  <c r="I512" i="2"/>
  <c r="L511" i="2"/>
  <c r="K511" i="2"/>
  <c r="K511" i="2" a="1"/>
  <c r="J511" i="2"/>
  <c r="I511" i="2"/>
  <c r="L510" i="2"/>
  <c r="K510" i="2"/>
  <c r="K510" i="2" a="1"/>
  <c r="J510" i="2"/>
  <c r="I510" i="2"/>
  <c r="L509" i="2"/>
  <c r="K509" i="2"/>
  <c r="K509" i="2" a="1"/>
  <c r="J509" i="2"/>
  <c r="I509" i="2"/>
  <c r="L508" i="2"/>
  <c r="K508" i="2"/>
  <c r="K508" i="2" a="1"/>
  <c r="J508" i="2"/>
  <c r="I508" i="2"/>
  <c r="L507" i="2"/>
  <c r="K507" i="2"/>
  <c r="K507" i="2" a="1"/>
  <c r="J507" i="2"/>
  <c r="I507" i="2"/>
  <c r="L506" i="2"/>
  <c r="K506" i="2"/>
  <c r="K506" i="2" a="1"/>
  <c r="J506" i="2"/>
  <c r="I506" i="2"/>
  <c r="L505" i="2"/>
  <c r="K505" i="2"/>
  <c r="K505" i="2" a="1"/>
  <c r="J505" i="2"/>
  <c r="I505" i="2"/>
  <c r="L504" i="2"/>
  <c r="K504" i="2"/>
  <c r="K504" i="2" a="1"/>
  <c r="J504" i="2"/>
  <c r="I504" i="2"/>
  <c r="L503" i="2"/>
  <c r="K503" i="2"/>
  <c r="K503" i="2" a="1"/>
  <c r="J503" i="2"/>
  <c r="I503" i="2"/>
  <c r="L502" i="2"/>
  <c r="K502" i="2"/>
  <c r="K502" i="2" a="1"/>
  <c r="J502" i="2"/>
  <c r="I502" i="2"/>
  <c r="L501" i="2"/>
  <c r="K501" i="2"/>
  <c r="K501" i="2" a="1"/>
  <c r="J501" i="2"/>
  <c r="I501" i="2"/>
  <c r="L500" i="2"/>
  <c r="K500" i="2"/>
  <c r="K500" i="2" a="1"/>
  <c r="J500" i="2"/>
  <c r="I500" i="2"/>
  <c r="L499" i="2"/>
  <c r="K499" i="2"/>
  <c r="K499" i="2" a="1"/>
  <c r="J499" i="2"/>
  <c r="I499" i="2"/>
  <c r="L498" i="2"/>
  <c r="K498" i="2"/>
  <c r="K498" i="2" a="1"/>
  <c r="J498" i="2"/>
  <c r="I498" i="2"/>
  <c r="L497" i="2"/>
  <c r="K497" i="2"/>
  <c r="K497" i="2" a="1"/>
  <c r="J497" i="2"/>
  <c r="I497" i="2"/>
  <c r="L496" i="2"/>
  <c r="K496" i="2"/>
  <c r="K496" i="2" a="1"/>
  <c r="J496" i="2"/>
  <c r="I496" i="2"/>
  <c r="L495" i="2"/>
  <c r="K495" i="2"/>
  <c r="K495" i="2" a="1"/>
  <c r="J495" i="2"/>
  <c r="I495" i="2"/>
  <c r="L494" i="2"/>
  <c r="K494" i="2"/>
  <c r="K494" i="2" a="1"/>
  <c r="J494" i="2"/>
  <c r="I494" i="2"/>
  <c r="L493" i="2"/>
  <c r="K493" i="2"/>
  <c r="K493" i="2" a="1"/>
  <c r="J493" i="2"/>
  <c r="I493" i="2"/>
  <c r="L492" i="2"/>
  <c r="K492" i="2"/>
  <c r="K492" i="2" a="1"/>
  <c r="J492" i="2"/>
  <c r="I492" i="2"/>
  <c r="L491" i="2"/>
  <c r="K491" i="2"/>
  <c r="K491" i="2" a="1"/>
  <c r="J491" i="2"/>
  <c r="I491" i="2"/>
  <c r="L490" i="2"/>
  <c r="K490" i="2"/>
  <c r="K490" i="2" a="1"/>
  <c r="J490" i="2"/>
  <c r="I490" i="2"/>
  <c r="L489" i="2"/>
  <c r="K489" i="2"/>
  <c r="K489" i="2" a="1"/>
  <c r="J489" i="2"/>
  <c r="I489" i="2"/>
  <c r="L488" i="2"/>
  <c r="K488" i="2"/>
  <c r="K488" i="2" a="1"/>
  <c r="J488" i="2"/>
  <c r="I488" i="2"/>
  <c r="L487" i="2"/>
  <c r="K487" i="2"/>
  <c r="K487" i="2" a="1"/>
  <c r="J487" i="2"/>
  <c r="I487" i="2"/>
  <c r="L486" i="2"/>
  <c r="K486" i="2"/>
  <c r="K486" i="2" a="1"/>
  <c r="J486" i="2"/>
  <c r="I486" i="2"/>
  <c r="L485" i="2"/>
  <c r="K485" i="2"/>
  <c r="K485" i="2" a="1"/>
  <c r="J485" i="2"/>
  <c r="I485" i="2"/>
  <c r="L484" i="2"/>
  <c r="K484" i="2"/>
  <c r="K484" i="2" a="1"/>
  <c r="J484" i="2"/>
  <c r="I484" i="2"/>
  <c r="L483" i="2"/>
  <c r="K483" i="2"/>
  <c r="K483" i="2" a="1"/>
  <c r="J483" i="2"/>
  <c r="I483" i="2"/>
  <c r="L482" i="2"/>
  <c r="K482" i="2"/>
  <c r="K482" i="2" a="1"/>
  <c r="J482" i="2"/>
  <c r="I482" i="2"/>
  <c r="L481" i="2"/>
  <c r="K481" i="2"/>
  <c r="K481" i="2" a="1"/>
  <c r="J481" i="2"/>
  <c r="I481" i="2"/>
  <c r="L480" i="2"/>
  <c r="K480" i="2"/>
  <c r="K480" i="2" a="1"/>
  <c r="J480" i="2"/>
  <c r="I480" i="2"/>
  <c r="L479" i="2"/>
  <c r="K479" i="2"/>
  <c r="K479" i="2" a="1"/>
  <c r="J479" i="2"/>
  <c r="I479" i="2"/>
  <c r="L478" i="2"/>
  <c r="K478" i="2"/>
  <c r="K478" i="2" a="1"/>
  <c r="J478" i="2"/>
  <c r="I478" i="2"/>
  <c r="L477" i="2"/>
  <c r="K477" i="2"/>
  <c r="K477" i="2" a="1"/>
  <c r="J477" i="2"/>
  <c r="I477" i="2"/>
  <c r="L476" i="2"/>
  <c r="K476" i="2"/>
  <c r="K476" i="2" a="1"/>
  <c r="J476" i="2"/>
  <c r="I476" i="2"/>
  <c r="L475" i="2"/>
  <c r="K475" i="2"/>
  <c r="K475" i="2" a="1"/>
  <c r="J475" i="2"/>
  <c r="I475" i="2"/>
  <c r="L474" i="2"/>
  <c r="K474" i="2"/>
  <c r="K474" i="2" a="1"/>
  <c r="J474" i="2"/>
  <c r="I474" i="2"/>
  <c r="L473" i="2"/>
  <c r="K473" i="2"/>
  <c r="K473" i="2" a="1"/>
  <c r="J473" i="2"/>
  <c r="I473" i="2"/>
  <c r="L472" i="2"/>
  <c r="K472" i="2"/>
  <c r="K472" i="2" a="1"/>
  <c r="J472" i="2"/>
  <c r="I472" i="2"/>
  <c r="L471" i="2"/>
  <c r="K471" i="2"/>
  <c r="K471" i="2" a="1"/>
  <c r="J471" i="2"/>
  <c r="I471" i="2"/>
  <c r="L470" i="2"/>
  <c r="K470" i="2"/>
  <c r="K470" i="2" a="1"/>
  <c r="J470" i="2"/>
  <c r="I470" i="2"/>
  <c r="L469" i="2"/>
  <c r="K469" i="2"/>
  <c r="K469" i="2" a="1"/>
  <c r="J469" i="2"/>
  <c r="I469" i="2"/>
  <c r="L468" i="2"/>
  <c r="K468" i="2"/>
  <c r="K468" i="2" a="1"/>
  <c r="J468" i="2"/>
  <c r="I468" i="2"/>
  <c r="L467" i="2"/>
  <c r="K467" i="2"/>
  <c r="K467" i="2" a="1"/>
  <c r="J467" i="2"/>
  <c r="I467" i="2"/>
  <c r="L466" i="2"/>
  <c r="K466" i="2"/>
  <c r="K466" i="2" a="1"/>
  <c r="J466" i="2"/>
  <c r="I466" i="2"/>
  <c r="L465" i="2"/>
  <c r="K465" i="2"/>
  <c r="K465" i="2" a="1"/>
  <c r="J465" i="2"/>
  <c r="I465" i="2"/>
  <c r="L464" i="2"/>
  <c r="K464" i="2"/>
  <c r="K464" i="2" a="1"/>
  <c r="J464" i="2"/>
  <c r="I464" i="2"/>
  <c r="L463" i="2"/>
  <c r="K463" i="2"/>
  <c r="K463" i="2" a="1"/>
  <c r="J463" i="2"/>
  <c r="I463" i="2"/>
  <c r="L462" i="2"/>
  <c r="K462" i="2"/>
  <c r="K462" i="2" a="1"/>
  <c r="J462" i="2"/>
  <c r="I462" i="2"/>
  <c r="L461" i="2"/>
  <c r="K461" i="2"/>
  <c r="K461" i="2" a="1"/>
  <c r="J461" i="2"/>
  <c r="I461" i="2"/>
  <c r="L460" i="2"/>
  <c r="K460" i="2"/>
  <c r="K460" i="2" a="1"/>
  <c r="J460" i="2"/>
  <c r="I460" i="2"/>
  <c r="L459" i="2"/>
  <c r="K459" i="2"/>
  <c r="K459" i="2" a="1"/>
  <c r="J459" i="2"/>
  <c r="I459" i="2"/>
  <c r="L458" i="2"/>
  <c r="K458" i="2"/>
  <c r="K458" i="2" a="1"/>
  <c r="J458" i="2"/>
  <c r="I458" i="2"/>
  <c r="L457" i="2"/>
  <c r="K457" i="2"/>
  <c r="K457" i="2" a="1"/>
  <c r="J457" i="2"/>
  <c r="I457" i="2"/>
  <c r="L456" i="2"/>
  <c r="K456" i="2"/>
  <c r="K456" i="2" a="1"/>
  <c r="J456" i="2"/>
  <c r="I456" i="2"/>
  <c r="L455" i="2"/>
  <c r="K455" i="2"/>
  <c r="K455" i="2" a="1"/>
  <c r="J455" i="2"/>
  <c r="I455" i="2"/>
  <c r="L454" i="2"/>
  <c r="K454" i="2"/>
  <c r="K454" i="2" a="1"/>
  <c r="J454" i="2"/>
  <c r="I454" i="2"/>
  <c r="L453" i="2"/>
  <c r="K453" i="2"/>
  <c r="K453" i="2" a="1"/>
  <c r="J453" i="2"/>
  <c r="I453" i="2"/>
  <c r="L452" i="2"/>
  <c r="K452" i="2"/>
  <c r="K452" i="2" a="1"/>
  <c r="J452" i="2"/>
  <c r="I452" i="2"/>
  <c r="L451" i="2"/>
  <c r="K451" i="2"/>
  <c r="K451" i="2" a="1"/>
  <c r="J451" i="2"/>
  <c r="I451" i="2"/>
  <c r="L450" i="2"/>
  <c r="K450" i="2"/>
  <c r="K450" i="2" a="1"/>
  <c r="J450" i="2"/>
  <c r="I450" i="2"/>
  <c r="L449" i="2"/>
  <c r="K449" i="2"/>
  <c r="K449" i="2" a="1"/>
  <c r="J449" i="2"/>
  <c r="I449" i="2"/>
  <c r="L448" i="2"/>
  <c r="K448" i="2"/>
  <c r="K448" i="2" a="1"/>
  <c r="J448" i="2"/>
  <c r="I448" i="2"/>
  <c r="L447" i="2"/>
  <c r="K447" i="2"/>
  <c r="K447" i="2" a="1"/>
  <c r="J447" i="2"/>
  <c r="I447" i="2"/>
  <c r="L446" i="2"/>
  <c r="K446" i="2"/>
  <c r="K446" i="2" a="1"/>
  <c r="J446" i="2"/>
  <c r="I446" i="2"/>
  <c r="L445" i="2"/>
  <c r="K445" i="2"/>
  <c r="K445" i="2" a="1"/>
  <c r="J445" i="2"/>
  <c r="I445" i="2"/>
  <c r="L444" i="2"/>
  <c r="K444" i="2"/>
  <c r="K444" i="2" a="1"/>
  <c r="J444" i="2"/>
  <c r="I444" i="2"/>
  <c r="L443" i="2"/>
  <c r="K443" i="2"/>
  <c r="K443" i="2" a="1"/>
  <c r="J443" i="2"/>
  <c r="I443" i="2"/>
  <c r="L442" i="2"/>
  <c r="K442" i="2"/>
  <c r="K442" i="2" a="1"/>
  <c r="J442" i="2"/>
  <c r="I442" i="2"/>
  <c r="L441" i="2"/>
  <c r="K441" i="2"/>
  <c r="K441" i="2" a="1"/>
  <c r="J441" i="2"/>
  <c r="I441" i="2"/>
  <c r="L440" i="2"/>
  <c r="K440" i="2"/>
  <c r="K440" i="2" a="1"/>
  <c r="J440" i="2"/>
  <c r="I440" i="2"/>
  <c r="L439" i="2"/>
  <c r="K439" i="2"/>
  <c r="K439" i="2" a="1"/>
  <c r="J439" i="2"/>
  <c r="I439" i="2"/>
  <c r="L438" i="2"/>
  <c r="K438" i="2"/>
  <c r="K438" i="2" a="1"/>
  <c r="J438" i="2"/>
  <c r="I438" i="2"/>
  <c r="L437" i="2"/>
  <c r="K437" i="2"/>
  <c r="K437" i="2" a="1"/>
  <c r="J437" i="2"/>
  <c r="I437" i="2"/>
  <c r="L436" i="2"/>
  <c r="K436" i="2"/>
  <c r="K436" i="2" a="1"/>
  <c r="J436" i="2"/>
  <c r="I436" i="2"/>
  <c r="L435" i="2"/>
  <c r="K435" i="2"/>
  <c r="K435" i="2" a="1"/>
  <c r="J435" i="2"/>
  <c r="I435" i="2"/>
  <c r="L434" i="2"/>
  <c r="K434" i="2"/>
  <c r="K434" i="2" a="1"/>
  <c r="J434" i="2"/>
  <c r="I434" i="2"/>
  <c r="L433" i="2"/>
  <c r="K433" i="2"/>
  <c r="K433" i="2" a="1"/>
  <c r="J433" i="2"/>
  <c r="I433" i="2"/>
  <c r="L432" i="2"/>
  <c r="K432" i="2"/>
  <c r="K432" i="2" a="1"/>
  <c r="J432" i="2"/>
  <c r="I432" i="2"/>
  <c r="L431" i="2"/>
  <c r="K431" i="2"/>
  <c r="K431" i="2" a="1"/>
  <c r="J431" i="2"/>
  <c r="I431" i="2"/>
  <c r="L430" i="2"/>
  <c r="K430" i="2"/>
  <c r="K430" i="2" a="1"/>
  <c r="J430" i="2"/>
  <c r="I430" i="2"/>
  <c r="L429" i="2"/>
  <c r="K429" i="2"/>
  <c r="K429" i="2" a="1"/>
  <c r="J429" i="2"/>
  <c r="I429" i="2"/>
  <c r="L428" i="2"/>
  <c r="K428" i="2"/>
  <c r="K428" i="2" a="1"/>
  <c r="J428" i="2"/>
  <c r="I428" i="2"/>
  <c r="L427" i="2"/>
  <c r="K427" i="2"/>
  <c r="K427" i="2" a="1"/>
  <c r="J427" i="2"/>
  <c r="I427" i="2"/>
  <c r="L426" i="2"/>
  <c r="K426" i="2"/>
  <c r="K426" i="2" a="1"/>
  <c r="J426" i="2"/>
  <c r="I426" i="2"/>
  <c r="L425" i="2"/>
  <c r="K425" i="2"/>
  <c r="K425" i="2" a="1"/>
  <c r="J425" i="2"/>
  <c r="I425" i="2"/>
  <c r="L424" i="2"/>
  <c r="K424" i="2"/>
  <c r="K424" i="2" a="1"/>
  <c r="J424" i="2"/>
  <c r="I424" i="2"/>
  <c r="L423" i="2"/>
  <c r="K423" i="2"/>
  <c r="K423" i="2" a="1"/>
  <c r="J423" i="2"/>
  <c r="I423" i="2"/>
  <c r="L422" i="2"/>
  <c r="K422" i="2"/>
  <c r="K422" i="2" a="1"/>
  <c r="J422" i="2"/>
  <c r="I422" i="2"/>
  <c r="L421" i="2"/>
  <c r="K421" i="2"/>
  <c r="K421" i="2" a="1"/>
  <c r="J421" i="2"/>
  <c r="I421" i="2"/>
  <c r="L420" i="2"/>
  <c r="K420" i="2"/>
  <c r="K420" i="2" a="1"/>
  <c r="J420" i="2"/>
  <c r="I420" i="2"/>
  <c r="L419" i="2"/>
  <c r="K419" i="2"/>
  <c r="K419" i="2" a="1"/>
  <c r="J419" i="2"/>
  <c r="I419" i="2"/>
  <c r="L418" i="2"/>
  <c r="K418" i="2"/>
  <c r="K418" i="2" a="1"/>
  <c r="J418" i="2"/>
  <c r="I418" i="2"/>
  <c r="L417" i="2"/>
  <c r="K417" i="2"/>
  <c r="K417" i="2" a="1"/>
  <c r="J417" i="2"/>
  <c r="I417" i="2"/>
  <c r="L416" i="2"/>
  <c r="K416" i="2"/>
  <c r="K416" i="2" a="1"/>
  <c r="J416" i="2"/>
  <c r="I416" i="2"/>
  <c r="L415" i="2"/>
  <c r="K415" i="2"/>
  <c r="K415" i="2" a="1"/>
  <c r="J415" i="2"/>
  <c r="I415" i="2"/>
  <c r="L414" i="2"/>
  <c r="K414" i="2"/>
  <c r="K414" i="2" a="1"/>
  <c r="J414" i="2"/>
  <c r="I414" i="2"/>
  <c r="L413" i="2"/>
  <c r="K413" i="2"/>
  <c r="K413" i="2" a="1"/>
  <c r="J413" i="2"/>
  <c r="I413" i="2"/>
  <c r="L412" i="2"/>
  <c r="K412" i="2"/>
  <c r="K412" i="2" a="1"/>
  <c r="J412" i="2"/>
  <c r="I412" i="2"/>
  <c r="L411" i="2"/>
  <c r="K411" i="2"/>
  <c r="K411" i="2" a="1"/>
  <c r="J411" i="2"/>
  <c r="I411" i="2"/>
  <c r="L410" i="2"/>
  <c r="K410" i="2"/>
  <c r="K410" i="2" a="1"/>
  <c r="J410" i="2"/>
  <c r="I410" i="2"/>
  <c r="L409" i="2"/>
  <c r="K409" i="2"/>
  <c r="K409" i="2" a="1"/>
  <c r="J409" i="2"/>
  <c r="I409" i="2"/>
  <c r="L408" i="2"/>
  <c r="K408" i="2"/>
  <c r="K408" i="2" a="1"/>
  <c r="J408" i="2"/>
  <c r="I408" i="2"/>
  <c r="L407" i="2"/>
  <c r="K407" i="2"/>
  <c r="K407" i="2" a="1"/>
  <c r="J407" i="2"/>
  <c r="I407" i="2"/>
  <c r="L406" i="2"/>
  <c r="K406" i="2"/>
  <c r="K406" i="2" a="1"/>
  <c r="J406" i="2"/>
  <c r="I406" i="2"/>
  <c r="L405" i="2"/>
  <c r="K405" i="2"/>
  <c r="K405" i="2" a="1"/>
  <c r="J405" i="2"/>
  <c r="I405" i="2"/>
  <c r="L404" i="2"/>
  <c r="K404" i="2"/>
  <c r="K404" i="2" a="1"/>
  <c r="J404" i="2"/>
  <c r="I404" i="2"/>
  <c r="L403" i="2"/>
  <c r="K403" i="2"/>
  <c r="K403" i="2" a="1"/>
  <c r="J403" i="2"/>
  <c r="I403" i="2"/>
  <c r="L402" i="2"/>
  <c r="K402" i="2"/>
  <c r="K402" i="2" a="1"/>
  <c r="J402" i="2"/>
  <c r="I402" i="2"/>
  <c r="L401" i="2"/>
  <c r="K401" i="2"/>
  <c r="K401" i="2" a="1"/>
  <c r="J401" i="2"/>
  <c r="I401" i="2"/>
  <c r="L400" i="2"/>
  <c r="K400" i="2"/>
  <c r="K400" i="2" a="1"/>
  <c r="J400" i="2"/>
  <c r="I400" i="2"/>
  <c r="L399" i="2"/>
  <c r="K399" i="2"/>
  <c r="K399" i="2" a="1"/>
  <c r="J399" i="2"/>
  <c r="I399" i="2"/>
  <c r="L398" i="2"/>
  <c r="K398" i="2"/>
  <c r="K398" i="2" a="1"/>
  <c r="J398" i="2"/>
  <c r="I398" i="2"/>
  <c r="L397" i="2"/>
  <c r="K397" i="2"/>
  <c r="K397" i="2" a="1"/>
  <c r="J397" i="2"/>
  <c r="I397" i="2"/>
  <c r="L396" i="2"/>
  <c r="K396" i="2"/>
  <c r="K396" i="2" a="1"/>
  <c r="J396" i="2"/>
  <c r="I396" i="2"/>
  <c r="L395" i="2"/>
  <c r="K395" i="2"/>
  <c r="K395" i="2" a="1"/>
  <c r="J395" i="2"/>
  <c r="I395" i="2"/>
  <c r="L394" i="2"/>
  <c r="K394" i="2"/>
  <c r="K394" i="2" a="1"/>
  <c r="J394" i="2"/>
  <c r="I394" i="2"/>
  <c r="L393" i="2"/>
  <c r="K393" i="2"/>
  <c r="K393" i="2" a="1"/>
  <c r="J393" i="2"/>
  <c r="I393" i="2"/>
  <c r="L392" i="2"/>
  <c r="K392" i="2"/>
  <c r="K392" i="2" a="1"/>
  <c r="J392" i="2"/>
  <c r="I392" i="2"/>
  <c r="L391" i="2"/>
  <c r="K391" i="2"/>
  <c r="K391" i="2" a="1"/>
  <c r="J391" i="2"/>
  <c r="I391" i="2"/>
  <c r="L390" i="2"/>
  <c r="K390" i="2"/>
  <c r="K390" i="2" a="1"/>
  <c r="J390" i="2"/>
  <c r="I390" i="2"/>
  <c r="L389" i="2"/>
  <c r="K389" i="2"/>
  <c r="K389" i="2" a="1"/>
  <c r="J389" i="2"/>
  <c r="I389" i="2"/>
  <c r="L388" i="2"/>
  <c r="K388" i="2"/>
  <c r="K388" i="2" a="1"/>
  <c r="J388" i="2"/>
  <c r="I388" i="2"/>
  <c r="L387" i="2"/>
  <c r="K387" i="2"/>
  <c r="K387" i="2" a="1"/>
  <c r="J387" i="2"/>
  <c r="I387" i="2"/>
  <c r="L386" i="2"/>
  <c r="K386" i="2"/>
  <c r="K386" i="2" a="1"/>
  <c r="J386" i="2"/>
  <c r="I386" i="2"/>
  <c r="L385" i="2"/>
  <c r="K385" i="2"/>
  <c r="K385" i="2" a="1"/>
  <c r="J385" i="2"/>
  <c r="I385" i="2"/>
  <c r="L384" i="2"/>
  <c r="K384" i="2"/>
  <c r="K384" i="2" a="1"/>
  <c r="J384" i="2"/>
  <c r="I384" i="2"/>
  <c r="L383" i="2"/>
  <c r="K383" i="2"/>
  <c r="K383" i="2" a="1"/>
  <c r="J383" i="2"/>
  <c r="I383" i="2"/>
  <c r="L382" i="2"/>
  <c r="K382" i="2"/>
  <c r="K382" i="2" a="1"/>
  <c r="J382" i="2"/>
  <c r="I382" i="2"/>
  <c r="L381" i="2"/>
  <c r="K381" i="2"/>
  <c r="K381" i="2" a="1"/>
  <c r="J381" i="2"/>
  <c r="I381" i="2"/>
  <c r="L380" i="2"/>
  <c r="K380" i="2"/>
  <c r="K380" i="2" a="1"/>
  <c r="J380" i="2"/>
  <c r="I380" i="2"/>
  <c r="L379" i="2"/>
  <c r="K379" i="2"/>
  <c r="K379" i="2" a="1"/>
  <c r="J379" i="2"/>
  <c r="I379" i="2"/>
  <c r="L378" i="2"/>
  <c r="K378" i="2"/>
  <c r="K378" i="2" a="1"/>
  <c r="J378" i="2"/>
  <c r="I378" i="2"/>
  <c r="L377" i="2"/>
  <c r="K377" i="2"/>
  <c r="K377" i="2" a="1"/>
  <c r="J377" i="2"/>
  <c r="I377" i="2"/>
  <c r="L376" i="2"/>
  <c r="K376" i="2"/>
  <c r="K376" i="2" a="1"/>
  <c r="J376" i="2"/>
  <c r="I376" i="2"/>
  <c r="L375" i="2"/>
  <c r="K375" i="2"/>
  <c r="K375" i="2" a="1"/>
  <c r="J375" i="2"/>
  <c r="I375" i="2"/>
  <c r="L374" i="2"/>
  <c r="K374" i="2"/>
  <c r="K374" i="2" a="1"/>
  <c r="J374" i="2"/>
  <c r="I374" i="2"/>
  <c r="L373" i="2"/>
  <c r="K373" i="2"/>
  <c r="K373" i="2" a="1"/>
  <c r="J373" i="2"/>
  <c r="I373" i="2"/>
  <c r="L372" i="2"/>
  <c r="K372" i="2"/>
  <c r="K372" i="2" a="1"/>
  <c r="J372" i="2"/>
  <c r="I372" i="2"/>
  <c r="L371" i="2"/>
  <c r="K371" i="2"/>
  <c r="K371" i="2" a="1"/>
  <c r="J371" i="2"/>
  <c r="I371" i="2"/>
  <c r="L370" i="2"/>
  <c r="K370" i="2"/>
  <c r="K370" i="2" a="1"/>
  <c r="J370" i="2"/>
  <c r="I370" i="2"/>
  <c r="L369" i="2"/>
  <c r="K369" i="2"/>
  <c r="K369" i="2" a="1"/>
  <c r="J369" i="2"/>
  <c r="I369" i="2"/>
  <c r="L368" i="2"/>
  <c r="K368" i="2"/>
  <c r="K368" i="2" a="1"/>
  <c r="J368" i="2"/>
  <c r="I368" i="2"/>
  <c r="L367" i="2"/>
  <c r="K367" i="2"/>
  <c r="K367" i="2" a="1"/>
  <c r="J367" i="2"/>
  <c r="I367" i="2"/>
  <c r="L366" i="2"/>
  <c r="K366" i="2"/>
  <c r="K366" i="2" a="1"/>
  <c r="J366" i="2"/>
  <c r="I366" i="2"/>
  <c r="L365" i="2"/>
  <c r="K365" i="2"/>
  <c r="K365" i="2" a="1"/>
  <c r="J365" i="2"/>
  <c r="I365" i="2"/>
  <c r="L364" i="2"/>
  <c r="K364" i="2"/>
  <c r="K364" i="2" a="1"/>
  <c r="J364" i="2"/>
  <c r="I364" i="2"/>
  <c r="L363" i="2"/>
  <c r="K363" i="2"/>
  <c r="K363" i="2" a="1"/>
  <c r="J363" i="2"/>
  <c r="I363" i="2"/>
  <c r="L362" i="2"/>
  <c r="K362" i="2"/>
  <c r="K362" i="2" a="1"/>
  <c r="J362" i="2"/>
  <c r="I362" i="2"/>
  <c r="L361" i="2"/>
  <c r="K361" i="2"/>
  <c r="K361" i="2" a="1"/>
  <c r="J361" i="2"/>
  <c r="I361" i="2"/>
  <c r="L360" i="2"/>
  <c r="K360" i="2"/>
  <c r="K360" i="2" a="1"/>
  <c r="J360" i="2"/>
  <c r="I360" i="2"/>
  <c r="L359" i="2"/>
  <c r="K359" i="2"/>
  <c r="K359" i="2" a="1"/>
  <c r="J359" i="2"/>
  <c r="I359" i="2"/>
  <c r="L358" i="2"/>
  <c r="K358" i="2"/>
  <c r="K358" i="2" a="1"/>
  <c r="J358" i="2"/>
  <c r="I358" i="2"/>
  <c r="L357" i="2"/>
  <c r="K357" i="2"/>
  <c r="K357" i="2" a="1"/>
  <c r="J357" i="2"/>
  <c r="I357" i="2"/>
  <c r="L356" i="2"/>
  <c r="K356" i="2"/>
  <c r="K356" i="2" a="1"/>
  <c r="J356" i="2"/>
  <c r="I356" i="2"/>
  <c r="L355" i="2"/>
  <c r="K355" i="2"/>
  <c r="K355" i="2" a="1"/>
  <c r="J355" i="2"/>
  <c r="I355" i="2"/>
  <c r="L354" i="2"/>
  <c r="K354" i="2"/>
  <c r="K354" i="2" a="1"/>
  <c r="J354" i="2"/>
  <c r="I354" i="2"/>
  <c r="L353" i="2"/>
  <c r="K353" i="2"/>
  <c r="K353" i="2" a="1"/>
  <c r="J353" i="2"/>
  <c r="I353" i="2"/>
  <c r="L352" i="2"/>
  <c r="K352" i="2"/>
  <c r="K352" i="2" a="1"/>
  <c r="J352" i="2"/>
  <c r="I352" i="2"/>
  <c r="L351" i="2"/>
  <c r="K351" i="2"/>
  <c r="K351" i="2" a="1"/>
  <c r="J351" i="2"/>
  <c r="I351" i="2"/>
  <c r="L350" i="2"/>
  <c r="K350" i="2"/>
  <c r="K350" i="2" a="1"/>
  <c r="J350" i="2"/>
  <c r="I350" i="2"/>
  <c r="L349" i="2"/>
  <c r="K349" i="2"/>
  <c r="K349" i="2" a="1"/>
  <c r="J349" i="2"/>
  <c r="I349" i="2"/>
  <c r="L348" i="2"/>
  <c r="K348" i="2"/>
  <c r="K348" i="2" a="1"/>
  <c r="J348" i="2"/>
  <c r="I348" i="2"/>
  <c r="L347" i="2"/>
  <c r="K347" i="2"/>
  <c r="K347" i="2" a="1"/>
  <c r="J347" i="2"/>
  <c r="I347" i="2"/>
  <c r="L346" i="2"/>
  <c r="K346" i="2"/>
  <c r="K346" i="2" a="1"/>
  <c r="J346" i="2"/>
  <c r="I346" i="2"/>
  <c r="L345" i="2"/>
  <c r="K345" i="2"/>
  <c r="K345" i="2" a="1"/>
  <c r="J345" i="2"/>
  <c r="I345" i="2"/>
  <c r="L344" i="2"/>
  <c r="K344" i="2"/>
  <c r="K344" i="2" a="1"/>
  <c r="J344" i="2"/>
  <c r="I344" i="2"/>
  <c r="L343" i="2"/>
  <c r="K343" i="2"/>
  <c r="K343" i="2" a="1"/>
  <c r="J343" i="2"/>
  <c r="I343" i="2"/>
  <c r="L342" i="2"/>
  <c r="K342" i="2"/>
  <c r="K342" i="2" a="1"/>
  <c r="J342" i="2"/>
  <c r="I342" i="2"/>
  <c r="L341" i="2"/>
  <c r="K341" i="2"/>
  <c r="K341" i="2" a="1"/>
  <c r="J341" i="2"/>
  <c r="I341" i="2"/>
  <c r="L340" i="2"/>
  <c r="K340" i="2"/>
  <c r="K340" i="2" a="1"/>
  <c r="J340" i="2"/>
  <c r="I340" i="2"/>
  <c r="L339" i="2"/>
  <c r="K339" i="2"/>
  <c r="K339" i="2" a="1"/>
  <c r="J339" i="2"/>
  <c r="I339" i="2"/>
  <c r="L338" i="2"/>
  <c r="K338" i="2"/>
  <c r="K338" i="2" a="1"/>
  <c r="J338" i="2"/>
  <c r="I338" i="2"/>
  <c r="L337" i="2"/>
  <c r="K337" i="2"/>
  <c r="K337" i="2" a="1"/>
  <c r="J337" i="2"/>
  <c r="I337" i="2"/>
  <c r="L336" i="2"/>
  <c r="K336" i="2"/>
  <c r="K336" i="2" a="1"/>
  <c r="J336" i="2"/>
  <c r="I336" i="2"/>
  <c r="L335" i="2"/>
  <c r="K335" i="2"/>
  <c r="K335" i="2" a="1"/>
  <c r="J335" i="2"/>
  <c r="I335" i="2"/>
  <c r="L334" i="2"/>
  <c r="K334" i="2"/>
  <c r="K334" i="2" a="1"/>
  <c r="J334" i="2"/>
  <c r="I334" i="2"/>
  <c r="L333" i="2"/>
  <c r="K333" i="2"/>
  <c r="K333" i="2" a="1"/>
  <c r="J333" i="2"/>
  <c r="I333" i="2"/>
  <c r="L332" i="2"/>
  <c r="K332" i="2"/>
  <c r="K332" i="2" a="1"/>
  <c r="J332" i="2"/>
  <c r="I332" i="2"/>
  <c r="L331" i="2"/>
  <c r="K331" i="2"/>
  <c r="K331" i="2" a="1"/>
  <c r="J331" i="2"/>
  <c r="I331" i="2"/>
  <c r="L330" i="2"/>
  <c r="K330" i="2"/>
  <c r="K330" i="2" a="1"/>
  <c r="J330" i="2"/>
  <c r="I330" i="2"/>
  <c r="L329" i="2"/>
  <c r="K329" i="2"/>
  <c r="K329" i="2" a="1"/>
  <c r="J329" i="2"/>
  <c r="I329" i="2"/>
  <c r="L328" i="2"/>
  <c r="K328" i="2"/>
  <c r="K328" i="2" a="1"/>
  <c r="J328" i="2"/>
  <c r="I328" i="2"/>
  <c r="L327" i="2"/>
  <c r="K327" i="2"/>
  <c r="K327" i="2" a="1"/>
  <c r="J327" i="2"/>
  <c r="I327" i="2"/>
  <c r="L326" i="2"/>
  <c r="K326" i="2"/>
  <c r="K326" i="2" a="1"/>
  <c r="J326" i="2"/>
  <c r="I326" i="2"/>
  <c r="L325" i="2"/>
  <c r="K325" i="2"/>
  <c r="K325" i="2" a="1"/>
  <c r="J325" i="2"/>
  <c r="I325" i="2"/>
  <c r="L324" i="2"/>
  <c r="K324" i="2"/>
  <c r="K324" i="2" a="1"/>
  <c r="J324" i="2"/>
  <c r="I324" i="2"/>
  <c r="L323" i="2"/>
  <c r="K323" i="2"/>
  <c r="K323" i="2" a="1"/>
  <c r="J323" i="2"/>
  <c r="I323" i="2"/>
  <c r="L322" i="2"/>
  <c r="K322" i="2"/>
  <c r="K322" i="2" a="1"/>
  <c r="J322" i="2"/>
  <c r="I322" i="2"/>
  <c r="L321" i="2"/>
  <c r="K321" i="2"/>
  <c r="K321" i="2" a="1"/>
  <c r="J321" i="2"/>
  <c r="I321" i="2"/>
  <c r="L320" i="2"/>
  <c r="K320" i="2"/>
  <c r="K320" i="2" a="1"/>
  <c r="J320" i="2"/>
  <c r="I320" i="2"/>
  <c r="L319" i="2"/>
  <c r="K319" i="2"/>
  <c r="K319" i="2" a="1"/>
  <c r="J319" i="2"/>
  <c r="I319" i="2"/>
  <c r="L318" i="2"/>
  <c r="K318" i="2"/>
  <c r="K318" i="2" a="1"/>
  <c r="J318" i="2"/>
  <c r="I318" i="2"/>
  <c r="L317" i="2"/>
  <c r="K317" i="2"/>
  <c r="K317" i="2" a="1"/>
  <c r="J317" i="2"/>
  <c r="I317" i="2"/>
  <c r="L316" i="2"/>
  <c r="K316" i="2"/>
  <c r="K316" i="2" a="1"/>
  <c r="J316" i="2"/>
  <c r="I316" i="2"/>
  <c r="L315" i="2"/>
  <c r="K315" i="2"/>
  <c r="K315" i="2" a="1"/>
  <c r="J315" i="2"/>
  <c r="I315" i="2"/>
  <c r="L314" i="2"/>
  <c r="K314" i="2"/>
  <c r="K314" i="2" a="1"/>
  <c r="J314" i="2"/>
  <c r="I314" i="2"/>
  <c r="L313" i="2"/>
  <c r="K313" i="2"/>
  <c r="K313" i="2" a="1"/>
  <c r="J313" i="2"/>
  <c r="I313" i="2"/>
  <c r="L312" i="2"/>
  <c r="K312" i="2"/>
  <c r="K312" i="2" a="1"/>
  <c r="J312" i="2"/>
  <c r="I312" i="2"/>
  <c r="L311" i="2"/>
  <c r="K311" i="2"/>
  <c r="K311" i="2" a="1"/>
  <c r="J311" i="2"/>
  <c r="I311" i="2"/>
  <c r="L310" i="2"/>
  <c r="K310" i="2"/>
  <c r="K310" i="2" a="1"/>
  <c r="J310" i="2"/>
  <c r="I310" i="2"/>
  <c r="L309" i="2"/>
  <c r="K309" i="2"/>
  <c r="K309" i="2" a="1"/>
  <c r="J309" i="2"/>
  <c r="I309" i="2"/>
  <c r="L308" i="2"/>
  <c r="K308" i="2"/>
  <c r="K308" i="2" a="1"/>
  <c r="J308" i="2"/>
  <c r="I308" i="2"/>
  <c r="L307" i="2"/>
  <c r="K307" i="2"/>
  <c r="K307" i="2" a="1"/>
  <c r="J307" i="2"/>
  <c r="I307" i="2"/>
  <c r="L306" i="2"/>
  <c r="K306" i="2"/>
  <c r="K306" i="2" a="1"/>
  <c r="J306" i="2"/>
  <c r="I306" i="2"/>
  <c r="L305" i="2"/>
  <c r="K305" i="2"/>
  <c r="K305" i="2" a="1"/>
  <c r="J305" i="2"/>
  <c r="I305" i="2"/>
  <c r="L304" i="2"/>
  <c r="K304" i="2"/>
  <c r="K304" i="2" a="1"/>
  <c r="J304" i="2"/>
  <c r="I304" i="2"/>
  <c r="L303" i="2"/>
  <c r="K303" i="2"/>
  <c r="K303" i="2" a="1"/>
  <c r="J303" i="2"/>
  <c r="I303" i="2"/>
  <c r="L302" i="2"/>
  <c r="K302" i="2"/>
  <c r="K302" i="2" a="1"/>
  <c r="J302" i="2"/>
  <c r="I302" i="2"/>
  <c r="L301" i="2"/>
  <c r="K301" i="2"/>
  <c r="K301" i="2" a="1"/>
  <c r="J301" i="2"/>
  <c r="I301" i="2"/>
  <c r="L300" i="2"/>
  <c r="K300" i="2"/>
  <c r="K300" i="2" a="1"/>
  <c r="J300" i="2"/>
  <c r="I300" i="2"/>
  <c r="L299" i="2"/>
  <c r="K299" i="2"/>
  <c r="K299" i="2" a="1"/>
  <c r="J299" i="2"/>
  <c r="I299" i="2"/>
  <c r="L298" i="2"/>
  <c r="K298" i="2"/>
  <c r="K298" i="2" a="1"/>
  <c r="J298" i="2"/>
  <c r="I298" i="2"/>
  <c r="L297" i="2"/>
  <c r="K297" i="2"/>
  <c r="K297" i="2" a="1"/>
  <c r="J297" i="2"/>
  <c r="I297" i="2"/>
  <c r="L296" i="2"/>
  <c r="K296" i="2"/>
  <c r="K296" i="2" a="1"/>
  <c r="J296" i="2"/>
  <c r="I296" i="2"/>
  <c r="L295" i="2"/>
  <c r="K295" i="2"/>
  <c r="K295" i="2" a="1"/>
  <c r="J295" i="2"/>
  <c r="I295" i="2"/>
  <c r="L294" i="2"/>
  <c r="K294" i="2"/>
  <c r="K294" i="2" a="1"/>
  <c r="J294" i="2"/>
  <c r="I294" i="2"/>
  <c r="L293" i="2"/>
  <c r="K293" i="2"/>
  <c r="K293" i="2" a="1"/>
  <c r="J293" i="2"/>
  <c r="I293" i="2"/>
  <c r="L292" i="2"/>
  <c r="K292" i="2"/>
  <c r="K292" i="2" a="1"/>
  <c r="J292" i="2"/>
  <c r="I292" i="2"/>
  <c r="L291" i="2"/>
  <c r="K291" i="2"/>
  <c r="K291" i="2" a="1"/>
  <c r="J291" i="2"/>
  <c r="I291" i="2"/>
  <c r="L290" i="2"/>
  <c r="K290" i="2"/>
  <c r="K290" i="2" a="1"/>
  <c r="J290" i="2"/>
  <c r="I290" i="2"/>
  <c r="L289" i="2"/>
  <c r="K289" i="2"/>
  <c r="K289" i="2" a="1"/>
  <c r="J289" i="2"/>
  <c r="I289" i="2"/>
  <c r="L288" i="2"/>
  <c r="K288" i="2"/>
  <c r="K288" i="2" a="1"/>
  <c r="J288" i="2"/>
  <c r="I288" i="2"/>
  <c r="L287" i="2"/>
  <c r="K287" i="2"/>
  <c r="K287" i="2" a="1"/>
  <c r="J287" i="2"/>
  <c r="I287" i="2"/>
  <c r="L286" i="2"/>
  <c r="K286" i="2"/>
  <c r="K286" i="2" a="1"/>
  <c r="J286" i="2"/>
  <c r="I286" i="2"/>
  <c r="L285" i="2"/>
  <c r="K285" i="2"/>
  <c r="K285" i="2" a="1"/>
  <c r="J285" i="2"/>
  <c r="I285" i="2"/>
  <c r="L284" i="2"/>
  <c r="K284" i="2"/>
  <c r="K284" i="2" a="1"/>
  <c r="J284" i="2"/>
  <c r="I284" i="2"/>
  <c r="L283" i="2"/>
  <c r="K283" i="2"/>
  <c r="K283" i="2" a="1"/>
  <c r="J283" i="2"/>
  <c r="I283" i="2"/>
  <c r="L282" i="2"/>
  <c r="K282" i="2"/>
  <c r="K282" i="2" a="1"/>
  <c r="J282" i="2"/>
  <c r="I282" i="2"/>
  <c r="L281" i="2"/>
  <c r="K281" i="2"/>
  <c r="K281" i="2" a="1"/>
  <c r="J281" i="2"/>
  <c r="I281" i="2"/>
  <c r="L280" i="2"/>
  <c r="K280" i="2"/>
  <c r="K280" i="2" a="1"/>
  <c r="J280" i="2"/>
  <c r="I280" i="2"/>
  <c r="L279" i="2"/>
  <c r="K279" i="2"/>
  <c r="K279" i="2" a="1"/>
  <c r="J279" i="2"/>
  <c r="I279" i="2"/>
  <c r="L278" i="2"/>
  <c r="K278" i="2"/>
  <c r="K278" i="2" a="1"/>
  <c r="J278" i="2"/>
  <c r="I278" i="2"/>
  <c r="L277" i="2"/>
  <c r="K277" i="2"/>
  <c r="K277" i="2" a="1"/>
  <c r="J277" i="2"/>
  <c r="I277" i="2"/>
  <c r="L276" i="2"/>
  <c r="K276" i="2"/>
  <c r="K276" i="2" a="1"/>
  <c r="J276" i="2"/>
  <c r="I276" i="2"/>
  <c r="L275" i="2"/>
  <c r="K275" i="2"/>
  <c r="K275" i="2" a="1"/>
  <c r="J275" i="2"/>
  <c r="I275" i="2"/>
  <c r="L274" i="2"/>
  <c r="K274" i="2"/>
  <c r="K274" i="2" a="1"/>
  <c r="J274" i="2"/>
  <c r="I274" i="2"/>
  <c r="L273" i="2"/>
  <c r="K273" i="2"/>
  <c r="K273" i="2" a="1"/>
  <c r="J273" i="2"/>
  <c r="I273" i="2"/>
  <c r="L272" i="2"/>
  <c r="K272" i="2"/>
  <c r="K272" i="2" a="1"/>
  <c r="J272" i="2"/>
  <c r="I272" i="2"/>
  <c r="L271" i="2"/>
  <c r="K271" i="2"/>
  <c r="K271" i="2" a="1"/>
  <c r="J271" i="2"/>
  <c r="I271" i="2"/>
  <c r="L270" i="2"/>
  <c r="K270" i="2"/>
  <c r="K270" i="2" a="1"/>
  <c r="J270" i="2"/>
  <c r="I270" i="2"/>
  <c r="L269" i="2"/>
  <c r="K269" i="2"/>
  <c r="K269" i="2" a="1"/>
  <c r="J269" i="2"/>
  <c r="I269" i="2"/>
  <c r="L268" i="2"/>
  <c r="K268" i="2"/>
  <c r="K268" i="2" a="1"/>
  <c r="J268" i="2"/>
  <c r="I268" i="2"/>
  <c r="L267" i="2"/>
  <c r="K267" i="2"/>
  <c r="K267" i="2" a="1"/>
  <c r="J267" i="2"/>
  <c r="I267" i="2"/>
  <c r="L266" i="2"/>
  <c r="K266" i="2"/>
  <c r="K266" i="2" a="1"/>
  <c r="J266" i="2"/>
  <c r="I266" i="2"/>
  <c r="L265" i="2"/>
  <c r="K265" i="2"/>
  <c r="K265" i="2" a="1"/>
  <c r="J265" i="2"/>
  <c r="I265" i="2"/>
  <c r="L264" i="2"/>
  <c r="K264" i="2"/>
  <c r="K264" i="2" a="1"/>
  <c r="J264" i="2"/>
  <c r="I264" i="2"/>
  <c r="L263" i="2"/>
  <c r="K263" i="2"/>
  <c r="K263" i="2" a="1"/>
  <c r="J263" i="2"/>
  <c r="I263" i="2"/>
  <c r="L262" i="2"/>
  <c r="K262" i="2"/>
  <c r="K262" i="2" a="1"/>
  <c r="J262" i="2"/>
  <c r="I262" i="2"/>
  <c r="L261" i="2"/>
  <c r="K261" i="2"/>
  <c r="K261" i="2" a="1"/>
  <c r="J261" i="2"/>
  <c r="I261" i="2"/>
  <c r="L260" i="2"/>
  <c r="K260" i="2"/>
  <c r="K260" i="2" a="1"/>
  <c r="J260" i="2"/>
  <c r="I260" i="2"/>
  <c r="L259" i="2"/>
  <c r="K259" i="2"/>
  <c r="K259" i="2" a="1"/>
  <c r="J259" i="2"/>
  <c r="I259" i="2"/>
  <c r="L258" i="2"/>
  <c r="K258" i="2"/>
  <c r="K258" i="2" a="1"/>
  <c r="J258" i="2"/>
  <c r="I258" i="2"/>
  <c r="L257" i="2"/>
  <c r="K257" i="2"/>
  <c r="K257" i="2" a="1"/>
  <c r="J257" i="2"/>
  <c r="I257" i="2"/>
  <c r="L256" i="2"/>
  <c r="K256" i="2"/>
  <c r="K256" i="2" a="1"/>
  <c r="J256" i="2"/>
  <c r="I256" i="2"/>
  <c r="L255" i="2"/>
  <c r="K255" i="2"/>
  <c r="K255" i="2" a="1"/>
  <c r="J255" i="2"/>
  <c r="I255" i="2"/>
  <c r="L254" i="2"/>
  <c r="K254" i="2"/>
  <c r="K254" i="2" a="1"/>
  <c r="J254" i="2"/>
  <c r="I254" i="2"/>
  <c r="L253" i="2"/>
  <c r="K253" i="2"/>
  <c r="K253" i="2" a="1"/>
  <c r="J253" i="2"/>
  <c r="I253" i="2"/>
  <c r="L252" i="2"/>
  <c r="K252" i="2"/>
  <c r="K252" i="2" a="1"/>
  <c r="J252" i="2"/>
  <c r="I252" i="2"/>
  <c r="L251" i="2"/>
  <c r="K251" i="2"/>
  <c r="K251" i="2" a="1"/>
  <c r="J251" i="2"/>
  <c r="I251" i="2"/>
  <c r="L250" i="2"/>
  <c r="K250" i="2"/>
  <c r="K250" i="2" a="1"/>
  <c r="J250" i="2"/>
  <c r="I250" i="2"/>
  <c r="L249" i="2"/>
  <c r="K249" i="2"/>
  <c r="K249" i="2" a="1"/>
  <c r="J249" i="2"/>
  <c r="I249" i="2"/>
  <c r="L248" i="2"/>
  <c r="K248" i="2"/>
  <c r="K248" i="2" a="1"/>
  <c r="J248" i="2"/>
  <c r="I248" i="2"/>
  <c r="L247" i="2"/>
  <c r="K247" i="2"/>
  <c r="K247" i="2" a="1"/>
  <c r="J247" i="2"/>
  <c r="I247" i="2"/>
  <c r="L246" i="2"/>
  <c r="K246" i="2"/>
  <c r="K246" i="2" a="1"/>
  <c r="J246" i="2"/>
  <c r="I246" i="2"/>
  <c r="L245" i="2"/>
  <c r="K245" i="2"/>
  <c r="K245" i="2" a="1"/>
  <c r="J245" i="2"/>
  <c r="I245" i="2"/>
  <c r="L244" i="2"/>
  <c r="K244" i="2"/>
  <c r="K244" i="2" a="1"/>
  <c r="J244" i="2"/>
  <c r="I244" i="2"/>
  <c r="L243" i="2"/>
  <c r="K243" i="2"/>
  <c r="K243" i="2" a="1"/>
  <c r="J243" i="2"/>
  <c r="I243" i="2"/>
  <c r="L242" i="2"/>
  <c r="K242" i="2"/>
  <c r="K242" i="2" a="1"/>
  <c r="J242" i="2"/>
  <c r="I242" i="2"/>
  <c r="L241" i="2"/>
  <c r="K241" i="2"/>
  <c r="K241" i="2" a="1"/>
  <c r="J241" i="2"/>
  <c r="I241" i="2"/>
  <c r="L240" i="2"/>
  <c r="K240" i="2"/>
  <c r="K240" i="2" a="1"/>
  <c r="J240" i="2"/>
  <c r="I240" i="2"/>
  <c r="L239" i="2"/>
  <c r="K239" i="2"/>
  <c r="K239" i="2" a="1"/>
  <c r="J239" i="2"/>
  <c r="I239" i="2"/>
  <c r="L238" i="2"/>
  <c r="K238" i="2"/>
  <c r="K238" i="2" a="1"/>
  <c r="J238" i="2"/>
  <c r="I238" i="2"/>
  <c r="L237" i="2"/>
  <c r="K237" i="2"/>
  <c r="K237" i="2" a="1"/>
  <c r="J237" i="2"/>
  <c r="I237" i="2"/>
  <c r="L236" i="2"/>
  <c r="K236" i="2"/>
  <c r="K236" i="2" a="1"/>
  <c r="J236" i="2"/>
  <c r="I236" i="2"/>
  <c r="L235" i="2"/>
  <c r="K235" i="2"/>
  <c r="K235" i="2" a="1"/>
  <c r="J235" i="2"/>
  <c r="I235" i="2"/>
  <c r="L234" i="2"/>
  <c r="K234" i="2"/>
  <c r="K234" i="2" a="1"/>
  <c r="J234" i="2"/>
  <c r="I234" i="2"/>
  <c r="L233" i="2"/>
  <c r="K233" i="2"/>
  <c r="K233" i="2" a="1"/>
  <c r="J233" i="2"/>
  <c r="I233" i="2"/>
  <c r="L232" i="2"/>
  <c r="K232" i="2"/>
  <c r="K232" i="2" a="1"/>
  <c r="J232" i="2"/>
  <c r="I232" i="2"/>
  <c r="L231" i="2"/>
  <c r="K231" i="2"/>
  <c r="K231" i="2" a="1"/>
  <c r="J231" i="2"/>
  <c r="I231" i="2"/>
  <c r="L230" i="2"/>
  <c r="K230" i="2"/>
  <c r="K230" i="2" a="1"/>
  <c r="J230" i="2"/>
  <c r="I230" i="2"/>
  <c r="L229" i="2"/>
  <c r="K229" i="2"/>
  <c r="K229" i="2" a="1"/>
  <c r="J229" i="2"/>
  <c r="I229" i="2"/>
  <c r="L228" i="2"/>
  <c r="K228" i="2"/>
  <c r="K228" i="2" a="1"/>
  <c r="J228" i="2"/>
  <c r="I228" i="2"/>
  <c r="L227" i="2"/>
  <c r="K227" i="2"/>
  <c r="K227" i="2" a="1"/>
  <c r="J227" i="2"/>
  <c r="I227" i="2"/>
  <c r="L226" i="2"/>
  <c r="K226" i="2"/>
  <c r="K226" i="2" a="1"/>
  <c r="J226" i="2"/>
  <c r="I226" i="2"/>
  <c r="L225" i="2"/>
  <c r="K225" i="2"/>
  <c r="K225" i="2" a="1"/>
  <c r="J225" i="2"/>
  <c r="I225" i="2"/>
  <c r="L224" i="2"/>
  <c r="K224" i="2"/>
  <c r="K224" i="2" a="1"/>
  <c r="J224" i="2"/>
  <c r="I224" i="2"/>
  <c r="L223" i="2"/>
  <c r="K223" i="2"/>
  <c r="K223" i="2" a="1"/>
  <c r="J223" i="2"/>
  <c r="I223" i="2"/>
  <c r="L222" i="2"/>
  <c r="K222" i="2"/>
  <c r="K222" i="2" a="1"/>
  <c r="J222" i="2"/>
  <c r="I222" i="2"/>
  <c r="L221" i="2"/>
  <c r="K221" i="2"/>
  <c r="K221" i="2" a="1"/>
  <c r="J221" i="2"/>
  <c r="I221" i="2"/>
  <c r="L220" i="2"/>
  <c r="K220" i="2"/>
  <c r="K220" i="2" a="1"/>
  <c r="J220" i="2"/>
  <c r="I220" i="2"/>
  <c r="L219" i="2"/>
  <c r="K219" i="2"/>
  <c r="K219" i="2" a="1"/>
  <c r="J219" i="2"/>
  <c r="I219" i="2"/>
  <c r="L218" i="2"/>
  <c r="K218" i="2"/>
  <c r="K218" i="2" a="1"/>
  <c r="J218" i="2"/>
  <c r="I218" i="2"/>
  <c r="L217" i="2"/>
  <c r="K217" i="2"/>
  <c r="K217" i="2" a="1"/>
  <c r="J217" i="2"/>
  <c r="I217" i="2"/>
  <c r="L216" i="2"/>
  <c r="K216" i="2"/>
  <c r="K216" i="2" a="1"/>
  <c r="J216" i="2"/>
  <c r="I216" i="2"/>
  <c r="L215" i="2"/>
  <c r="K215" i="2"/>
  <c r="K215" i="2" a="1"/>
  <c r="J215" i="2"/>
  <c r="I215" i="2"/>
  <c r="L214" i="2"/>
  <c r="K214" i="2"/>
  <c r="K214" i="2" a="1"/>
  <c r="J214" i="2"/>
  <c r="I214" i="2"/>
  <c r="L213" i="2"/>
  <c r="K213" i="2"/>
  <c r="K213" i="2" a="1"/>
  <c r="J213" i="2"/>
  <c r="I213" i="2"/>
  <c r="L212" i="2"/>
  <c r="K212" i="2"/>
  <c r="K212" i="2" a="1"/>
  <c r="J212" i="2"/>
  <c r="I212" i="2"/>
  <c r="L211" i="2"/>
  <c r="K211" i="2"/>
  <c r="K211" i="2" a="1"/>
  <c r="J211" i="2"/>
  <c r="I211" i="2"/>
  <c r="L210" i="2"/>
  <c r="K210" i="2"/>
  <c r="K210" i="2" a="1"/>
  <c r="J210" i="2"/>
  <c r="I210" i="2"/>
  <c r="L209" i="2"/>
  <c r="K209" i="2"/>
  <c r="K209" i="2" a="1"/>
  <c r="J209" i="2"/>
  <c r="I209" i="2"/>
  <c r="L208" i="2"/>
  <c r="K208" i="2"/>
  <c r="K208" i="2" a="1"/>
  <c r="J208" i="2"/>
  <c r="I208" i="2"/>
  <c r="L207" i="2"/>
  <c r="K207" i="2"/>
  <c r="K207" i="2" a="1"/>
  <c r="J207" i="2"/>
  <c r="I207" i="2"/>
  <c r="L206" i="2"/>
  <c r="K206" i="2"/>
  <c r="K206" i="2" a="1"/>
  <c r="J206" i="2"/>
  <c r="I206" i="2"/>
  <c r="L205" i="2"/>
  <c r="K205" i="2"/>
  <c r="K205" i="2" a="1"/>
  <c r="J205" i="2"/>
  <c r="I205" i="2"/>
  <c r="L204" i="2"/>
  <c r="K204" i="2"/>
  <c r="K204" i="2" a="1"/>
  <c r="J204" i="2"/>
  <c r="I204" i="2"/>
  <c r="L203" i="2"/>
  <c r="K203" i="2"/>
  <c r="K203" i="2" a="1"/>
  <c r="J203" i="2"/>
  <c r="I203" i="2"/>
  <c r="L202" i="2"/>
  <c r="K202" i="2"/>
  <c r="K202" i="2" a="1"/>
  <c r="J202" i="2"/>
  <c r="I202" i="2"/>
  <c r="L201" i="2"/>
  <c r="K201" i="2"/>
  <c r="K201" i="2" a="1"/>
  <c r="J201" i="2"/>
  <c r="I201" i="2"/>
  <c r="L200" i="2"/>
  <c r="K200" i="2"/>
  <c r="K200" i="2" a="1"/>
  <c r="J200" i="2"/>
  <c r="I200" i="2"/>
  <c r="L199" i="2"/>
  <c r="K199" i="2"/>
  <c r="K199" i="2" a="1"/>
  <c r="J199" i="2"/>
  <c r="I199" i="2"/>
  <c r="L198" i="2"/>
  <c r="K198" i="2"/>
  <c r="K198" i="2" a="1"/>
  <c r="J198" i="2"/>
  <c r="I198" i="2"/>
  <c r="L197" i="2"/>
  <c r="K197" i="2"/>
  <c r="K197" i="2" a="1"/>
  <c r="J197" i="2"/>
  <c r="I197" i="2"/>
  <c r="L196" i="2"/>
  <c r="K196" i="2"/>
  <c r="K196" i="2" a="1"/>
  <c r="J196" i="2"/>
  <c r="I196" i="2"/>
  <c r="L195" i="2"/>
  <c r="K195" i="2"/>
  <c r="K195" i="2" a="1"/>
  <c r="J195" i="2"/>
  <c r="I195" i="2"/>
  <c r="L194" i="2"/>
  <c r="K194" i="2"/>
  <c r="K194" i="2" a="1"/>
  <c r="J194" i="2"/>
  <c r="I194" i="2"/>
  <c r="L193" i="2"/>
  <c r="K193" i="2"/>
  <c r="K193" i="2" a="1"/>
  <c r="J193" i="2"/>
  <c r="I193" i="2"/>
  <c r="L192" i="2"/>
  <c r="K192" i="2"/>
  <c r="K192" i="2" a="1"/>
  <c r="J192" i="2"/>
  <c r="I192" i="2"/>
  <c r="L191" i="2"/>
  <c r="K191" i="2"/>
  <c r="K191" i="2" a="1"/>
  <c r="J191" i="2"/>
  <c r="I191" i="2"/>
  <c r="L190" i="2"/>
  <c r="K190" i="2"/>
  <c r="K190" i="2" a="1"/>
  <c r="J190" i="2"/>
  <c r="I190" i="2"/>
  <c r="L189" i="2"/>
  <c r="K189" i="2"/>
  <c r="K189" i="2" a="1"/>
  <c r="J189" i="2"/>
  <c r="I189" i="2"/>
  <c r="L188" i="2"/>
  <c r="K188" i="2"/>
  <c r="K188" i="2" a="1"/>
  <c r="J188" i="2"/>
  <c r="I188" i="2"/>
  <c r="L187" i="2"/>
  <c r="K187" i="2"/>
  <c r="K187" i="2" a="1"/>
  <c r="J187" i="2"/>
  <c r="I187" i="2"/>
  <c r="L186" i="2"/>
  <c r="K186" i="2"/>
  <c r="K186" i="2" a="1"/>
  <c r="J186" i="2"/>
  <c r="I186" i="2"/>
  <c r="L185" i="2"/>
  <c r="K185" i="2"/>
  <c r="K185" i="2" a="1"/>
  <c r="J185" i="2"/>
  <c r="I185" i="2"/>
  <c r="L184" i="2"/>
  <c r="K184" i="2"/>
  <c r="K184" i="2" a="1"/>
  <c r="J184" i="2"/>
  <c r="I184" i="2"/>
  <c r="L183" i="2"/>
  <c r="K183" i="2"/>
  <c r="K183" i="2" a="1"/>
  <c r="J183" i="2"/>
  <c r="I183" i="2"/>
  <c r="L182" i="2"/>
  <c r="K182" i="2"/>
  <c r="K182" i="2" a="1"/>
  <c r="J182" i="2"/>
  <c r="I182" i="2"/>
  <c r="L181" i="2"/>
  <c r="K181" i="2"/>
  <c r="K181" i="2" a="1"/>
  <c r="J181" i="2"/>
  <c r="I181" i="2"/>
  <c r="L180" i="2"/>
  <c r="K180" i="2"/>
  <c r="K180" i="2" a="1"/>
  <c r="J180" i="2"/>
  <c r="I180" i="2"/>
  <c r="L179" i="2"/>
  <c r="K179" i="2"/>
  <c r="K179" i="2" a="1"/>
  <c r="J179" i="2"/>
  <c r="I179" i="2"/>
  <c r="L178" i="2"/>
  <c r="K178" i="2"/>
  <c r="K178" i="2" a="1"/>
  <c r="J178" i="2"/>
  <c r="I178" i="2"/>
  <c r="L177" i="2"/>
  <c r="K177" i="2"/>
  <c r="K177" i="2" a="1"/>
  <c r="J177" i="2"/>
  <c r="I177" i="2"/>
  <c r="L176" i="2"/>
  <c r="K176" i="2"/>
  <c r="K176" i="2" a="1"/>
  <c r="J176" i="2"/>
  <c r="I176" i="2"/>
  <c r="L175" i="2"/>
  <c r="K175" i="2"/>
  <c r="K175" i="2" a="1"/>
  <c r="J175" i="2"/>
  <c r="I175" i="2"/>
  <c r="L174" i="2"/>
  <c r="K174" i="2"/>
  <c r="K174" i="2" a="1"/>
  <c r="J174" i="2"/>
  <c r="I174" i="2"/>
  <c r="L173" i="2"/>
  <c r="K173" i="2"/>
  <c r="K173" i="2" a="1"/>
  <c r="J173" i="2"/>
  <c r="I173" i="2"/>
  <c r="L172" i="2"/>
  <c r="K172" i="2"/>
  <c r="K172" i="2" a="1"/>
  <c r="J172" i="2"/>
  <c r="I172" i="2"/>
  <c r="L171" i="2"/>
  <c r="K171" i="2"/>
  <c r="K171" i="2" a="1"/>
  <c r="J171" i="2"/>
  <c r="I171" i="2"/>
  <c r="L170" i="2"/>
  <c r="K170" i="2"/>
  <c r="K170" i="2" a="1"/>
  <c r="J170" i="2"/>
  <c r="I170" i="2"/>
  <c r="L169" i="2"/>
  <c r="K169" i="2"/>
  <c r="K169" i="2" a="1"/>
  <c r="J169" i="2"/>
  <c r="I169" i="2"/>
  <c r="L168" i="2"/>
  <c r="K168" i="2"/>
  <c r="K168" i="2" a="1"/>
  <c r="J168" i="2"/>
  <c r="I168" i="2"/>
  <c r="L167" i="2"/>
  <c r="K167" i="2"/>
  <c r="K167" i="2" a="1"/>
  <c r="J167" i="2"/>
  <c r="I167" i="2"/>
  <c r="L166" i="2"/>
  <c r="K166" i="2"/>
  <c r="K166" i="2" a="1"/>
  <c r="J166" i="2"/>
  <c r="I166" i="2"/>
  <c r="L165" i="2"/>
  <c r="K165" i="2"/>
  <c r="K165" i="2" a="1"/>
  <c r="J165" i="2"/>
  <c r="I165" i="2"/>
  <c r="L164" i="2"/>
  <c r="K164" i="2"/>
  <c r="K164" i="2" a="1"/>
  <c r="J164" i="2"/>
  <c r="I164" i="2"/>
  <c r="L163" i="2"/>
  <c r="K163" i="2"/>
  <c r="K163" i="2" a="1"/>
  <c r="J163" i="2"/>
  <c r="I163" i="2"/>
  <c r="L162" i="2"/>
  <c r="K162" i="2"/>
  <c r="K162" i="2" a="1"/>
  <c r="J162" i="2"/>
  <c r="I162" i="2"/>
  <c r="L161" i="2"/>
  <c r="K161" i="2"/>
  <c r="K161" i="2" a="1"/>
  <c r="J161" i="2"/>
  <c r="I161" i="2"/>
  <c r="L160" i="2"/>
  <c r="K160" i="2"/>
  <c r="K160" i="2" a="1"/>
  <c r="J160" i="2"/>
  <c r="I160" i="2"/>
  <c r="L159" i="2"/>
  <c r="K159" i="2"/>
  <c r="K159" i="2" a="1"/>
  <c r="J159" i="2"/>
  <c r="I159" i="2"/>
  <c r="L158" i="2"/>
  <c r="K158" i="2"/>
  <c r="K158" i="2" a="1"/>
  <c r="J158" i="2"/>
  <c r="I158" i="2"/>
  <c r="L157" i="2"/>
  <c r="K157" i="2"/>
  <c r="K157" i="2" a="1"/>
  <c r="J157" i="2"/>
  <c r="I157" i="2"/>
  <c r="L156" i="2"/>
  <c r="K156" i="2"/>
  <c r="K156" i="2" a="1"/>
  <c r="J156" i="2"/>
  <c r="I156" i="2"/>
  <c r="L155" i="2"/>
  <c r="K155" i="2"/>
  <c r="K155" i="2" a="1"/>
  <c r="J155" i="2"/>
  <c r="I155" i="2"/>
  <c r="L154" i="2"/>
  <c r="K154" i="2"/>
  <c r="K154" i="2" a="1"/>
  <c r="J154" i="2"/>
  <c r="I154" i="2"/>
  <c r="L153" i="2"/>
  <c r="K153" i="2"/>
  <c r="K153" i="2" a="1"/>
  <c r="J153" i="2"/>
  <c r="I153" i="2"/>
  <c r="L152" i="2"/>
  <c r="K152" i="2"/>
  <c r="K152" i="2" a="1"/>
  <c r="J152" i="2"/>
  <c r="I152" i="2"/>
  <c r="L151" i="2"/>
  <c r="K151" i="2"/>
  <c r="K151" i="2" a="1"/>
  <c r="J151" i="2"/>
  <c r="I151" i="2"/>
  <c r="L150" i="2"/>
  <c r="K150" i="2"/>
  <c r="K150" i="2" a="1"/>
  <c r="J150" i="2"/>
  <c r="I150" i="2"/>
  <c r="L149" i="2"/>
  <c r="K149" i="2"/>
  <c r="K149" i="2" a="1"/>
  <c r="J149" i="2"/>
  <c r="I149" i="2"/>
  <c r="L148" i="2"/>
  <c r="K148" i="2"/>
  <c r="K148" i="2" a="1"/>
  <c r="J148" i="2"/>
  <c r="I148" i="2"/>
  <c r="L147" i="2"/>
  <c r="K147" i="2"/>
  <c r="K147" i="2" a="1"/>
  <c r="J147" i="2"/>
  <c r="I147" i="2"/>
  <c r="L146" i="2"/>
  <c r="K146" i="2"/>
  <c r="K146" i="2" a="1"/>
  <c r="J146" i="2"/>
  <c r="I146" i="2"/>
  <c r="L145" i="2"/>
  <c r="K145" i="2"/>
  <c r="K145" i="2" a="1"/>
  <c r="J145" i="2"/>
  <c r="I145" i="2"/>
  <c r="L144" i="2"/>
  <c r="K144" i="2"/>
  <c r="K144" i="2" a="1"/>
  <c r="J144" i="2"/>
  <c r="I144" i="2"/>
  <c r="L143" i="2"/>
  <c r="K143" i="2"/>
  <c r="K143" i="2" a="1"/>
  <c r="J143" i="2"/>
  <c r="I143" i="2"/>
  <c r="L142" i="2"/>
  <c r="K142" i="2"/>
  <c r="K142" i="2" a="1"/>
  <c r="J142" i="2"/>
  <c r="I142" i="2"/>
  <c r="L141" i="2"/>
  <c r="K141" i="2"/>
  <c r="K141" i="2" a="1"/>
  <c r="J141" i="2"/>
  <c r="I141" i="2"/>
  <c r="L140" i="2"/>
  <c r="K140" i="2"/>
  <c r="K140" i="2" a="1"/>
  <c r="J140" i="2"/>
  <c r="I140" i="2"/>
  <c r="L139" i="2"/>
  <c r="K139" i="2"/>
  <c r="K139" i="2" a="1"/>
  <c r="J139" i="2"/>
  <c r="I139" i="2"/>
  <c r="L138" i="2"/>
  <c r="K138" i="2"/>
  <c r="K138" i="2" a="1"/>
  <c r="J138" i="2"/>
  <c r="I138" i="2"/>
  <c r="L137" i="2"/>
  <c r="K137" i="2"/>
  <c r="K137" i="2" a="1"/>
  <c r="J137" i="2"/>
  <c r="I137" i="2"/>
  <c r="L136" i="2"/>
  <c r="K136" i="2"/>
  <c r="K136" i="2" a="1"/>
  <c r="J136" i="2"/>
  <c r="I136" i="2"/>
  <c r="L135" i="2"/>
  <c r="K135" i="2"/>
  <c r="K135" i="2" a="1"/>
  <c r="J135" i="2"/>
  <c r="I135" i="2"/>
  <c r="L134" i="2"/>
  <c r="K134" i="2"/>
  <c r="K134" i="2" a="1"/>
  <c r="J134" i="2"/>
  <c r="I134" i="2"/>
  <c r="L133" i="2"/>
  <c r="K133" i="2"/>
  <c r="K133" i="2" a="1"/>
  <c r="J133" i="2"/>
  <c r="I133" i="2"/>
  <c r="L132" i="2"/>
  <c r="K132" i="2"/>
  <c r="K132" i="2" a="1"/>
  <c r="J132" i="2"/>
  <c r="I132" i="2"/>
  <c r="L131" i="2"/>
  <c r="K131" i="2"/>
  <c r="K131" i="2" a="1"/>
  <c r="J131" i="2"/>
  <c r="I131" i="2"/>
  <c r="L130" i="2"/>
  <c r="K130" i="2"/>
  <c r="K130" i="2" a="1"/>
  <c r="J130" i="2"/>
  <c r="I130" i="2"/>
  <c r="L129" i="2"/>
  <c r="K129" i="2"/>
  <c r="K129" i="2" a="1"/>
  <c r="J129" i="2"/>
  <c r="I129" i="2"/>
  <c r="L128" i="2"/>
  <c r="K128" i="2"/>
  <c r="K128" i="2" a="1"/>
  <c r="J128" i="2"/>
  <c r="I128" i="2"/>
  <c r="L127" i="2"/>
  <c r="K127" i="2"/>
  <c r="K127" i="2" a="1"/>
  <c r="J127" i="2"/>
  <c r="I127" i="2"/>
  <c r="L126" i="2"/>
  <c r="K126" i="2"/>
  <c r="K126" i="2" a="1"/>
  <c r="J126" i="2"/>
  <c r="I126" i="2"/>
  <c r="L125" i="2"/>
  <c r="K125" i="2"/>
  <c r="K125" i="2" a="1"/>
  <c r="J125" i="2"/>
  <c r="I125" i="2"/>
  <c r="L124" i="2"/>
  <c r="K124" i="2"/>
  <c r="K124" i="2" a="1"/>
  <c r="J124" i="2"/>
  <c r="I124" i="2"/>
  <c r="L123" i="2"/>
  <c r="K123" i="2"/>
  <c r="K123" i="2" a="1"/>
  <c r="J123" i="2"/>
  <c r="I123" i="2"/>
  <c r="L122" i="2"/>
  <c r="K122" i="2"/>
  <c r="K122" i="2" a="1"/>
  <c r="J122" i="2"/>
  <c r="I122" i="2"/>
  <c r="L121" i="2"/>
  <c r="K121" i="2"/>
  <c r="K121" i="2" a="1"/>
  <c r="J121" i="2"/>
  <c r="I121" i="2"/>
  <c r="L120" i="2"/>
  <c r="K120" i="2"/>
  <c r="K120" i="2" a="1"/>
  <c r="J120" i="2"/>
  <c r="I120" i="2"/>
  <c r="L119" i="2"/>
  <c r="K119" i="2"/>
  <c r="K119" i="2" a="1"/>
  <c r="J119" i="2"/>
  <c r="I119" i="2"/>
  <c r="L118" i="2"/>
  <c r="K118" i="2"/>
  <c r="K118" i="2" a="1"/>
  <c r="J118" i="2"/>
  <c r="I118" i="2"/>
  <c r="L117" i="2"/>
  <c r="K117" i="2"/>
  <c r="K117" i="2" a="1"/>
  <c r="J117" i="2"/>
  <c r="I117" i="2"/>
  <c r="L116" i="2"/>
  <c r="K116" i="2"/>
  <c r="K116" i="2" a="1"/>
  <c r="J116" i="2"/>
  <c r="I116" i="2"/>
  <c r="L115" i="2"/>
  <c r="K115" i="2"/>
  <c r="K115" i="2" a="1"/>
  <c r="J115" i="2"/>
  <c r="I115" i="2"/>
  <c r="L114" i="2"/>
  <c r="K114" i="2"/>
  <c r="K114" i="2" a="1"/>
  <c r="J114" i="2"/>
  <c r="I114" i="2"/>
  <c r="L113" i="2"/>
  <c r="K113" i="2"/>
  <c r="K113" i="2" a="1"/>
  <c r="J113" i="2"/>
  <c r="I113" i="2"/>
  <c r="L112" i="2"/>
  <c r="K112" i="2"/>
  <c r="K112" i="2" a="1"/>
  <c r="J112" i="2"/>
  <c r="I112" i="2"/>
  <c r="L111" i="2"/>
  <c r="K111" i="2"/>
  <c r="K111" i="2" a="1"/>
  <c r="J111" i="2"/>
  <c r="I111" i="2"/>
  <c r="L110" i="2"/>
  <c r="K110" i="2"/>
  <c r="K110" i="2" a="1"/>
  <c r="J110" i="2"/>
  <c r="I110" i="2"/>
  <c r="L109" i="2"/>
  <c r="K109" i="2"/>
  <c r="K109" i="2" a="1"/>
  <c r="J109" i="2"/>
  <c r="I109" i="2"/>
  <c r="L108" i="2"/>
  <c r="K108" i="2"/>
  <c r="K108" i="2" a="1"/>
  <c r="J108" i="2"/>
  <c r="I108" i="2"/>
  <c r="L107" i="2"/>
  <c r="K107" i="2"/>
  <c r="K107" i="2" a="1"/>
  <c r="J107" i="2"/>
  <c r="I107" i="2"/>
  <c r="L106" i="2"/>
  <c r="K106" i="2"/>
  <c r="K106" i="2" a="1"/>
  <c r="J106" i="2"/>
  <c r="I106" i="2"/>
  <c r="L105" i="2"/>
  <c r="K105" i="2"/>
  <c r="K105" i="2" a="1"/>
  <c r="J105" i="2"/>
  <c r="I105" i="2"/>
  <c r="L104" i="2"/>
  <c r="K104" i="2"/>
  <c r="K104" i="2" a="1"/>
  <c r="J104" i="2"/>
  <c r="I104" i="2"/>
  <c r="L103" i="2"/>
  <c r="K103" i="2"/>
  <c r="K103" i="2" a="1"/>
  <c r="J103" i="2"/>
  <c r="I103" i="2"/>
  <c r="L102" i="2"/>
  <c r="K102" i="2"/>
  <c r="K102" i="2" a="1"/>
  <c r="J102" i="2"/>
  <c r="I102" i="2"/>
  <c r="L101" i="2"/>
  <c r="K101" i="2"/>
  <c r="K101" i="2" a="1"/>
  <c r="J101" i="2"/>
  <c r="I101" i="2"/>
  <c r="L100" i="2"/>
  <c r="K100" i="2"/>
  <c r="K100" i="2" a="1"/>
  <c r="J100" i="2"/>
  <c r="I100" i="2"/>
  <c r="L99" i="2"/>
  <c r="K99" i="2"/>
  <c r="K99" i="2" a="1"/>
  <c r="J99" i="2"/>
  <c r="I99" i="2"/>
  <c r="L98" i="2"/>
  <c r="K98" i="2"/>
  <c r="K98" i="2" a="1"/>
  <c r="J98" i="2"/>
  <c r="I98" i="2"/>
  <c r="L97" i="2"/>
  <c r="K97" i="2"/>
  <c r="K97" i="2" a="1"/>
  <c r="J97" i="2"/>
  <c r="I97" i="2"/>
  <c r="L96" i="2"/>
  <c r="K96" i="2"/>
  <c r="K96" i="2" a="1"/>
  <c r="J96" i="2"/>
  <c r="I96" i="2"/>
  <c r="L95" i="2"/>
  <c r="K95" i="2"/>
  <c r="K95" i="2" a="1"/>
  <c r="J95" i="2"/>
  <c r="I95" i="2"/>
  <c r="L94" i="2"/>
  <c r="K94" i="2"/>
  <c r="K94" i="2" a="1"/>
  <c r="J94" i="2"/>
  <c r="I94" i="2"/>
  <c r="L93" i="2"/>
  <c r="K93" i="2"/>
  <c r="K93" i="2" a="1"/>
  <c r="J93" i="2"/>
  <c r="I93" i="2"/>
  <c r="L92" i="2"/>
  <c r="K92" i="2"/>
  <c r="K92" i="2" a="1"/>
  <c r="J92" i="2"/>
  <c r="I92" i="2"/>
  <c r="L91" i="2"/>
  <c r="K91" i="2"/>
  <c r="K91" i="2" a="1"/>
  <c r="J91" i="2"/>
  <c r="I91" i="2"/>
  <c r="L90" i="2"/>
  <c r="K90" i="2"/>
  <c r="K90" i="2" a="1"/>
  <c r="J90" i="2"/>
  <c r="I90" i="2"/>
  <c r="L89" i="2"/>
  <c r="K89" i="2"/>
  <c r="K89" i="2" a="1"/>
  <c r="J89" i="2"/>
  <c r="I89" i="2"/>
  <c r="L88" i="2"/>
  <c r="K88" i="2"/>
  <c r="K88" i="2" a="1"/>
  <c r="J88" i="2"/>
  <c r="I88" i="2"/>
  <c r="L87" i="2"/>
  <c r="K87" i="2"/>
  <c r="K87" i="2" a="1"/>
  <c r="J87" i="2"/>
  <c r="I87" i="2"/>
  <c r="L86" i="2"/>
  <c r="K86" i="2"/>
  <c r="K86" i="2" a="1"/>
  <c r="J86" i="2"/>
  <c r="I86" i="2"/>
  <c r="L85" i="2"/>
  <c r="K85" i="2"/>
  <c r="K85" i="2" a="1"/>
  <c r="J85" i="2"/>
  <c r="I85" i="2"/>
  <c r="L84" i="2"/>
  <c r="K84" i="2"/>
  <c r="K84" i="2" a="1"/>
  <c r="J84" i="2"/>
  <c r="I84" i="2"/>
  <c r="L83" i="2"/>
  <c r="K83" i="2"/>
  <c r="K83" i="2" a="1"/>
  <c r="J83" i="2"/>
  <c r="I83" i="2"/>
  <c r="L82" i="2"/>
  <c r="K82" i="2"/>
  <c r="K82" i="2" a="1"/>
  <c r="J82" i="2"/>
  <c r="I82" i="2"/>
  <c r="L81" i="2"/>
  <c r="K81" i="2"/>
  <c r="K81" i="2" a="1"/>
  <c r="J81" i="2"/>
  <c r="I81" i="2"/>
  <c r="L80" i="2"/>
  <c r="K80" i="2"/>
  <c r="K80" i="2" a="1"/>
  <c r="J80" i="2"/>
  <c r="I80" i="2"/>
  <c r="L79" i="2"/>
  <c r="K79" i="2"/>
  <c r="K79" i="2" a="1"/>
  <c r="J79" i="2"/>
  <c r="I79" i="2"/>
  <c r="L78" i="2"/>
  <c r="K78" i="2"/>
  <c r="K78" i="2" a="1"/>
  <c r="J78" i="2"/>
  <c r="I78" i="2"/>
  <c r="L77" i="2"/>
  <c r="K77" i="2"/>
  <c r="K77" i="2" a="1"/>
  <c r="J77" i="2"/>
  <c r="I77" i="2"/>
  <c r="L76" i="2"/>
  <c r="K76" i="2"/>
  <c r="K76" i="2" a="1"/>
  <c r="J76" i="2"/>
  <c r="I76" i="2"/>
  <c r="L75" i="2"/>
  <c r="K75" i="2"/>
  <c r="K75" i="2" a="1"/>
  <c r="J75" i="2"/>
  <c r="I75" i="2"/>
  <c r="L74" i="2"/>
  <c r="K74" i="2"/>
  <c r="K74" i="2" a="1"/>
  <c r="J74" i="2"/>
  <c r="I74" i="2"/>
  <c r="L73" i="2"/>
  <c r="K73" i="2"/>
  <c r="K73" i="2" a="1"/>
  <c r="J73" i="2"/>
  <c r="I73" i="2"/>
  <c r="L72" i="2"/>
  <c r="K72" i="2"/>
  <c r="K72" i="2" a="1"/>
  <c r="J72" i="2"/>
  <c r="I72" i="2"/>
  <c r="L71" i="2"/>
  <c r="K71" i="2"/>
  <c r="K71" i="2" a="1"/>
  <c r="J71" i="2"/>
  <c r="I71" i="2"/>
  <c r="L70" i="2"/>
  <c r="K70" i="2"/>
  <c r="K70" i="2" a="1"/>
  <c r="J70" i="2"/>
  <c r="I70" i="2"/>
  <c r="L69" i="2"/>
  <c r="K69" i="2"/>
  <c r="K69" i="2" a="1"/>
  <c r="J69" i="2"/>
  <c r="I69" i="2"/>
  <c r="L68" i="2"/>
  <c r="K68" i="2"/>
  <c r="K68" i="2" a="1"/>
  <c r="J68" i="2"/>
  <c r="I68" i="2"/>
  <c r="L67" i="2"/>
  <c r="K67" i="2"/>
  <c r="K67" i="2" a="1"/>
  <c r="J67" i="2"/>
  <c r="I67" i="2"/>
  <c r="L66" i="2"/>
  <c r="K66" i="2"/>
  <c r="K66" i="2" a="1"/>
  <c r="J66" i="2"/>
  <c r="I66" i="2"/>
  <c r="L65" i="2"/>
  <c r="K65" i="2"/>
  <c r="K65" i="2" a="1"/>
  <c r="J65" i="2"/>
  <c r="I65" i="2"/>
  <c r="L64" i="2"/>
  <c r="K64" i="2"/>
  <c r="K64" i="2" a="1"/>
  <c r="J64" i="2"/>
  <c r="I64" i="2"/>
  <c r="L63" i="2"/>
  <c r="K63" i="2"/>
  <c r="K63" i="2" a="1"/>
  <c r="J63" i="2"/>
  <c r="I63" i="2"/>
  <c r="L62" i="2"/>
  <c r="K62" i="2"/>
  <c r="K62" i="2" a="1"/>
  <c r="J62" i="2"/>
  <c r="I62" i="2"/>
  <c r="L61" i="2"/>
  <c r="K61" i="2"/>
  <c r="K61" i="2" a="1"/>
  <c r="J61" i="2"/>
  <c r="I61" i="2"/>
  <c r="L60" i="2"/>
  <c r="K60" i="2"/>
  <c r="K60" i="2" a="1"/>
  <c r="J60" i="2"/>
  <c r="I60" i="2"/>
  <c r="L59" i="2"/>
  <c r="K59" i="2"/>
  <c r="K59" i="2" a="1"/>
  <c r="J59" i="2"/>
  <c r="I59" i="2"/>
  <c r="L58" i="2"/>
  <c r="K58" i="2"/>
  <c r="K58" i="2" a="1"/>
  <c r="J58" i="2"/>
  <c r="I58" i="2"/>
  <c r="L57" i="2"/>
  <c r="K57" i="2"/>
  <c r="K57" i="2" a="1"/>
  <c r="J57" i="2"/>
  <c r="I57" i="2"/>
  <c r="L56" i="2"/>
  <c r="K56" i="2"/>
  <c r="K56" i="2" a="1"/>
  <c r="J56" i="2"/>
  <c r="I56" i="2"/>
  <c r="L55" i="2"/>
  <c r="K55" i="2"/>
  <c r="K55" i="2" a="1"/>
  <c r="J55" i="2"/>
  <c r="I55" i="2"/>
  <c r="L54" i="2"/>
  <c r="K54" i="2"/>
  <c r="K54" i="2" a="1"/>
  <c r="J54" i="2"/>
  <c r="I54" i="2"/>
  <c r="L53" i="2"/>
  <c r="K53" i="2"/>
  <c r="K53" i="2" a="1"/>
  <c r="J53" i="2"/>
  <c r="I53" i="2"/>
  <c r="L52" i="2"/>
  <c r="K52" i="2"/>
  <c r="K52" i="2" a="1"/>
  <c r="J52" i="2"/>
  <c r="I52" i="2"/>
  <c r="L51" i="2"/>
  <c r="K51" i="2"/>
  <c r="K51" i="2" a="1"/>
  <c r="J51" i="2"/>
  <c r="I51" i="2"/>
  <c r="L50" i="2"/>
  <c r="K50" i="2"/>
  <c r="K50" i="2" a="1"/>
  <c r="J50" i="2"/>
  <c r="I50" i="2"/>
  <c r="L49" i="2"/>
  <c r="K49" i="2"/>
  <c r="K49" i="2" a="1"/>
  <c r="J49" i="2"/>
  <c r="I49" i="2"/>
  <c r="L48" i="2"/>
  <c r="K48" i="2"/>
  <c r="K48" i="2" a="1"/>
  <c r="J48" i="2"/>
  <c r="I48" i="2"/>
  <c r="L47" i="2"/>
  <c r="K47" i="2"/>
  <c r="K47" i="2" a="1"/>
  <c r="J47" i="2"/>
  <c r="I47" i="2"/>
  <c r="L46" i="2"/>
  <c r="K46" i="2"/>
  <c r="K46" i="2" a="1"/>
  <c r="J46" i="2"/>
  <c r="I46" i="2"/>
  <c r="L45" i="2"/>
  <c r="K45" i="2"/>
  <c r="K45" i="2" a="1"/>
  <c r="J45" i="2"/>
  <c r="I45" i="2"/>
  <c r="L44" i="2"/>
  <c r="K44" i="2"/>
  <c r="K44" i="2" a="1"/>
  <c r="J44" i="2"/>
  <c r="I44" i="2"/>
  <c r="L43" i="2"/>
  <c r="K43" i="2"/>
  <c r="K43" i="2" a="1"/>
  <c r="J43" i="2"/>
  <c r="I43" i="2"/>
  <c r="L42" i="2"/>
  <c r="K42" i="2"/>
  <c r="K42" i="2" a="1"/>
  <c r="J42" i="2"/>
  <c r="I42" i="2"/>
  <c r="L41" i="2"/>
  <c r="K41" i="2"/>
  <c r="K41" i="2" a="1"/>
  <c r="J41" i="2"/>
  <c r="I41" i="2"/>
  <c r="L40" i="2"/>
  <c r="K40" i="2"/>
  <c r="K40" i="2" a="1"/>
  <c r="J40" i="2"/>
  <c r="I40" i="2"/>
  <c r="L39" i="2"/>
  <c r="K39" i="2"/>
  <c r="K39" i="2" a="1"/>
  <c r="J39" i="2"/>
  <c r="I39" i="2"/>
  <c r="L38" i="2"/>
  <c r="K38" i="2"/>
  <c r="K38" i="2" a="1"/>
  <c r="J38" i="2"/>
  <c r="I38" i="2"/>
  <c r="L37" i="2"/>
  <c r="K37" i="2"/>
  <c r="K37" i="2" a="1"/>
  <c r="J37" i="2"/>
  <c r="I37" i="2"/>
  <c r="L36" i="2"/>
  <c r="K36" i="2"/>
  <c r="K36" i="2" a="1"/>
  <c r="J36" i="2"/>
  <c r="I36" i="2"/>
  <c r="L35" i="2"/>
  <c r="K35" i="2"/>
  <c r="K35" i="2" a="1"/>
  <c r="J35" i="2"/>
  <c r="I35" i="2"/>
  <c r="L34" i="2"/>
  <c r="K34" i="2"/>
  <c r="K34" i="2" a="1"/>
  <c r="J34" i="2"/>
  <c r="I34" i="2"/>
  <c r="L33" i="2"/>
  <c r="K33" i="2"/>
  <c r="K33" i="2" a="1"/>
  <c r="J33" i="2"/>
  <c r="I33" i="2"/>
  <c r="L32" i="2"/>
  <c r="K32" i="2"/>
  <c r="K32" i="2" a="1"/>
  <c r="J32" i="2"/>
  <c r="I32" i="2"/>
  <c r="L31" i="2"/>
  <c r="K31" i="2"/>
  <c r="K31" i="2" a="1"/>
  <c r="J31" i="2"/>
  <c r="I31" i="2"/>
  <c r="L30" i="2"/>
  <c r="K30" i="2"/>
  <c r="K30" i="2" a="1"/>
  <c r="J30" i="2"/>
  <c r="I30" i="2"/>
  <c r="L29" i="2"/>
  <c r="K29" i="2"/>
  <c r="K29" i="2" a="1"/>
  <c r="J29" i="2"/>
  <c r="I29" i="2"/>
  <c r="L28" i="2"/>
  <c r="K28" i="2"/>
  <c r="K28" i="2" a="1"/>
  <c r="J28" i="2"/>
  <c r="I28" i="2"/>
  <c r="L27" i="2"/>
  <c r="K27" i="2"/>
  <c r="K27" i="2" a="1"/>
  <c r="J27" i="2"/>
  <c r="I27" i="2"/>
  <c r="L26" i="2"/>
  <c r="K26" i="2"/>
  <c r="K26" i="2" a="1"/>
  <c r="J26" i="2"/>
  <c r="I26" i="2"/>
  <c r="L25" i="2"/>
  <c r="K25" i="2"/>
  <c r="K25" i="2" a="1"/>
  <c r="J25" i="2"/>
  <c r="I25" i="2"/>
  <c r="L24" i="2"/>
  <c r="K24" i="2"/>
  <c r="K24" i="2" a="1"/>
  <c r="J24" i="2"/>
  <c r="I24" i="2"/>
  <c r="L23" i="2"/>
  <c r="K23" i="2"/>
  <c r="K23" i="2" a="1"/>
  <c r="J23" i="2"/>
  <c r="I23" i="2"/>
  <c r="L22" i="2"/>
  <c r="K22" i="2"/>
  <c r="K22" i="2" a="1"/>
  <c r="J22" i="2"/>
  <c r="I22" i="2"/>
  <c r="L21" i="2"/>
  <c r="K21" i="2"/>
  <c r="K21" i="2" a="1"/>
  <c r="J21" i="2"/>
  <c r="I21" i="2"/>
  <c r="L20" i="2"/>
  <c r="K20" i="2"/>
  <c r="K20" i="2" a="1"/>
  <c r="J20" i="2"/>
  <c r="I20" i="2"/>
  <c r="L19" i="2"/>
  <c r="K19" i="2"/>
  <c r="K19" i="2" a="1"/>
  <c r="J19" i="2"/>
  <c r="I19" i="2"/>
  <c r="L18" i="2"/>
  <c r="K18" i="2"/>
  <c r="K18" i="2" a="1"/>
  <c r="J18" i="2"/>
  <c r="I18" i="2"/>
  <c r="L17" i="2"/>
  <c r="K17" i="2"/>
  <c r="K17" i="2" a="1"/>
  <c r="J17" i="2"/>
  <c r="I17" i="2"/>
  <c r="L16" i="2"/>
  <c r="K16" i="2"/>
  <c r="K16" i="2" a="1"/>
  <c r="J16" i="2"/>
  <c r="I16" i="2"/>
  <c r="L15" i="2"/>
  <c r="K15" i="2"/>
  <c r="K15" i="2" a="1"/>
  <c r="J15" i="2"/>
  <c r="I15" i="2"/>
  <c r="L14" i="2"/>
  <c r="K14" i="2"/>
  <c r="K14" i="2" a="1"/>
  <c r="J14" i="2"/>
  <c r="I14" i="2"/>
  <c r="L13" i="2"/>
  <c r="K13" i="2"/>
  <c r="K13" i="2" a="1"/>
  <c r="J13" i="2"/>
  <c r="I13" i="2"/>
  <c r="L12" i="2"/>
  <c r="K12" i="2"/>
  <c r="K12" i="2" a="1"/>
  <c r="J12" i="2"/>
  <c r="I12" i="2"/>
  <c r="L11" i="2"/>
  <c r="K11" i="2"/>
  <c r="K11" i="2" a="1"/>
  <c r="J11" i="2"/>
  <c r="I11" i="2"/>
  <c r="L10" i="2"/>
  <c r="K10" i="2"/>
  <c r="K10" i="2" a="1"/>
  <c r="J10" i="2"/>
  <c r="I10" i="2"/>
  <c r="L9" i="2"/>
  <c r="K9" i="2"/>
  <c r="K9" i="2" a="1"/>
  <c r="J9" i="2"/>
  <c r="I9" i="2"/>
  <c r="L8" i="2"/>
  <c r="K8" i="2"/>
  <c r="K8" i="2" a="1"/>
  <c r="J8" i="2"/>
  <c r="I8" i="2"/>
  <c r="L7" i="2"/>
  <c r="K7" i="2"/>
  <c r="K7" i="2" a="1"/>
  <c r="J7" i="2"/>
  <c r="I7" i="2"/>
  <c r="L6" i="2"/>
  <c r="K6" i="2"/>
  <c r="K6" i="2" a="1"/>
  <c r="J6" i="2"/>
  <c r="I6" i="2"/>
  <c r="L5" i="2"/>
  <c r="K5" i="2"/>
  <c r="K5" i="2" a="1"/>
  <c r="J5" i="2"/>
  <c r="I5" i="2"/>
  <c r="L4" i="2"/>
  <c r="K4" i="2"/>
  <c r="K4" i="2" a="1"/>
  <c r="J4" i="2"/>
  <c r="I4" i="2"/>
  <c r="H59" i="6" l="1"/>
  <c r="H58" i="6"/>
  <c r="H57" i="6"/>
  <c r="I59" i="6"/>
  <c r="H60" i="6"/>
  <c r="I57" i="6"/>
  <c r="I61" i="6"/>
  <c r="I60" i="6"/>
  <c r="H6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EB2979-B0C6-4AAC-A2B5-7B328E6888A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5927154-1AE1-488B-8D92-277CB3622A01}"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
        </x15:connection>
      </ext>
    </extLst>
  </connection>
  <connection id="3" xr16:uid="{6C7492E3-DEE8-47F5-8BBE-2A21DBEEC91E}"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<sst xmlns="http://schemas.openxmlformats.org/spreadsheetml/2006/main" count="3167" uniqueCount="1083">
  <si>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</si>
  <si>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</si>
  <si>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</si>
  <si>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</si>
  <si>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</si>
  <si>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</si>
  <si>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</si>
  <si>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</si>
  <si>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</si>
  <si>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</si>
  <si>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</si>
  <si>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</si>
  <si>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</si>
  <si>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</si>
  <si>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</si>
  <si>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</si>
  <si>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</si>
  <si>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</si>
  <si>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</si>
  <si>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</si>
  <si>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</si>
  <si>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</si>
  <si>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</si>
  <si>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</si>
  <si>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</si>
  <si>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</si>
  <si>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</si>
  <si>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</si>
  <si>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</si>
  <si>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</si>
  <si>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</si>
  <si>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</si>
  <si>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</si>
  <si>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</si>
  <si>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</si>
  <si>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</si>
  <si>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</si>
  <si>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</si>
  <si>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</si>
  <si>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</si>
  <si>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</si>
  <si>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</si>
  <si>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</si>
  <si>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</si>
  <si>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</si>
  <si>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</si>
  <si>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</si>
  <si>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</si>
  <si>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</si>
  <si>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</si>
  <si>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</si>
  <si>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</si>
  <si>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</si>
  <si>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</si>
  <si>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</si>
  <si>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</si>
  <si>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</si>
  <si>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</si>
  <si>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</si>
  <si>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</si>
  <si>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</si>
  <si>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</si>
  <si>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</si>
  <si>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</si>
  <si>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</si>
  <si>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</si>
  <si>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</si>
  <si>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</si>
  <si>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</si>
  <si>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</si>
  <si>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</si>
  <si>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</si>
  <si>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</si>
  <si>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</si>
  <si>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</si>
  <si>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</si>
  <si>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</si>
  <si>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</si>
  <si>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</si>
  <si>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</si>
  <si>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</si>
  <si>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</si>
  <si>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</si>
  <si>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</si>
  <si>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</si>
  <si>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</si>
  <si>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</si>
  <si>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</si>
  <si>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</si>
  <si>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</si>
  <si>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</si>
  <si>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</si>
  <si>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</si>
  <si>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</si>
  <si>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</si>
  <si>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</si>
  <si>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</si>
  <si>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</si>
  <si>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</si>
  <si>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</si>
  <si>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</si>
  <si>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</si>
  <si>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</si>
  <si>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</si>
  <si>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</si>
  <si>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</si>
  <si>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</si>
  <si>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</si>
  <si>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</si>
  <si>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</si>
  <si>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</si>
  <si>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</si>
  <si>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</si>
  <si>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</si>
  <si>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</si>
  <si>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</si>
  <si>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</si>
  <si>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</si>
  <si>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</si>
  <si>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</si>
  <si>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</si>
  <si>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</si>
  <si>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</si>
  <si>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</si>
  <si>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</si>
  <si>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</si>
  <si>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</si>
  <si>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</si>
  <si>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</si>
  <si>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</si>
  <si>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</si>
  <si>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</si>
  <si>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</si>
  <si>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</si>
  <si>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</si>
  <si>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</si>
  <si>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</si>
  <si>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</si>
  <si>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</si>
  <si>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</si>
  <si>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</si>
  <si>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</si>
  <si>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</si>
  <si>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</si>
  <si>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</si>
  <si>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</si>
  <si>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</si>
  <si>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</si>
  <si>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</si>
  <si>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</si>
  <si>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</si>
  <si>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</si>
  <si>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</si>
  <si>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</si>
  <si>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</si>
  <si>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</si>
  <si>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</si>
  <si>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</si>
  <si>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</si>
  <si>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</si>
  <si>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</si>
  <si>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</si>
  <si>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</si>
  <si>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</si>
  <si>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</si>
  <si>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</si>
  <si>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</si>
  <si>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</si>
  <si>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</si>
  <si>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</si>
  <si>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</si>
  <si>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</si>
  <si>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</si>
  <si>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</si>
  <si>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</si>
  <si>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</si>
  <si>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</si>
  <si>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</si>
  <si>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</si>
  <si>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</si>
  <si>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</si>
  <si>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</si>
  <si>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</si>
  <si>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</si>
  <si>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</si>
  <si>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</si>
  <si>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</si>
  <si>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</si>
  <si>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</si>
  <si>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</si>
  <si>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</si>
  <si>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</si>
  <si>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</si>
  <si>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</si>
  <si>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</si>
  <si>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</si>
  <si>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</si>
  <si>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</si>
  <si>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</si>
  <si>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</si>
  <si>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</si>
  <si>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</si>
  <si>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</si>
  <si>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</si>
  <si>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</si>
  <si>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</si>
  <si>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</si>
  <si>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</si>
  <si>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</si>
  <si>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</si>
  <si>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</si>
  <si>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</si>
  <si>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</si>
  <si>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</si>
  <si>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</si>
  <si>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</si>
  <si>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</si>
  <si>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</si>
  <si>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</si>
  <si>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</si>
  <si>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</si>
  <si>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</si>
  <si>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</si>
  <si>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</si>
  <si>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</si>
  <si>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</si>
  <si>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</si>
  <si>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</si>
  <si>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</si>
  <si>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</si>
  <si>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</si>
  <si>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</si>
  <si>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</si>
  <si>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</si>
  <si>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</si>
  <si>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</si>
  <si>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</si>
  <si>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</si>
  <si>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</si>
  <si>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</si>
  <si>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</si>
  <si>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</si>
  <si>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</si>
  <si>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</si>
  <si>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</si>
  <si>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</si>
  <si>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</si>
  <si>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</si>
  <si>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</si>
  <si>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</si>
  <si>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</si>
  <si>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</si>
  <si>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</si>
  <si>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</si>
  <si>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</si>
  <si>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</si>
  <si>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</si>
  <si>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</si>
  <si>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</si>
  <si>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</si>
  <si>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</si>
  <si>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</si>
  <si>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</si>
  <si>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</si>
  <si>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</si>
  <si>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</si>
  <si>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</si>
  <si>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</si>
  <si>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</si>
  <si>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</si>
  <si>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</si>
  <si>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</si>
  <si>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</si>
  <si>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</si>
  <si>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</si>
  <si>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</si>
  <si>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</si>
  <si>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</si>
  <si>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</si>
  <si>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</si>
  <si>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</si>
  <si>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</si>
  <si>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</si>
  <si>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</si>
  <si>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</si>
  <si>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</si>
  <si>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</si>
  <si>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</si>
  <si>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</si>
  <si>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</si>
  <si>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</si>
  <si>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</si>
  <si>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</si>
  <si>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</si>
  <si>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</si>
  <si>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</si>
  <si>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</si>
  <si>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</si>
  <si>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</si>
  <si>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</si>
  <si>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</si>
  <si>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</si>
  <si>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</si>
  <si>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</si>
  <si>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</si>
  <si>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</si>
  <si>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</si>
  <si>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</si>
  <si>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</si>
  <si>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</si>
  <si>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</si>
  <si>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</si>
  <si>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</si>
  <si>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</si>
  <si>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</si>
  <si>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</si>
  <si>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</si>
  <si>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</si>
  <si>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</si>
  <si>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</si>
  <si>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</si>
  <si>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</si>
  <si>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</si>
  <si>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</si>
  <si>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</si>
  <si>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</si>
  <si>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</si>
  <si>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</si>
  <si>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</si>
  <si>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</si>
  <si>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</si>
  <si>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</si>
  <si>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</si>
  <si>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</si>
  <si>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</si>
  <si>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</si>
  <si>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</si>
  <si>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</si>
  <si>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</si>
  <si>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</si>
  <si>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</si>
  <si>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</si>
  <si>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</si>
  <si>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</si>
  <si>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</si>
  <si>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</si>
  <si>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</si>
  <si>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</si>
  <si>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</si>
  <si>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</si>
  <si>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</si>
  <si>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</si>
  <si>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</si>
  <si>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</si>
  <si>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</si>
  <si>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</si>
  <si>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</si>
  <si>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</si>
  <si>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</si>
  <si>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</si>
  <si>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</si>
  <si>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</si>
  <si>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</si>
  <si>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</si>
  <si>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</si>
  <si>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</si>
  <si>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</si>
  <si>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</si>
  <si>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</si>
  <si>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</si>
  <si>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</si>
  <si>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</si>
  <si>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</si>
  <si>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</si>
  <si>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</si>
  <si>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</si>
  <si>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</si>
  <si>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</si>
  <si>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</si>
  <si>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</si>
  <si>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</si>
  <si>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</si>
  <si>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</si>
  <si>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</si>
  <si>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</si>
  <si>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</si>
  <si>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</si>
  <si>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</si>
  <si>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</si>
  <si>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</si>
  <si>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</si>
  <si>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</si>
  <si>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</si>
  <si>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</si>
  <si>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</si>
  <si>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</si>
  <si>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</si>
  <si>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</si>
  <si>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</si>
  <si>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</si>
  <si>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</si>
  <si>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</si>
  <si>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</si>
  <si>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</si>
  <si>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</si>
  <si>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</si>
  <si>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</si>
  <si>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</si>
  <si>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</si>
  <si>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</si>
  <si>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</si>
  <si>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</si>
  <si>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</si>
  <si>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</si>
  <si>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</si>
  <si>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</si>
  <si>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</si>
  <si>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</si>
  <si>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</si>
  <si>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</si>
  <si>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</si>
  <si>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</si>
  <si>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</si>
  <si>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</si>
  <si>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</si>
  <si>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</si>
  <si>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</si>
  <si>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</si>
  <si>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</si>
  <si>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</si>
  <si>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</si>
  <si>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</si>
  <si>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</si>
  <si>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</si>
  <si>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</si>
  <si>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</si>
  <si>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</si>
  <si>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</si>
  <si>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</si>
  <si>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</si>
  <si>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</si>
  <si>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</si>
  <si>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</si>
  <si>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</si>
  <si>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</si>
  <si>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</si>
  <si>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</si>
  <si>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</si>
  <si>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</si>
  <si>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</si>
  <si>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</si>
  <si>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</si>
  <si>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</si>
  <si>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</si>
  <si>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</si>
  <si>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</si>
  <si>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</si>
  <si>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</si>
  <si>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</si>
  <si>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</si>
  <si>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</si>
  <si>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</si>
  <si>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</si>
  <si>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</si>
  <si>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</si>
  <si>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</si>
  <si>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</si>
  <si>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</si>
  <si>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</si>
  <si>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</si>
  <si>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</si>
  <si>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</si>
  <si>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</si>
  <si>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</si>
  <si>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</si>
  <si>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</si>
  <si>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</si>
  <si>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</si>
  <si>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</si>
  <si>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</si>
  <si>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</si>
  <si>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</si>
  <si>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</si>
  <si>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</si>
  <si>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</si>
  <si>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</si>
  <si>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</si>
  <si>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</si>
  <si>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</si>
  <si>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</si>
  <si>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</si>
  <si>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</si>
  <si>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</si>
  <si>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</si>
  <si>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</si>
  <si>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</si>
  <si>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</si>
  <si>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</si>
  <si>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</si>
  <si>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</si>
  <si>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</si>
  <si>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</si>
  <si>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</si>
  <si>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</si>
  <si>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</si>
  <si>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</si>
  <si>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</si>
  <si>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</si>
  <si>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</si>
  <si>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</si>
  <si>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</si>
  <si>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</si>
  <si>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</si>
  <si>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</si>
  <si>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</si>
  <si>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</si>
  <si>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</si>
  <si>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</si>
  <si>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</si>
  <si>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</si>
  <si>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</si>
  <si>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</si>
  <si>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</si>
  <si>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</si>
  <si>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</si>
  <si>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</si>
  <si>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</si>
  <si>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</si>
  <si>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</si>
  <si>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</si>
  <si>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</si>
  <si>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</si>
  <si>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</si>
  <si>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</si>
  <si>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</si>
  <si>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</si>
  <si>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</si>
  <si>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</si>
  <si>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</si>
  <si>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</si>
  <si>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</si>
  <si>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</si>
  <si>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</si>
  <si>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</si>
  <si>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</si>
  <si>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</si>
  <si>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</si>
  <si>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</si>
  <si>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</si>
  <si>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</si>
  <si>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</si>
  <si>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</si>
  <si>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</si>
  <si>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</si>
  <si>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</si>
  <si>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</si>
  <si>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</si>
  <si>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</si>
  <si>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</si>
  <si>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</si>
  <si>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</si>
  <si>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</si>
  <si>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</si>
  <si>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</si>
  <si>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</si>
  <si>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</si>
  <si>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</si>
  <si>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</si>
  <si>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</si>
  <si>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</si>
  <si>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</si>
  <si>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</si>
  <si>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</si>
  <si>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</si>
  <si>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</si>
  <si>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</si>
  <si>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</si>
  <si>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</si>
  <si>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</si>
  <si>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</si>
  <si>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</si>
  <si>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</si>
  <si>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</si>
  <si>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</si>
  <si>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</si>
  <si>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</si>
  <si>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</si>
  <si>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</si>
  <si>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</si>
  <si>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</si>
  <si>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</si>
  <si>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</si>
  <si>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</si>
  <si>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</si>
  <si>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</si>
  <si>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</si>
  <si>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</si>
  <si>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</si>
  <si>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</si>
  <si>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</si>
  <si>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</si>
  <si>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</si>
  <si>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</si>
  <si>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</si>
  <si>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</si>
  <si>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</si>
  <si>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</si>
  <si>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</si>
  <si>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</si>
  <si>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</si>
  <si>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</si>
  <si>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</si>
  <si>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</si>
  <si>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</si>
  <si>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</si>
  <si>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</si>
  <si>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</si>
  <si>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</si>
  <si>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</si>
  <si>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</si>
  <si>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</si>
  <si>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</si>
  <si>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</si>
  <si>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</si>
  <si>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</si>
  <si>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</si>
  <si>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</si>
  <si>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</si>
  <si>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</si>
  <si>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</si>
  <si>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</si>
  <si>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</si>
  <si>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</si>
  <si>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</si>
  <si>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</si>
  <si>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</si>
  <si>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</si>
  <si>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</si>
  <si>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</si>
  <si>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</si>
  <si>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</si>
  <si>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</si>
  <si>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</si>
  <si>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</si>
  <si>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</si>
  <si>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</si>
  <si>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</si>
  <si>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</si>
  <si>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</si>
  <si>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</si>
  <si>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</si>
  <si>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</si>
  <si>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</si>
  <si>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</si>
  <si>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</si>
  <si>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</si>
  <si>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</si>
  <si>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</si>
  <si>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</si>
  <si>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</si>
  <si>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</si>
  <si>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</si>
  <si>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</si>
  <si>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</si>
  <si>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</si>
  <si>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</si>
  <si>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</si>
  <si>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</si>
  <si>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</si>
  <si>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</si>
  <si>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</si>
  <si>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</si>
  <si>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</si>
  <si>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</si>
  <si>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</si>
  <si>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</si>
  <si>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</si>
  <si>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</si>
  <si>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</si>
  <si>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</si>
  <si>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</si>
  <si>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</si>
  <si>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</si>
  <si>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</si>
  <si>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</si>
  <si>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</si>
  <si>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</si>
  <si>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</si>
  <si>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</si>
  <si>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</si>
  <si>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</si>
  <si>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</si>
  <si>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</si>
  <si>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</si>
  <si>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</si>
  <si>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</si>
  <si>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</si>
  <si>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</si>
  <si>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</si>
  <si>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</si>
  <si>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</si>
  <si>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</si>
  <si>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</si>
  <si>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</si>
  <si>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</si>
  <si>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</si>
  <si>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</si>
  <si>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</si>
  <si>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</si>
  <si>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</si>
  <si>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</si>
  <si>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</si>
  <si>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</si>
  <si>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</si>
  <si>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</si>
  <si>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</si>
  <si>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</si>
  <si>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</si>
  <si>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</si>
  <si>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</si>
  <si>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</si>
  <si>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</si>
  <si>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</si>
  <si>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</si>
  <si>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</si>
  <si>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</si>
  <si>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</si>
  <si>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</si>
  <si>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</si>
  <si>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</si>
  <si>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</si>
  <si>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</si>
  <si>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</si>
  <si>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</si>
  <si>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</si>
  <si>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</si>
  <si>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</si>
  <si>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</si>
  <si>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</si>
  <si>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</si>
  <si>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</si>
  <si>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</si>
  <si>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</si>
  <si>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</si>
  <si>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</si>
  <si>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</si>
  <si>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</si>
  <si>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</si>
  <si>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</si>
  <si>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</si>
  <si>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</si>
  <si>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</si>
  <si>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</si>
  <si>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</si>
  <si>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</si>
  <si>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</si>
  <si>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</si>
  <si>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</si>
  <si>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</si>
  <si>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</si>
  <si>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</si>
  <si>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</si>
  <si>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</si>
  <si>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</si>
  <si>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</si>
  <si>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</si>
  <si>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</si>
  <si>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</si>
  <si>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</si>
  <si>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</si>
  <si>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</si>
  <si>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</si>
  <si>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</si>
  <si>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</si>
  <si>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</si>
  <si>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</si>
  <si>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</si>
  <si>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</si>
  <si>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</si>
  <si>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</si>
  <si>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</si>
  <si>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</si>
  <si>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</si>
  <si>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</si>
  <si>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</si>
  <si>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</si>
  <si>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</si>
  <si>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</si>
  <si>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</si>
  <si>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</si>
  <si>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</si>
  <si>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</si>
  <si>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</si>
  <si>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</si>
  <si>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</si>
  <si>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</si>
  <si>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</si>
  <si>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</si>
  <si>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</si>
  <si>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</si>
  <si>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</si>
  <si>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</si>
  <si>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</si>
  <si>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</si>
  <si>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</si>
  <si>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</si>
  <si>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</si>
  <si>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</si>
  <si>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</si>
  <si>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</si>
  <si>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</si>
  <si>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</si>
  <si>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</si>
  <si>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</si>
  <si>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</si>
  <si>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</si>
  <si>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</si>
  <si>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</si>
  <si>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</si>
  <si>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</si>
  <si>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</si>
  <si>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</si>
  <si>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</si>
  <si>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</si>
  <si>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</si>
  <si>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</si>
  <si>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</si>
  <si>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</si>
  <si>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</si>
  <si>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</si>
  <si>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</si>
  <si>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</si>
  <si>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</si>
  <si>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</si>
  <si>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</si>
  <si>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</si>
  <si>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</si>
  <si>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</si>
  <si>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</si>
  <si>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</si>
  <si>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</si>
  <si>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</si>
  <si>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</si>
  <si>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</si>
  <si>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</si>
  <si>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</si>
  <si>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</si>
  <si>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</si>
  <si>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</si>
  <si>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</si>
  <si>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</si>
  <si>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</si>
  <si>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</si>
  <si>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</si>
  <si>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</si>
  <si>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</si>
  <si>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</si>
  <si>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</si>
  <si>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</si>
  <si>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</si>
  <si>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</si>
  <si>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</si>
  <si>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</si>
  <si>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</si>
  <si>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</si>
  <si>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</si>
  <si>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</si>
  <si>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</si>
  <si>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</si>
  <si>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</si>
  <si>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</si>
  <si>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</si>
  <si>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</si>
  <si>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</si>
  <si>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</si>
  <si>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</si>
  <si>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</si>
  <si>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</si>
  <si>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</si>
  <si>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</si>
  <si>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</si>
  <si>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</si>
  <si>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</si>
  <si>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</si>
  <si>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</si>
  <si>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</si>
  <si>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</si>
  <si>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</si>
  <si>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</si>
  <si>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</si>
  <si>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</si>
  <si>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</si>
  <si>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</si>
  <si>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</si>
  <si>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</si>
  <si>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</si>
  <si>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</si>
  <si>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</si>
  <si>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</si>
  <si>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</si>
  <si>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</si>
  <si>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</si>
  <si>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</si>
  <si>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</si>
  <si>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</si>
  <si>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</si>
  <si>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</si>
  <si>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</si>
  <si>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</si>
  <si>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</si>
  <si>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</si>
  <si>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</si>
  <si>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</si>
  <si>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</si>
  <si>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</si>
  <si>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</si>
  <si>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</si>
  <si>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</si>
  <si>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</si>
  <si>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</si>
  <si>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</si>
  <si>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</si>
  <si>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</si>
  <si>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</si>
  <si>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</si>
  <si>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</si>
  <si>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</si>
  <si>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</si>
  <si>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</si>
  <si>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</si>
  <si>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</si>
  <si>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</si>
  <si>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</si>
  <si>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</si>
  <si>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</si>
  <si>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</si>
  <si>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</si>
  <si>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</si>
  <si>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</si>
  <si>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</si>
  <si>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</si>
  <si>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</si>
  <si>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</si>
  <si>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</si>
  <si>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</si>
  <si>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</si>
  <si>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</si>
  <si>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</si>
  <si>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</si>
  <si>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</si>
  <si>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</si>
  <si>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</si>
  <si>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</si>
  <si>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</si>
  <si>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</si>
  <si>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</si>
  <si>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</si>
  <si>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</si>
  <si>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</si>
  <si>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</si>
  <si>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</si>
  <si>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</si>
  <si>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</si>
  <si>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</si>
  <si>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</si>
  <si>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</si>
  <si>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</si>
  <si>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</si>
  <si>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</si>
  <si>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</si>
  <si>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</si>
  <si>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</si>
  <si>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</si>
  <si>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</si>
  <si>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</si>
  <si>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</si>
  <si>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</si>
  <si>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</si>
  <si>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</si>
  <si>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</si>
  <si>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</si>
  <si>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</si>
  <si>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</si>
  <si>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</si>
  <si>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</si>
  <si>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</si>
  <si>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</si>
  <si>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</si>
  <si>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</si>
  <si>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</si>
  <si>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</si>
  <si>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</si>
  <si>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</si>
  <si>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</si>
  <si>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</si>
  <si>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</si>
  <si>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</si>
  <si>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</si>
  <si>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</si>
  <si>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</si>
  <si>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</si>
  <si>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</si>
  <si>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</si>
  <si>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</si>
  <si>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</si>
  <si>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</si>
  <si>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</si>
  <si>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</si>
  <si>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</si>
  <si>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</si>
  <si>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</si>
  <si>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</si>
  <si>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</si>
  <si>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</si>
  <si>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</si>
  <si>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</si>
  <si>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</si>
  <si>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</si>
  <si>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</si>
  <si>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</si>
  <si>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</si>
  <si>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</si>
  <si>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</si>
  <si>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</si>
  <si>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</si>
  <si>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</si>
  <si>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</si>
  <si>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</si>
  <si>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</si>
  <si>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</si>
  <si>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</si>
  <si>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</si>
  <si>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</si>
  <si>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</si>
  <si>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</si>
  <si>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</si>
  <si>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</si>
  <si>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</si>
  <si>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</si>
  <si>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</si>
  <si>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</si>
  <si>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</si>
  <si>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Count of Call number</t>
  </si>
  <si>
    <t>total calls</t>
  </si>
  <si>
    <t>Total Amount</t>
  </si>
  <si>
    <t>Total Duration</t>
  </si>
  <si>
    <t>Avg Rating</t>
  </si>
  <si>
    <t>Happy Callers</t>
  </si>
  <si>
    <t>Row Labels</t>
  </si>
  <si>
    <t>Grand Total</t>
  </si>
  <si>
    <t>Jan</t>
  </si>
  <si>
    <t>Feb</t>
  </si>
  <si>
    <t>Mar</t>
  </si>
  <si>
    <t>Apr</t>
  </si>
  <si>
    <t>May</t>
  </si>
  <si>
    <t>Jun</t>
  </si>
  <si>
    <t>Jul</t>
  </si>
  <si>
    <t>Aug</t>
  </si>
  <si>
    <t>Sep</t>
  </si>
  <si>
    <t>Oct</t>
  </si>
  <si>
    <t>Nov</t>
  </si>
  <si>
    <t>Dec</t>
  </si>
  <si>
    <t>Count of Call number2</t>
  </si>
  <si>
    <t>Friday</t>
  </si>
  <si>
    <t>Monday</t>
  </si>
  <si>
    <t>Saturday</t>
  </si>
  <si>
    <t>Sunday</t>
  </si>
  <si>
    <t>Thursday</t>
  </si>
  <si>
    <t>Tuesday</t>
  </si>
  <si>
    <t>Wednesday</t>
  </si>
  <si>
    <t>Rep</t>
  </si>
  <si>
    <t>Amount</t>
  </si>
  <si>
    <t>Calls</t>
  </si>
  <si>
    <t>Sel call</t>
  </si>
  <si>
    <t>Sel Amo</t>
  </si>
  <si>
    <t>sel piv</t>
  </si>
  <si>
    <t>Column Labels</t>
  </si>
  <si>
    <t>REP SUMMARY</t>
  </si>
  <si>
    <t>% OF CALLS</t>
  </si>
  <si>
    <t>RANK</t>
  </si>
  <si>
    <t>AmountRank</t>
  </si>
  <si>
    <t>images</t>
  </si>
  <si>
    <t>Call Center Sales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</si>
</sst>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0,\k"/>
    <numFmt numFmtId="168" formatCode="&quot;$&quot;#,##0"/>
  </numFmts>
  <fonts count="8" x14ac:knownFonts="1">
    <font>
      <sz val="11"/>
      <color theme="1"/>
      <name val="Aptos Narrow"/>
      <family val="2"/>
      <scheme val="minor"/>
    </font>
    <font>
      <b/>
      <sz val="11"/>
      <color theme="1"/>
      <name val="Aptos Narrow"/>
      <family val="2"/>
      <scheme val="minor"/>
    </font>
    <font>
      <sz val="8"/>
      <name val="Aptos Narrow"/>
      <family val="2"/>
      <scheme val="minor"/>
    </font>
    <font>
      <sz val="18"/>
      <color theme="1"/>
      <name val="Aptos ExtraBold"/>
      <family val="2"/>
    </font>
    <font>
      <sz val="11"/>
      <color theme="1"/>
      <name val="Aptos Narrow"/>
      <family val="2"/>
      <scheme val="minor"/>
    </font>
    <font>
      <sz val="14"/>
      <color theme="1"/>
      <name val="Aptos Narrow"/>
      <family val="2"/>
      <scheme val="minor"/>
    </font>
    <font>
      <b/>
      <sz val="14"/>
      <color theme="1"/>
      <name val="Aptos Narrow"/>
      <family val="2"/>
      <scheme val="minor"/>
    </font>
    <font>
      <b/>
      <sz val="36"/>
      <color theme="1"/>
      <name val="Baskerville Old Face"/>
      <family val="1"/>
    </font>
  </fonts>
  <fills count="5">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top style="thin">
        <color indexed="64"/>
      </top>
      <bottom/>
      <diagonal/>
    </border>
  </borders>
  <cellStyleXfs count="2">
    <xf numFmtId="0" fontId="0" fillId="0" borderId="0"/>
    <xf numFmtId="9" fontId="4" fillId="0" borderId="0" applyFont="0" applyFill="0" applyBorder="0" applyAlignment="0" applyProtection="0"/>
  </cellStyleXfs>
  <cellXfs count="47">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xf numFmtId="0" fontId="0" fillId="0" borderId="0" xfId="0" applyAlignment="1">
      <alignment horizontal="left" indent="1"/>
    </xf>
    <xf numFmtId="0" fontId="5" fillId="3" borderId="0" xfId="0" applyFont="1" applyFill="1"/>
    <xf numFmtId="0" fontId="6" fillId="3" borderId="0" xfId="0" applyFont="1" applyFill="1"/>
    <xf numFmtId="0" fontId="6" fillId="4" borderId="10" xfId="0" applyFont="1" applyFill="1" applyBorder="1" applyAlignment="1">
      <alignment horizontal="left"/>
    </xf>
    <xf numFmtId="168" fontId="5" fillId="4" borderId="0" xfId="0" applyNumberFormat="1" applyFont="1" applyFill="1"/>
    <xf numFmtId="168" fontId="5" fillId="4" borderId="11" xfId="0" applyNumberFormat="1" applyFont="1" applyFill="1" applyBorder="1"/>
    <xf numFmtId="0" fontId="5" fillId="4" borderId="10" xfId="0" applyFont="1" applyFill="1" applyBorder="1" applyAlignment="1">
      <alignment horizontal="left"/>
    </xf>
    <xf numFmtId="0" fontId="5" fillId="4" borderId="9" xfId="0" applyFont="1" applyFill="1" applyBorder="1"/>
    <xf numFmtId="0" fontId="6" fillId="4" borderId="13" xfId="0" applyFont="1" applyFill="1" applyBorder="1" applyAlignment="1">
      <alignment horizontal="left" indent="3"/>
    </xf>
    <xf numFmtId="0" fontId="6" fillId="4" borderId="7" xfId="0" applyFont="1" applyFill="1" applyBorder="1" applyAlignment="1">
      <alignment horizontal="left"/>
    </xf>
    <xf numFmtId="0" fontId="5" fillId="4" borderId="6" xfId="0" applyFont="1" applyFill="1" applyBorder="1" applyAlignment="1">
      <alignment horizontal="left"/>
    </xf>
    <xf numFmtId="168" fontId="5" fillId="4" borderId="12" xfId="0" applyNumberFormat="1" applyFont="1" applyFill="1" applyBorder="1"/>
    <xf numFmtId="168" fontId="5" fillId="4" borderId="4" xfId="0" applyNumberFormat="1" applyFont="1" applyFill="1" applyBorder="1"/>
    <xf numFmtId="9" fontId="0" fillId="0" borderId="0" xfId="1" applyFont="1"/>
    <xf numFmtId="0" fontId="0" fillId="0" borderId="0" xfId="0" applyAlignment="1">
      <alignment horizontal="center"/>
    </xf>
    <xf numFmtId="0" fontId="1" fillId="3" borderId="0" xfId="0" applyFont="1" applyFill="1"/>
    <xf numFmtId="9" fontId="1" fillId="3" borderId="0" xfId="1" applyFont="1" applyFill="1"/>
    <xf numFmtId="0" fontId="0" fillId="4"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22">
    <dxf>
      <fill>
        <patternFill patternType="solid">
          <fgColor theme="8" tint="0.59996337778862885"/>
          <bgColor theme="8" tint="0.39994506668294322"/>
        </patternFill>
      </fill>
    </dxf>
    <dxf>
      <fill>
        <patternFill>
          <bgColor theme="8" tint="0.39994506668294322"/>
        </patternFill>
      </fill>
      <border>
        <left style="thin">
          <color theme="0" tint="-0.24994659260841701"/>
        </left>
        <right style="thin">
          <color theme="0" tint="-0.24994659260841701"/>
        </right>
        <vertical/>
        <horizontal/>
      </border>
    </dxf>
    <dxf>
      <fill>
        <patternFill>
          <bgColor theme="8" tint="0.39994506668294322"/>
        </patternFill>
      </fill>
    </dxf>
    <dxf>
      <fill>
        <patternFill patternType="darkGray">
          <fgColor theme="8" tint="0.59996337778862885"/>
          <bgColor theme="8" tint="0.39994506668294322"/>
        </patternFill>
      </fill>
    </dxf>
    <dxf>
      <fill>
        <patternFill>
          <bgColor theme="8" tint="0.39994506668294322"/>
        </patternFill>
      </fill>
      <border>
        <left style="thin">
          <color theme="0" tint="-0.24994659260841701"/>
        </left>
        <right style="thin">
          <color theme="0" tint="-0.24994659260841701"/>
        </right>
        <vertical/>
        <horizontal/>
      </border>
    </dxf>
    <dxf>
      <fill>
        <patternFill>
          <bgColor theme="8" tint="0.39994506668294322"/>
        </patternFill>
      </fill>
      <border>
        <left style="thin">
          <color theme="0" tint="-0.24994659260841701"/>
        </left>
        <right style="thin">
          <color theme="0" tint="-0.24994659260841701"/>
        </right>
        <vertical/>
        <horizontal/>
      </border>
    </dxf>
    <dxf>
      <fill>
        <patternFill>
          <bgColor theme="8" tint="0.39994506668294322"/>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Narrow"/>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2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[callcenterDashboard.xlsx]Sheet2!PivotTable4</c:name>
    <c:fmtId val="31"/>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Aptos ExtraBold" panose="020B0004020202020204" pitchFamily="34" charset="0"/>
                <a:ea typeface="+mn-ea"/>
                <a:cs typeface="+mn-cs"/>
              </a:defRPr>
            </a:pPr>
            <a:r>
              <a:rPr lang="en-US">
                <a:latin typeface="Aptos ExtraBold" panose="020B0004020202020204" pitchFamily="34" charset="0"/>
              </a:rPr>
              <a:t>Call Trend Weekly</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Aptos ExtraBold" panose="020B0004020202020204" pitchFamily="34" charset="0"/>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5"/>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Sheet2!$C$35</c:f>
              <c:strCache>
                <c:ptCount val="1"/>
                <c:pt idx="0">
                  <c:v>Total</c:v>
                </c:pt>
              </c:strCache>
            </c:strRef>
          </c:tx>
          <c:spPr>
            <a:noFill/>
            <a:ln w="25400" cap="flat" cmpd="sng" algn="ctr">
              <a:solidFill>
                <a:schemeClr val="accent5"/>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Sheet2!$B$36:$B$43</c:f>
              <c:strCache>
                <c:ptCount val="7"/>
                <c:pt idx="0">
                  <c:v>Sunday</c:v>
                </c:pt>
                <c:pt idx="1">
                  <c:v>Monday</c:v>
                </c:pt>
                <c:pt idx="2">
                  <c:v>Tuesday</c:v>
                </c:pt>
                <c:pt idx="3">
                  <c:v>Wednesday</c:v>
                </c:pt>
                <c:pt idx="4">
                  <c:v>Thursday</c:v>
                </c:pt>
                <c:pt idx="5">
                  <c:v>Friday</c:v>
                </c:pt>
                <c:pt idx="6">
                  <c:v>Saturday</c:v>
                </c:pt>
              </c:strCache>
            </c:strRef>
          </c:cat>
          <c:val>
            <c:numRef>
              <c:f>Sheet2!$C$36:$C$43</c:f>
              <c:numCache>
                <c:formatCode>General</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1CDF-4AAD-8DFE-244084113759}"/>
            </c:ext>
          </c:extLst>
        </c:ser>
        <c:dLbls>
          <c:dLblPos val="outEnd"/>
          <c:showLegendKey val="0"/>
          <c:showVal val="1"/>
          <c:showCatName val="0"/>
          <c:showSerName val="0"/>
          <c:showPercent val="0"/>
          <c:showBubbleSize val="0"/>
        </c:dLbls>
        <c:gapWidth val="227"/>
        <c:overlap val="-48"/>
        <c:axId val="252938191"/>
        <c:axId val="252948751"/>
      </c:barChart>
      <c:catAx>
        <c:axId val="25293819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50000"/>
                    <a:lumOff val="50000"/>
                  </a:schemeClr>
                </a:solidFill>
                <a:latin typeface="+mn-lt"/>
                <a:ea typeface="+mn-ea"/>
                <a:cs typeface="+mn-cs"/>
              </a:defRPr>
            </a:pPr>
            <a:endParaRPr lang="en-US"/>
          </a:p>
        </c:txPr>
        <c:crossAx val="252948751"/>
        <c:crosses val="autoZero"/>
        <c:auto val="1"/>
        <c:lblAlgn val="ctr"/>
        <c:lblOffset val="100"/>
        <c:noMultiLvlLbl val="0"/>
      </c:catAx>
      <c:valAx>
        <c:axId val="252948751"/>
        <c:scaling>
          <c:orientation val="minMax"/>
        </c:scaling>
        <c:delete val="0"/>
        <c:axPos val="b"/>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1100" b="0" i="0" u="none" strike="noStrike" kern="1200" baseline="0">
                <a:solidFill>
                  <a:schemeClr val="tx1">
                    <a:lumMod val="50000"/>
                    <a:lumOff val="50000"/>
                  </a:schemeClr>
                </a:solidFill>
                <a:latin typeface="+mn-lt"/>
                <a:ea typeface="+mn-ea"/>
                <a:cs typeface="+mn-cs"/>
              </a:defRPr>
            </a:pPr>
            <a:endParaRPr lang="en-US"/>
          </a:p>
        </c:txPr>
        <c:crossAx val="25293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[callcenterDashboard.xlsx]Sheet2!PivotTable3</c:name>
    <c:fmtId val="9"/>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Aptos ExtraBold" panose="020B0004020202020204" pitchFamily="34" charset="0"/>
                <a:ea typeface="+mn-ea"/>
                <a:cs typeface="+mn-cs"/>
              </a:defRPr>
            </a:pPr>
            <a:r>
              <a:rPr lang="en-US" sz="1800">
                <a:latin typeface="Aptos ExtraBold" panose="020B0004020202020204" pitchFamily="34" charset="0"/>
              </a:rPr>
              <a:t>Call</a:t>
            </a:r>
            <a:r>
              <a:rPr lang="en-US" sz="1800" baseline="0">
                <a:latin typeface="Aptos ExtraBold" panose="020B0004020202020204" pitchFamily="34" charset="0"/>
              </a:rPr>
              <a:t> Trend Monthly</a:t>
            </a:r>
          </a:p>
        </c:rich>
      </c:tx>
      <c:layout>
        <c:manualLayout>
          <c:xMode val="edge"/>
          <c:yMode val="edge"/>
          <c:x val="0.29135922826337218"/>
          <c:y val="6.186962521470384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Aptos ExtraBold" panose="020B00040202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5000">
                <a:schemeClr val="accent6">
                  <a:lumMod val="40000"/>
                  <a:lumOff val="60000"/>
                </a:schemeClr>
              </a:gs>
              <a:gs pos="87000">
                <a:schemeClr val="accent6"/>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8100" cap="sq">
            <a:solidFill>
              <a:schemeClr val="accent6">
                <a:lumMod val="60000"/>
                <a:lumOff val="40000"/>
              </a:schemeClr>
            </a:solidFill>
            <a:round/>
          </a:ln>
          <a:effectLst/>
        </c:spPr>
        <c:marker>
          <c:symbol val="circle"/>
          <c:size val="5"/>
          <c:spPr>
            <a:solidFill>
              <a:schemeClr val="bg1"/>
            </a:solidFill>
            <a:ln w="25400" cap="flat">
              <a:solidFill>
                <a:schemeClr val="tx1">
                  <a:lumMod val="65000"/>
                  <a:lumOff val="3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8100" cap="sq">
            <a:solidFill>
              <a:schemeClr val="accent6">
                <a:lumMod val="60000"/>
                <a:lumOff val="40000"/>
              </a:schemeClr>
            </a:solidFill>
            <a:round/>
          </a:ln>
          <a:effectLst/>
        </c:spPr>
        <c:marker>
          <c:symbol val="circle"/>
          <c:size val="5"/>
          <c:spPr>
            <a:solidFill>
              <a:schemeClr val="bg1"/>
            </a:solidFill>
            <a:ln w="25400" cap="flat">
              <a:solidFill>
                <a:schemeClr val="tx1">
                  <a:lumMod val="65000"/>
                  <a:lumOff val="35000"/>
                </a:schemeClr>
              </a:solidFill>
            </a:ln>
            <a:effectLst/>
          </c:spPr>
        </c:marker>
      </c:pivotFmt>
    </c:pivotFmts>
    <c:plotArea>
      <c:layout>
        <c:manualLayout>
          <c:layoutTarget val="inner"/>
          <c:xMode val="edge"/>
          <c:yMode val="edge"/>
          <c:x val="8.0863392544387194E-2"/>
          <c:y val="0.22111301319917662"/>
          <c:w val="0.87149391266099929"/>
          <c:h val="0.64379190088436822"/>
        </c:manualLayout>
      </c:layout>
      <c:areaChart>
        <c:grouping val="standard"/>
        <c:varyColors val="0"/>
        <c:ser>
          <c:idx val="1"/>
          <c:order val="1"/>
          <c:tx>
            <c:strRef>
              <c:f>Sheet2!$C$17</c:f>
              <c:strCache>
                <c:ptCount val="1"/>
                <c:pt idx="0">
                  <c:v>Count of Call number</c:v>
                </c:pt>
              </c:strCache>
            </c:strRef>
          </c:tx>
          <c:spPr>
            <a:gradFill>
              <a:gsLst>
                <a:gs pos="5000">
                  <a:schemeClr val="accent6">
                    <a:lumMod val="40000"/>
                    <a:lumOff val="60000"/>
                  </a:schemeClr>
                </a:gs>
                <a:gs pos="87000">
                  <a:schemeClr val="accent6"/>
                </a:gs>
              </a:gsLst>
              <a:lin ang="5400000" scaled="1"/>
            </a:gradFill>
            <a:ln>
              <a:noFill/>
            </a:ln>
            <a:effectLst/>
          </c:spPr>
          <c:cat>
            <c:strRef>
              <c:f>Sheet2!$A$18:$A$30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Sheet2!$C$18:$C$30</c:f>
              <c:numCache>
                <c:formatCode>General</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13C2-458D-880B-648CF098B4A7}"/>
            </c:ext>
          </c:extLst>
        </c:ser>
        <c:dLbls>
          <c:showLegendKey val="0"/>
          <c:showVal val="0"/>
          <c:showCatName val="0"/>
          <c:showSerName val="0"/>
          <c:showPercent val="0"/>
          <c:showBubbleSize val="0"/>
        </c:dLbls>
        <c:axId val="164413663"/>
        <c:axId val="164400703"/>
      </c:areaChart>
      <c:lineChart>
        <c:grouping val="standard"/>
        <c:varyColors val="0"/>
        <c:ser>
          <c:idx val="0"/>
          <c:order val="0"/>
          <c:tx>
            <c:strRef>
              <c:f>Sheet2!$B$17</c:f>
              <c:strCache>
                <c:ptCount val="1"/>
                <c:pt idx="0">
                  <c:v>Count of Call number2</c:v>
                </c:pt>
              </c:strCache>
            </c:strRef>
          </c:tx>
          <c:spPr>
            <a:ln w="38100" cap="sq">
              <a:solidFill>
                <a:schemeClr val="accent6">
                  <a:lumMod val="60000"/>
                  <a:lumOff val="40000"/>
                </a:schemeClr>
              </a:solidFill>
              <a:round/>
            </a:ln>
            <a:effectLst/>
          </c:spPr>
          <c:marker>
            <c:symbol val="circle"/>
            <c:size val="5"/>
            <c:spPr>
              <a:solidFill>
                <a:schemeClr val="bg1"/>
              </a:solidFill>
              <a:ln w="25400" cap="flat">
                <a:solidFill>
                  <a:schemeClr val="tx1">
                    <a:lumMod val="65000"/>
                    <a:lumOff val="35000"/>
                  </a:schemeClr>
                </a:solidFill>
              </a:ln>
              <a:effectLst/>
            </c:spPr>
          </c:marker>
          <c:cat>
            <c:strRef>
              <c:f>Sheet2!$A$18:$A$30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Sheet2!$B$18:$B$30</c:f>
              <c:numCache>
                <c:formatCode>General</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13C2-458D-880B-648CF098B4A7}"/>
            </c:ext>
          </c:extLst>
        </c:ser>
        <c:dLbls>
          <c:showLegendKey val="0"/>
          <c:showVal val="0"/>
          <c:showCatName val="0"/>
          <c:showSerName val="0"/>
          <c:showPercent val="0"/>
          <c:showBubbleSize val="0"/>
        </c:dLbls>
        <c:marker val="1"/>
        <c:smooth val="0"/>
        <c:axId val="164413663"/>
        <c:axId val="164400703"/>
      </c:lineChart>
      <c:catAx>
        <c:axId val="1644136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4400703"/>
        <c:crosses val="autoZero"/>
        <c:auto val="1"/>
        <c:lblAlgn val="ctr"/>
        <c:lblOffset val="100"/>
        <c:noMultiLvlLbl val="0"/>
      </c:catAx>
      <c:valAx>
        <c:axId val="1644007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441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6"/>
                </a:solidFill>
                <a:latin typeface="Aptos ExtraBold" panose="020B0004020202020204" pitchFamily="34" charset="0"/>
                <a:ea typeface="+mn-ea"/>
                <a:cs typeface="+mn-cs"/>
              </a:defRPr>
            </a:pPr>
            <a:r>
              <a:rPr lang="en-US" sz="2000">
                <a:solidFill>
                  <a:schemeClr val="accent6"/>
                </a:solidFill>
                <a:latin typeface="Aptos ExtraBold" panose="020B0004020202020204" pitchFamily="34" charset="0"/>
              </a:rPr>
              <a:t>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Aptos ExtraBold" panose="020B0004020202020204" pitchFamily="34" charset="0"/>
              <a:ea typeface="+mn-ea"/>
              <a:cs typeface="+mn-cs"/>
            </a:defRPr>
          </a:pPr>
          <a:endParaRPr lang="en-US"/>
        </a:p>
      </c:txPr>
    </c:title>
    <c:autoTitleDeleted val="0"/>
    <c:plotArea>
      <c:layout/>
      <c:barChart>
        <c:barDir val="bar"/>
        <c:grouping val="clustered"/>
        <c:varyColors val="0"/>
        <c:ser>
          <c:idx val="0"/>
          <c:order val="0"/>
          <c:spPr>
            <a:solidFill>
              <a:schemeClr val="accent6">
                <a:lumMod val="75000"/>
              </a:schemeClr>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Sheet2!$E$57:$E$61</c:f>
              <c:strCache>
                <c:ptCount val="5"/>
                <c:pt idx="0">
                  <c:v>R01</c:v>
                </c:pt>
                <c:pt idx="1">
                  <c:v>R02</c:v>
                </c:pt>
                <c:pt idx="2">
                  <c:v>R03</c:v>
                </c:pt>
                <c:pt idx="3">
                  <c:v>R04</c:v>
                </c:pt>
                <c:pt idx="4">
                  <c:v>R05</c:v>
                </c:pt>
              </c:strCache>
            </c:strRef>
          </c:cat>
          <c:val>
            <c:numRef>
              <c:f>Sheet2!$F$57:$F$61</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7CC1-4F20-865C-9E1DD8020A71}"/>
            </c:ext>
          </c:extLst>
        </c:ser>
        <c:ser>
          <c:idx val="1"/>
          <c:order val="1"/>
          <c:tx>
            <c:strRef>
              <c:f>Sheet2!$I$56</c:f>
              <c:strCache>
                <c:ptCount val="1"/>
                <c:pt idx="0">
                  <c:v>Sel Amo</c:v>
                </c:pt>
              </c:strCache>
            </c:strRef>
          </c:tx>
          <c:spPr>
            <a:gradFill>
              <a:gsLst>
                <a:gs pos="31605">
                  <a:srgbClr val="3C8BB3"/>
                </a:gs>
                <a:gs pos="56866">
                  <a:srgbClr val="75A3CC"/>
                </a:gs>
                <a:gs pos="0">
                  <a:schemeClr val="accent5">
                    <a:lumMod val="75000"/>
                  </a:schemeClr>
                </a:gs>
                <a:gs pos="10000">
                  <a:schemeClr val="accent2">
                    <a:lumMod val="50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dPt>
            <c:idx val="3"/>
            <c:invertIfNegative val="0"/>
            <c:bubble3D val="0"/>
            <c:spPr>
              <a:gradFill>
                <a:gsLst>
                  <a:gs pos="31605">
                    <a:srgbClr val="3C8BB3"/>
                  </a:gs>
                  <a:gs pos="56866">
                    <a:srgbClr val="75A3CC"/>
                  </a:gs>
                  <a:gs pos="0">
                    <a:schemeClr val="accent5">
                      <a:lumMod val="75000"/>
                    </a:schemeClr>
                  </a:gs>
                  <a:gs pos="10000">
                    <a:schemeClr val="accent2">
                      <a:lumMod val="50000"/>
                    </a:schemeClr>
                  </a:gs>
                  <a:gs pos="83000">
                    <a:schemeClr val="accent1">
                      <a:lumMod val="45000"/>
                      <a:lumOff val="55000"/>
                    </a:schemeClr>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2-7CC1-4F20-865C-9E1DD8020A71}"/>
              </c:ext>
            </c:extLst>
          </c:dPt>
          <c:val>
            <c:numRef>
              <c:f>Sheet2!$I$57:$I$61</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3-7CC1-4F20-865C-9E1DD8020A71}"/>
            </c:ext>
          </c:extLst>
        </c:ser>
        <c:dLbls>
          <c:showLegendKey val="0"/>
          <c:showVal val="0"/>
          <c:showCatName val="0"/>
          <c:showSerName val="0"/>
          <c:showPercent val="0"/>
          <c:showBubbleSize val="0"/>
        </c:dLbls>
        <c:gapWidth val="182"/>
        <c:overlap val="100"/>
        <c:axId val="1877478000"/>
        <c:axId val="1877462160"/>
      </c:barChart>
      <c:catAx>
        <c:axId val="1877478000"/>
        <c:scaling>
          <c:orientation val="maxMin"/>
        </c:scaling>
        <c:delete val="1"/>
        <c:axPos val="l"/>
        <c:numFmt formatCode="General" sourceLinked="1"/>
        <c:majorTickMark val="out"/>
        <c:minorTickMark val="none"/>
        <c:tickLblPos val="nextTo"/>
        <c:crossAx val="1877462160"/>
        <c:crosses val="autoZero"/>
        <c:auto val="1"/>
        <c:lblAlgn val="ctr"/>
        <c:lblOffset val="100"/>
        <c:noMultiLvlLbl val="0"/>
      </c:catAx>
      <c:valAx>
        <c:axId val="1877462160"/>
        <c:scaling>
          <c:orientation val="minMax"/>
        </c:scaling>
        <c:delete val="1"/>
        <c:axPos val="t"/>
        <c:numFmt formatCode="#,###.0,\k" sourceLinked="1"/>
        <c:majorTickMark val="out"/>
        <c:minorTickMark val="none"/>
        <c:tickLblPos val="nextTo"/>
        <c:crossAx val="187747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Aptos ExtraBold" panose="020B0004020202020204" pitchFamily="34" charset="0"/>
                <a:ea typeface="+mn-ea"/>
                <a:cs typeface="+mn-cs"/>
              </a:defRPr>
            </a:pPr>
            <a:r>
              <a:rPr lang="en-US" sz="1800">
                <a:solidFill>
                  <a:schemeClr val="accent5"/>
                </a:solidFill>
                <a:latin typeface="Aptos ExtraBold" panose="020B0004020202020204" pitchFamily="34" charset="0"/>
              </a:rPr>
              <a:t>Total</a:t>
            </a:r>
            <a:r>
              <a:rPr lang="en-US" sz="1800" baseline="0">
                <a:solidFill>
                  <a:schemeClr val="accent5"/>
                </a:solidFill>
                <a:latin typeface="Aptos ExtraBold" panose="020B0004020202020204" pitchFamily="34" charset="0"/>
              </a:rPr>
              <a:t> Calls</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Aptos ExtraBold" panose="020B0004020202020204" pitchFamily="34" charset="0"/>
              <a:ea typeface="+mn-ea"/>
              <a:cs typeface="+mn-cs"/>
            </a:defRPr>
          </a:pPr>
          <a:endParaRPr lang="en-US"/>
        </a:p>
      </c:txPr>
    </c:title>
    <c:autoTitleDeleted val="0"/>
    <c:plotArea>
      <c:layout/>
      <c:barChart>
        <c:barDir val="bar"/>
        <c:grouping val="clustered"/>
        <c:varyColors val="0"/>
        <c:ser>
          <c:idx val="0"/>
          <c:order val="0"/>
          <c:spPr>
            <a:solidFill>
              <a:schemeClr val="accent5"/>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Sheet2!$E$57:$E$61</c:f>
              <c:strCache>
                <c:ptCount val="5"/>
                <c:pt idx="0">
                  <c:v>R01</c:v>
                </c:pt>
                <c:pt idx="1">
                  <c:v>R02</c:v>
                </c:pt>
                <c:pt idx="2">
                  <c:v>R03</c:v>
                </c:pt>
                <c:pt idx="3">
                  <c:v>R04</c:v>
                </c:pt>
                <c:pt idx="4">
                  <c:v>R05</c:v>
                </c:pt>
              </c:strCache>
            </c:strRef>
          </c:cat>
          <c:val>
            <c:numRef>
              <c:f>Sheet2!$G$57:$G$61</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B13A-4CB3-AD79-4FB88A956559}"/>
            </c:ext>
          </c:extLst>
        </c:ser>
        <c:ser>
          <c:idx val="1"/>
          <c:order val="1"/>
          <c:tx>
            <c:strRef>
              <c:f>Sheet2!$H$56</c:f>
              <c:strCache>
                <c:ptCount val="1"/>
                <c:pt idx="0">
                  <c:v>Sel call</c:v>
                </c:pt>
              </c:strCache>
            </c:strRef>
          </c:tx>
          <c:spPr>
            <a:gradFill>
              <a:gsLst>
                <a:gs pos="0">
                  <a:schemeClr val="accent1">
                    <a:lumMod val="5000"/>
                    <a:lumOff val="95000"/>
                  </a:schemeClr>
                </a:gs>
                <a:gs pos="69000">
                  <a:schemeClr val="accent4">
                    <a:lumMod val="75000"/>
                  </a:schemeClr>
                </a:gs>
                <a:gs pos="0">
                  <a:schemeClr val="accent4">
                    <a:lumMod val="60000"/>
                    <a:lumOff val="40000"/>
                  </a:schemeClr>
                </a:gs>
              </a:gsLst>
              <a:lin ang="5400000" scaled="1"/>
            </a:gra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val>
            <c:numRef>
              <c:f>Sheet2!$H$57:$H$61</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B13A-4CB3-AD79-4FB88A956559}"/>
            </c:ext>
          </c:extLst>
        </c:ser>
        <c:dLbls>
          <c:showLegendKey val="0"/>
          <c:showVal val="0"/>
          <c:showCatName val="0"/>
          <c:showSerName val="0"/>
          <c:showPercent val="0"/>
          <c:showBubbleSize val="0"/>
        </c:dLbls>
        <c:gapWidth val="182"/>
        <c:overlap val="100"/>
        <c:axId val="1704327968"/>
        <c:axId val="1704328448"/>
      </c:barChart>
      <c:catAx>
        <c:axId val="1704327968"/>
        <c:scaling>
          <c:orientation val="maxMin"/>
        </c:scaling>
        <c:delete val="1"/>
        <c:axPos val="l"/>
        <c:numFmt formatCode="General" sourceLinked="1"/>
        <c:majorTickMark val="none"/>
        <c:minorTickMark val="none"/>
        <c:tickLblPos val="nextTo"/>
        <c:crossAx val="1704328448"/>
        <c:crosses val="autoZero"/>
        <c:auto val="1"/>
        <c:lblAlgn val="ctr"/>
        <c:lblOffset val="100"/>
        <c:noMultiLvlLbl val="0"/>
      </c:catAx>
      <c:valAx>
        <c:axId val="1704328448"/>
        <c:scaling>
          <c:orientation val="minMax"/>
        </c:scaling>
        <c:delete val="1"/>
        <c:axPos val="t"/>
        <c:numFmt formatCode="General" sourceLinked="1"/>
        <c:majorTickMark val="none"/>
        <c:minorTickMark val="none"/>
        <c:tickLblPos val="nextTo"/>
        <c:crossAx val="1704327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[callcenterDashboard.xlsx]Sheet2!PivotTable6</c:name>
    <c:fmtId val="13"/>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Aptos ExtraBold" panose="020B0004020202020204" pitchFamily="34" charset="0"/>
                <a:ea typeface="+mn-ea"/>
                <a:cs typeface="+mn-cs"/>
              </a:defRPr>
            </a:pPr>
            <a:r>
              <a:rPr lang="en-US" sz="2000">
                <a:latin typeface="Aptos ExtraBold" panose="020B0004020202020204" pitchFamily="34" charset="0"/>
              </a:rPr>
              <a:t>Male vs Female</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Aptos ExtraBold" panose="020B0004020202020204" pitchFamily="34" charset="0"/>
              <a:ea typeface="+mn-ea"/>
              <a:cs typeface="+mn-cs"/>
            </a:defRPr>
          </a:pPr>
          <a:endParaRPr lang="en-US"/>
        </a:p>
      </c:txPr>
    </c:title>
    <c:autoTitleDeleted val="0"/>
    <c:pivotFmts>
      <c:pivotFmt>
        <c:idx val="0"/>
        <c:spPr>
          <a:gradFill>
            <a:gsLst>
              <a:gs pos="0">
                <a:schemeClr val="accent6"/>
              </a:gs>
              <a:gs pos="100000">
                <a:schemeClr val="accent6">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4">
                  <a:lumMod val="60000"/>
                  <a:lumOff val="40000"/>
                </a:schemeClr>
              </a:gs>
              <a:gs pos="100000">
                <a:schemeClr val="accent4">
                  <a:lumMod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4">
                  <a:lumMod val="60000"/>
                  <a:lumOff val="40000"/>
                </a:schemeClr>
              </a:gs>
              <a:gs pos="100000">
                <a:schemeClr val="accent4">
                  <a:lumMod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ExtraBold"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4">
                  <a:lumMod val="60000"/>
                  <a:lumOff val="40000"/>
                </a:schemeClr>
              </a:gs>
              <a:gs pos="100000">
                <a:schemeClr val="accent4">
                  <a:lumMod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ExtraBold"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04"/>
          <c:y val="5.5555555555555552E-2"/>
          <c:w val="0.74335776664280606"/>
          <c:h val="0.84204505686789155"/>
        </c:manualLayout>
      </c:layout>
      <c:barChart>
        <c:barDir val="col"/>
        <c:grouping val="stacked"/>
        <c:varyColors val="0"/>
        <c:ser>
          <c:idx val="0"/>
          <c:order val="0"/>
          <c:tx>
            <c:strRef>
              <c:f>Sheet2!$C$76:$C$77</c:f>
              <c:strCache>
                <c:ptCount val="1"/>
                <c:pt idx="0">
                  <c:v>Female</c:v>
                </c:pt>
              </c:strCache>
            </c:strRef>
          </c:tx>
          <c:spPr>
            <a:gradFill>
              <a:gsLst>
                <a:gs pos="0">
                  <a:schemeClr val="accent6"/>
                </a:gs>
                <a:gs pos="100000">
                  <a:schemeClr val="accent6">
                    <a:lumMod val="60000"/>
                    <a:lumOff val="4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ExtraBold"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Sheet2!$B$78:$B$81</c:f>
              <c:strCache>
                <c:ptCount val="3"/>
                <c:pt idx="0">
                  <c:v>Cincinnati</c:v>
                </c:pt>
                <c:pt idx="1">
                  <c:v>Cleveland</c:v>
                </c:pt>
                <c:pt idx="2">
                  <c:v>Columbus</c:v>
                </c:pt>
              </c:strCache>
            </c:strRef>
          </c:cat>
          <c:val>
            <c:numRef>
              <c:f>Sheet2!$C$78:$C$81</c:f>
              <c:numCache>
                <c:formatCode>General</c:formatCode>
                <c:ptCount val="3"/>
                <c:pt idx="0">
                  <c:v>144</c:v>
                </c:pt>
                <c:pt idx="1">
                  <c:v>326</c:v>
                </c:pt>
                <c:pt idx="2">
                  <c:v>129</c:v>
                </c:pt>
              </c:numCache>
            </c:numRef>
          </c:val>
          <c:extLst>
            <c:ext xmlns:c16="http://schemas.microsoft.com/office/drawing/2014/chart" uri="{C3380CC4-5D6E-409C-BE32-E72D297353CC}">
              <c16:uniqueId val="{00000000-FDCD-4738-9E5E-D47361BE2381}"/>
            </c:ext>
          </c:extLst>
        </c:ser>
        <c:ser>
          <c:idx val="1"/>
          <c:order val="1"/>
          <c:tx>
            <c:strRef>
              <c:f>Sheet2!$D$76:$D$77</c:f>
              <c:strCache>
                <c:ptCount val="1"/>
                <c:pt idx="0">
                  <c:v>Male</c:v>
                </c:pt>
              </c:strCache>
            </c:strRef>
          </c:tx>
          <c:spPr>
            <a:gradFill>
              <a:gsLst>
                <a:gs pos="0">
                  <a:schemeClr val="accent4">
                    <a:lumMod val="60000"/>
                    <a:lumOff val="40000"/>
                  </a:schemeClr>
                </a:gs>
                <a:gs pos="100000">
                  <a:schemeClr val="accent4">
                    <a:lumMod val="5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ExtraBold"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Sheet2!$B$78:$B$81</c:f>
              <c:strCache>
                <c:ptCount val="3"/>
                <c:pt idx="0">
                  <c:v>Cincinnati</c:v>
                </c:pt>
                <c:pt idx="1">
                  <c:v>Cleveland</c:v>
                </c:pt>
                <c:pt idx="2">
                  <c:v>Columbus</c:v>
                </c:pt>
              </c:strCache>
            </c:strRef>
          </c:cat>
          <c:val>
            <c:numRef>
              <c:f>Sheet2!$D$78:$D$81</c:f>
              <c:numCache>
                <c:formatCode>General</c:formatCode>
                <c:ptCount val="3"/>
                <c:pt idx="0">
                  <c:v>132</c:v>
                </c:pt>
                <c:pt idx="1">
                  <c:v>63</c:v>
                </c:pt>
                <c:pt idx="2">
                  <c:v>206</c:v>
                </c:pt>
              </c:numCache>
            </c:numRef>
          </c:val>
          <c:extLst>
            <c:ext xmlns:c16="http://schemas.microsoft.com/office/drawing/2014/chart" uri="{C3380CC4-5D6E-409C-BE32-E72D297353CC}">
              <c16:uniqueId val="{00000001-FDCD-4738-9E5E-D47361BE2381}"/>
            </c:ext>
          </c:extLst>
        </c:ser>
        <c:dLbls>
          <c:dLblPos val="ctr"/>
          <c:showLegendKey val="0"/>
          <c:showVal val="1"/>
          <c:showCatName val="0"/>
          <c:showSerName val="0"/>
          <c:showPercent val="0"/>
          <c:showBubbleSize val="0"/>
        </c:dLbls>
        <c:gapWidth val="150"/>
        <c:overlap val="100"/>
        <c:axId val="2013668415"/>
        <c:axId val="2013669855"/>
      </c:barChart>
      <c:catAx>
        <c:axId val="2013668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013669855"/>
        <c:crosses val="autoZero"/>
        <c:auto val="1"/>
        <c:lblAlgn val="ctr"/>
        <c:lblOffset val="100"/>
        <c:noMultiLvlLbl val="0"/>
      </c:catAx>
      <c:valAx>
        <c:axId val="2013669855"/>
        <c:scaling>
          <c:orientation val="minMax"/>
        </c:scaling>
        <c:delete val="1"/>
        <c:axPos val="l"/>
        <c:numFmt formatCode="General" sourceLinked="1"/>
        <c:majorTickMark val="none"/>
        <c:minorTickMark val="none"/>
        <c:tickLblPos val="nextTo"/>
        <c:crossAx val="2013668415"/>
        <c:crosses val="autoZero"/>
        <c:crossBetween val="between"/>
      </c:valAx>
      <c:spPr>
        <a:noFill/>
        <a:ln>
          <a:noFill/>
        </a:ln>
        <a:effectLst/>
      </c:spPr>
    </c:plotArea>
    <c:legend>
      <c:legendPos val="r"/>
      <c:layout>
        <c:manualLayout>
          <c:xMode val="edge"/>
          <c:yMode val="edge"/>
          <c:x val="0.77539609883227478"/>
          <c:y val="0.41858600847970928"/>
          <c:w val="0.20787915515011332"/>
          <c:h val="0.210577831617201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[callcenterDashboard.xlsx]Sheet2!PivotTable7</c:name>
    <c:fmtId val="9"/>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Rating</a:t>
            </a:r>
            <a:r>
              <a:rPr lang="en-US" sz="2000" b="1" baseline="0"/>
              <a:t> Summary</a:t>
            </a:r>
            <a:endParaRPr lang="en-US" sz="2000" b="1"/>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0">
                <a:schemeClr val="accent6"/>
              </a:gs>
              <a:gs pos="100000">
                <a:schemeClr val="accent6">
                  <a:lumMod val="60000"/>
                  <a:lumOff val="4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6"/>
              </a:gs>
              <a:gs pos="100000">
                <a:schemeClr val="accent6">
                  <a:lumMod val="60000"/>
                  <a:lumOff val="4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60000"/>
                  <a:lumOff val="4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ptos ExtraBold"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Sheet2!$H$76</c:f>
              <c:strCache>
                <c:ptCount val="1"/>
                <c:pt idx="0">
                  <c:v>Total</c:v>
                </c:pt>
              </c:strCache>
            </c:strRef>
          </c:tx>
          <c:spPr>
            <a:gradFill>
              <a:gsLst>
                <a:gs pos="0">
                  <a:schemeClr val="accent6"/>
                </a:gs>
                <a:gs pos="100000">
                  <a:schemeClr val="accent6">
                    <a:lumMod val="60000"/>
                    <a:lumOff val="40000"/>
                  </a:schemeClr>
                </a:gs>
              </a:gsLst>
              <a:lin ang="54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ptos ExtraBold"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Sheet2!$G$77:$G$83</c:f>
              <c:strCache>
                <c:ptCount val="6"/>
                <c:pt idx="0">
                  <c:v>0</c:v>
                </c:pt>
                <c:pt idx="1">
                  <c:v>1</c:v>
                </c:pt>
                <c:pt idx="2">
                  <c:v>2</c:v>
                </c:pt>
                <c:pt idx="3">
                  <c:v>3</c:v>
                </c:pt>
                <c:pt idx="4">
                  <c:v>4</c:v>
                </c:pt>
                <c:pt idx="5">
                  <c:v>5</c:v>
                </c:pt>
              </c:strCache>
            </c:strRef>
          </c:cat>
          <c:val>
            <c:numRef>
              <c:f>Sheet2!$H$77:$H$83</c:f>
              <c:numCache>
                <c:formatCode>General</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848F-42A1-A81E-FB3E3EB96FC9}"/>
            </c:ext>
          </c:extLst>
        </c:ser>
        <c:dLbls>
          <c:showLegendKey val="0"/>
          <c:showVal val="1"/>
          <c:showCatName val="0"/>
          <c:showSerName val="0"/>
          <c:showPercent val="0"/>
          <c:showBubbleSize val="0"/>
        </c:dLbls>
        <c:gapWidth val="150"/>
        <c:shape val="box"/>
        <c:axId val="2115766319"/>
        <c:axId val="2115779279"/>
        <c:axId val="0"/>
      </c:bar3DChart>
      <c:catAx>
        <c:axId val="211576631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5779279"/>
        <c:crosses val="autoZero"/>
        <c:auto val="1"/>
        <c:lblAlgn val="ctr"/>
        <c:lblOffset val="100"/>
        <c:noMultiLvlLbl val="0"/>
      </c:catAx>
      <c:valAx>
        <c:axId val="2115779279"/>
        <c:scaling>
          <c:orientation val="minMax"/>
        </c:scaling>
        <c:delete val="1"/>
        <c:axPos val="l"/>
        <c:numFmt formatCode="General" sourceLinked="1"/>
        <c:majorTickMark val="out"/>
        <c:minorTickMark val="none"/>
        <c:tickLblPos val="nextTo"/>
        <c:crossAx val="211576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chart" Target="../charts/chart3.xml"/><Relationship Id="rId3" Type="http://schemas.openxmlformats.org/officeDocument/2006/relationships/image" Target="../media/image7.svg"/><Relationship Id="rId7" Type="http://schemas.openxmlformats.org/officeDocument/2006/relationships/image" Target="../media/image11.svg"/><Relationship Id="rId12" Type="http://schemas.openxmlformats.org/officeDocument/2006/relationships/chart" Target="../charts/chart2.xml"/><Relationship Id="rId2" Type="http://schemas.openxmlformats.org/officeDocument/2006/relationships/image" Target="../media/image6.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10.png"/><Relationship Id="rId11" Type="http://schemas.openxmlformats.org/officeDocument/2006/relationships/image" Target="../media/image15.svg"/><Relationship Id="rId5" Type="http://schemas.openxmlformats.org/officeDocument/2006/relationships/image" Target="../media/image9.svg"/><Relationship Id="rId15" Type="http://schemas.openxmlformats.org/officeDocument/2006/relationships/chart" Target="../charts/chart5.xml"/><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3.sv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8</xdr:col>
      <xdr:colOff>537633</xdr:colOff>
      <xdr:row>30</xdr:row>
      <xdr:rowOff>29633</xdr:rowOff>
    </xdr:from>
    <xdr:to>
      <xdr:col>19</xdr:col>
      <xdr:colOff>505884</xdr:colOff>
      <xdr:row>52</xdr:row>
      <xdr:rowOff>167217</xdr:rowOff>
    </xdr:to>
    <xdr:sp macro="" textlink="">
      <xdr:nvSpPr>
        <xdr:cNvPr id="13" name="Rectangle 12">
          <a:extLst>
            <a:ext uri="{FF2B5EF4-FFF2-40B4-BE49-F238E27FC236}">
              <a16:creationId xmlns:a16="http://schemas.microsoft.com/office/drawing/2014/main" id="{C682497F-6925-3D4C-1C6E-2B19C167603D}"/>
            </a:ext>
          </a:extLst>
        </xdr:cNvPr>
        <xdr:cNvSpPr/>
      </xdr:nvSpPr>
      <xdr:spPr>
        <a:xfrm>
          <a:off x="5268383" y="5744633"/>
          <a:ext cx="6604001" cy="5741459"/>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63500</xdr:colOff>
      <xdr:row>11</xdr:row>
      <xdr:rowOff>149225</xdr:rowOff>
    </xdr:from>
    <xdr:to>
      <xdr:col>20</xdr:col>
      <xdr:colOff>433916</xdr:colOff>
      <xdr:row>29</xdr:row>
      <xdr:rowOff>28575</xdr:rowOff>
    </xdr:to>
    <xdr:graphicFrame macro="">
      <xdr:nvGraphicFramePr>
        <xdr:cNvPr id="35" name="Chart 34">
          <a:extLst>
            <a:ext uri="{FF2B5EF4-FFF2-40B4-BE49-F238E27FC236}">
              <a16:creationId xmlns:a16="http://schemas.microsoft.com/office/drawing/2014/main" id="{60482E6B-F4B3-49D3-A581-331939F3F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30842</xdr:colOff>
      <xdr:row>0</xdr:row>
      <xdr:rowOff>165101</xdr:rowOff>
    </xdr:from>
    <xdr:to>
      <xdr:col>10</xdr:col>
      <xdr:colOff>558800</xdr:colOff>
      <xdr:row>9</xdr:row>
      <xdr:rowOff>128815</xdr:rowOff>
    </xdr:to>
    <xdr:sp macro="" textlink="Sheet2!A4">
      <xdr:nvSpPr>
        <xdr:cNvPr id="3" name="Rectangle 2">
          <a:extLst>
            <a:ext uri="{FF2B5EF4-FFF2-40B4-BE49-F238E27FC236}">
              <a16:creationId xmlns:a16="http://schemas.microsoft.com/office/drawing/2014/main" id="{71C359FF-97FA-1ADA-DF9F-B12F1AF3896C}"/>
            </a:ext>
          </a:extLst>
        </xdr:cNvPr>
        <xdr:cNvSpPr/>
      </xdr:nvSpPr>
      <xdr:spPr>
        <a:xfrm>
          <a:off x="4158342" y="165101"/>
          <a:ext cx="2337708" cy="1678214"/>
        </a:xfrm>
        <a:prstGeom prst="rect">
          <a:avLst/>
        </a:prstGeom>
        <a:solidFill>
          <a:schemeClr val="accent6"/>
        </a:solidFill>
        <a:ln>
          <a:solidFill>
            <a:schemeClr val="accent6"/>
          </a:solidFill>
        </a:ln>
        <a:effectLst>
          <a:outerShdw blurRad="50800" dist="38100" dir="5400000" algn="ctr" rotWithShape="0">
            <a:srgbClr val="000000">
              <a:alpha val="80000"/>
            </a:srgbClr>
          </a:outerShdw>
          <a:reflection endPos="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B98963F-167C-497A-9ADD-34059A0522C1}" type="TxLink">
            <a:rPr lang="en-US" sz="3200" b="0" i="0" u="none" strike="noStrike">
              <a:solidFill>
                <a:schemeClr val="bg1"/>
              </a:solidFill>
              <a:latin typeface="Aptos ExtraBold" panose="020B0004020202020204" pitchFamily="34" charset="0"/>
            </a:rPr>
            <a:pPr algn="ctr"/>
            <a:t>1,000</a:t>
          </a:fld>
          <a:endParaRPr lang="en-US" sz="3200">
            <a:solidFill>
              <a:schemeClr val="bg1"/>
            </a:solidFill>
            <a:latin typeface="Aptos ExtraBold" panose="020B0004020202020204" pitchFamily="34" charset="0"/>
          </a:endParaRPr>
        </a:p>
      </xdr:txBody>
    </xdr:sp>
    <xdr:clientData/>
  </xdr:twoCellAnchor>
  <xdr:twoCellAnchor>
    <xdr:from>
      <xdr:col>7</xdr:col>
      <xdr:colOff>562427</xdr:colOff>
      <xdr:row>2</xdr:row>
      <xdr:rowOff>24145</xdr:rowOff>
    </xdr:from>
    <xdr:to>
      <xdr:col>10</xdr:col>
      <xdr:colOff>355568</xdr:colOff>
      <xdr:row>4</xdr:row>
      <xdr:rowOff>56244</xdr:rowOff>
    </xdr:to>
    <xdr:sp macro="" textlink="">
      <xdr:nvSpPr>
        <xdr:cNvPr id="4" name="TextBox 3">
          <a:extLst>
            <a:ext uri="{FF2B5EF4-FFF2-40B4-BE49-F238E27FC236}">
              <a16:creationId xmlns:a16="http://schemas.microsoft.com/office/drawing/2014/main" id="{E2005608-DE0A-5994-7F72-1C7422A3F099}"/>
            </a:ext>
          </a:extLst>
        </xdr:cNvPr>
        <xdr:cNvSpPr txBox="1"/>
      </xdr:nvSpPr>
      <xdr:spPr>
        <a:xfrm>
          <a:off x="4689927" y="405145"/>
          <a:ext cx="1602891" cy="413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tx1"/>
              </a:solidFill>
              <a:latin typeface="Aptos ExtraBold" panose="020B0004020202020204" pitchFamily="34" charset="0"/>
            </a:rPr>
            <a:t>Total Calls</a:t>
          </a:r>
        </a:p>
      </xdr:txBody>
    </xdr:sp>
    <xdr:clientData/>
  </xdr:twoCellAnchor>
  <xdr:twoCellAnchor editAs="oneCell">
    <xdr:from>
      <xdr:col>7</xdr:col>
      <xdr:colOff>174519</xdr:colOff>
      <xdr:row>2</xdr:row>
      <xdr:rowOff>9179</xdr:rowOff>
    </xdr:from>
    <xdr:to>
      <xdr:col>7</xdr:col>
      <xdr:colOff>601603</xdr:colOff>
      <xdr:row>4</xdr:row>
      <xdr:rowOff>64714</xdr:rowOff>
    </xdr:to>
    <xdr:pic>
      <xdr:nvPicPr>
        <xdr:cNvPr id="5" name="Graphic 4" descr="Receiver with solid fill">
          <a:extLst>
            <a:ext uri="{FF2B5EF4-FFF2-40B4-BE49-F238E27FC236}">
              <a16:creationId xmlns:a16="http://schemas.microsoft.com/office/drawing/2014/main" id="{0B270C6B-5758-44E7-9FBE-AA5E8C0A397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732789">
          <a:off x="4302019" y="390179"/>
          <a:ext cx="427084" cy="436535"/>
        </a:xfrm>
        <a:prstGeom prst="rect">
          <a:avLst/>
        </a:prstGeom>
      </xdr:spPr>
    </xdr:pic>
    <xdr:clientData/>
  </xdr:twoCellAnchor>
  <xdr:twoCellAnchor>
    <xdr:from>
      <xdr:col>7</xdr:col>
      <xdr:colOff>509813</xdr:colOff>
      <xdr:row>6</xdr:row>
      <xdr:rowOff>100764</xdr:rowOff>
    </xdr:from>
    <xdr:to>
      <xdr:col>10</xdr:col>
      <xdr:colOff>35747</xdr:colOff>
      <xdr:row>8</xdr:row>
      <xdr:rowOff>107043</xdr:rowOff>
    </xdr:to>
    <xdr:sp macro="" textlink="Sheet2!A12">
      <xdr:nvSpPr>
        <xdr:cNvPr id="6" name="TextBox 5">
          <a:extLst>
            <a:ext uri="{FF2B5EF4-FFF2-40B4-BE49-F238E27FC236}">
              <a16:creationId xmlns:a16="http://schemas.microsoft.com/office/drawing/2014/main" id="{DCE43914-8D5B-111A-5D01-58B9214EBFD7}"/>
            </a:ext>
          </a:extLst>
        </xdr:cNvPr>
        <xdr:cNvSpPr txBox="1"/>
      </xdr:nvSpPr>
      <xdr:spPr>
        <a:xfrm>
          <a:off x="4637313" y="1243764"/>
          <a:ext cx="1335684" cy="387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E2A49D-DE9B-4B72-AFE5-6169378E6E94}" type="TxLink">
            <a:rPr lang="en-US" sz="2400" b="0" i="0" u="none" strike="noStrike">
              <a:solidFill>
                <a:schemeClr val="bg1">
                  <a:lumMod val="85000"/>
                </a:schemeClr>
              </a:solidFill>
              <a:latin typeface="Aptos Narrow"/>
            </a:rPr>
            <a:pPr algn="ctr"/>
            <a:t>207</a:t>
          </a:fld>
          <a:endParaRPr lang="en-US" sz="2400">
            <a:solidFill>
              <a:schemeClr val="bg1">
                <a:lumMod val="85000"/>
              </a:schemeClr>
            </a:solidFill>
          </a:endParaRPr>
        </a:p>
      </xdr:txBody>
    </xdr:sp>
    <xdr:clientData/>
  </xdr:twoCellAnchor>
  <xdr:twoCellAnchor>
    <xdr:from>
      <xdr:col>11</xdr:col>
      <xdr:colOff>461790</xdr:colOff>
      <xdr:row>0</xdr:row>
      <xdr:rowOff>177800</xdr:rowOff>
    </xdr:from>
    <xdr:to>
      <xdr:col>15</xdr:col>
      <xdr:colOff>380999</xdr:colOff>
      <xdr:row>9</xdr:row>
      <xdr:rowOff>152400</xdr:rowOff>
    </xdr:to>
    <xdr:sp macro="" textlink="Sheet2!B4">
      <xdr:nvSpPr>
        <xdr:cNvPr id="7" name="Rectangle 6">
          <a:extLst>
            <a:ext uri="{FF2B5EF4-FFF2-40B4-BE49-F238E27FC236}">
              <a16:creationId xmlns:a16="http://schemas.microsoft.com/office/drawing/2014/main" id="{6AF846F0-B128-4DDB-9B16-833926471002}"/>
            </a:ext>
          </a:extLst>
        </xdr:cNvPr>
        <xdr:cNvSpPr/>
      </xdr:nvSpPr>
      <xdr:spPr>
        <a:xfrm>
          <a:off x="7002290" y="177800"/>
          <a:ext cx="2332209" cy="1689100"/>
        </a:xfrm>
        <a:prstGeom prst="rect">
          <a:avLst/>
        </a:prstGeom>
        <a:solidFill>
          <a:schemeClr val="accent6"/>
        </a:solidFill>
        <a:ln>
          <a:solidFill>
            <a:schemeClr val="accent6"/>
          </a:solidFill>
        </a:ln>
        <a:effectLst>
          <a:outerShdw blurRad="50800" dist="38100" dir="5400000" algn="ctr" rotWithShape="0">
            <a:srgbClr val="000000">
              <a:alpha val="80000"/>
            </a:srgbClr>
          </a:outerShdw>
          <a:reflection endPos="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769C16F-0186-4C15-A9DB-E6BB534DAD75}" type="TxLink">
            <a:rPr lang="en-US" sz="3200" b="0" i="0" u="none" strike="noStrike">
              <a:solidFill>
                <a:schemeClr val="bg1">
                  <a:lumMod val="95000"/>
                </a:schemeClr>
              </a:solidFill>
              <a:latin typeface="Aptos ExtraBold" panose="020B0004020202020204" pitchFamily="34" charset="0"/>
            </a:rPr>
            <a:pPr algn="ctr"/>
            <a:t>$96,623</a:t>
          </a:fld>
          <a:endParaRPr lang="en-US" sz="3200">
            <a:solidFill>
              <a:schemeClr val="bg1">
                <a:lumMod val="95000"/>
              </a:schemeClr>
            </a:solidFill>
            <a:latin typeface="Aptos ExtraBold" panose="020B0004020202020204" pitchFamily="34" charset="0"/>
          </a:endParaRPr>
        </a:p>
      </xdr:txBody>
    </xdr:sp>
    <xdr:clientData/>
  </xdr:twoCellAnchor>
  <xdr:twoCellAnchor>
    <xdr:from>
      <xdr:col>12</xdr:col>
      <xdr:colOff>322819</xdr:colOff>
      <xdr:row>1</xdr:row>
      <xdr:rowOff>162687</xdr:rowOff>
    </xdr:from>
    <xdr:to>
      <xdr:col>15</xdr:col>
      <xdr:colOff>351972</xdr:colOff>
      <xdr:row>3</xdr:row>
      <xdr:rowOff>165100</xdr:rowOff>
    </xdr:to>
    <xdr:sp macro="" textlink="">
      <xdr:nvSpPr>
        <xdr:cNvPr id="8" name="TextBox 7">
          <a:extLst>
            <a:ext uri="{FF2B5EF4-FFF2-40B4-BE49-F238E27FC236}">
              <a16:creationId xmlns:a16="http://schemas.microsoft.com/office/drawing/2014/main" id="{EC61C2D7-032E-43C3-B8E3-27FCAD1F86EB}"/>
            </a:ext>
          </a:extLst>
        </xdr:cNvPr>
        <xdr:cNvSpPr txBox="1"/>
      </xdr:nvSpPr>
      <xdr:spPr>
        <a:xfrm>
          <a:off x="7466569" y="353187"/>
          <a:ext cx="1838903" cy="383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tx1"/>
              </a:solidFill>
              <a:latin typeface="Aptos ExtraBold" panose="020B0004020202020204" pitchFamily="34" charset="0"/>
            </a:rPr>
            <a:t>Total </a:t>
          </a:r>
          <a:r>
            <a:rPr lang="en-US" sz="2000" baseline="0">
              <a:solidFill>
                <a:schemeClr val="tx1"/>
              </a:solidFill>
              <a:latin typeface="Aptos ExtraBold" panose="020B0004020202020204" pitchFamily="34" charset="0"/>
            </a:rPr>
            <a:t>Amount</a:t>
          </a:r>
          <a:endParaRPr lang="en-US" sz="2000">
            <a:solidFill>
              <a:schemeClr val="tx1"/>
            </a:solidFill>
            <a:latin typeface="Aptos ExtraBold" panose="020B0004020202020204" pitchFamily="34" charset="0"/>
          </a:endParaRPr>
        </a:p>
      </xdr:txBody>
    </xdr:sp>
    <xdr:clientData/>
  </xdr:twoCellAnchor>
  <xdr:twoCellAnchor>
    <xdr:from>
      <xdr:col>12</xdr:col>
      <xdr:colOff>410511</xdr:colOff>
      <xdr:row>6</xdr:row>
      <xdr:rowOff>110241</xdr:rowOff>
    </xdr:from>
    <xdr:to>
      <xdr:col>14</xdr:col>
      <xdr:colOff>460828</xdr:colOff>
      <xdr:row>8</xdr:row>
      <xdr:rowOff>38101</xdr:rowOff>
    </xdr:to>
    <xdr:sp macro="" textlink="Sheet2!B12">
      <xdr:nvSpPr>
        <xdr:cNvPr id="10" name="TextBox 9">
          <a:extLst>
            <a:ext uri="{FF2B5EF4-FFF2-40B4-BE49-F238E27FC236}">
              <a16:creationId xmlns:a16="http://schemas.microsoft.com/office/drawing/2014/main" id="{97CBFDAA-2CCA-4A54-8D4A-3EE756BE925D}"/>
            </a:ext>
          </a:extLst>
        </xdr:cNvPr>
        <xdr:cNvSpPr txBox="1"/>
      </xdr:nvSpPr>
      <xdr:spPr>
        <a:xfrm>
          <a:off x="7554261" y="1253241"/>
          <a:ext cx="1256817" cy="308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246B3F-76C9-4C6D-94A8-4D48FCACECBD}" type="TxLink">
            <a:rPr lang="en-US" sz="2400" b="0" i="0" u="none" strike="noStrike">
              <a:solidFill>
                <a:schemeClr val="bg1">
                  <a:lumMod val="85000"/>
                </a:schemeClr>
              </a:solidFill>
              <a:latin typeface="Aptos ExtraBold" panose="020B0004020202020204" pitchFamily="34" charset="0"/>
            </a:rPr>
            <a:pPr algn="ctr"/>
            <a:t>$20,872</a:t>
          </a:fld>
          <a:endParaRPr lang="en-US" sz="2400">
            <a:solidFill>
              <a:schemeClr val="bg1">
                <a:lumMod val="85000"/>
              </a:schemeClr>
            </a:solidFill>
            <a:latin typeface="Aptos ExtraBold" panose="020B0004020202020204" pitchFamily="34" charset="0"/>
          </a:endParaRPr>
        </a:p>
      </xdr:txBody>
    </xdr:sp>
    <xdr:clientData/>
  </xdr:twoCellAnchor>
  <xdr:twoCellAnchor>
    <xdr:from>
      <xdr:col>16</xdr:col>
      <xdr:colOff>139700</xdr:colOff>
      <xdr:row>0</xdr:row>
      <xdr:rowOff>177800</xdr:rowOff>
    </xdr:from>
    <xdr:to>
      <xdr:col>20</xdr:col>
      <xdr:colOff>50800</xdr:colOff>
      <xdr:row>10</xdr:row>
      <xdr:rowOff>12700</xdr:rowOff>
    </xdr:to>
    <xdr:sp macro="" textlink="Sheet2!C4">
      <xdr:nvSpPr>
        <xdr:cNvPr id="11" name="Rectangle 10">
          <a:extLst>
            <a:ext uri="{FF2B5EF4-FFF2-40B4-BE49-F238E27FC236}">
              <a16:creationId xmlns:a16="http://schemas.microsoft.com/office/drawing/2014/main" id="{542DF0E7-DF71-4DF8-A7F5-541D6415FB5F}"/>
            </a:ext>
          </a:extLst>
        </xdr:cNvPr>
        <xdr:cNvSpPr/>
      </xdr:nvSpPr>
      <xdr:spPr>
        <a:xfrm>
          <a:off x="9696450" y="177800"/>
          <a:ext cx="2324100" cy="1739900"/>
        </a:xfrm>
        <a:prstGeom prst="rect">
          <a:avLst/>
        </a:prstGeom>
        <a:solidFill>
          <a:schemeClr val="accent6"/>
        </a:solidFill>
        <a:ln>
          <a:solidFill>
            <a:schemeClr val="accent6"/>
          </a:solidFill>
        </a:ln>
        <a:effectLst>
          <a:outerShdw blurRad="50800" dist="38100" dir="5400000" algn="ctr" rotWithShape="0">
            <a:srgbClr val="000000">
              <a:alpha val="80000"/>
            </a:srgbClr>
          </a:outerShdw>
          <a:reflection endPos="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D08C833-8FF8-41CB-A6B1-1DC9671B6C4E}" type="TxLink">
            <a:rPr lang="en-US" sz="3200" b="0" i="0" u="none" strike="noStrike">
              <a:solidFill>
                <a:schemeClr val="bg1"/>
              </a:solidFill>
              <a:latin typeface="Aptos ExtraBold" panose="020B0004020202020204" pitchFamily="34" charset="0"/>
            </a:rPr>
            <a:pPr algn="ctr"/>
            <a:t>89,850</a:t>
          </a:fld>
          <a:endParaRPr lang="en-US" sz="3200">
            <a:solidFill>
              <a:schemeClr val="bg1"/>
            </a:solidFill>
            <a:latin typeface="Aptos ExtraBold" panose="020B0004020202020204" pitchFamily="34" charset="0"/>
          </a:endParaRPr>
        </a:p>
      </xdr:txBody>
    </xdr:sp>
    <xdr:clientData/>
  </xdr:twoCellAnchor>
  <xdr:twoCellAnchor>
    <xdr:from>
      <xdr:col>16</xdr:col>
      <xdr:colOff>571500</xdr:colOff>
      <xdr:row>1</xdr:row>
      <xdr:rowOff>169637</xdr:rowOff>
    </xdr:from>
    <xdr:to>
      <xdr:col>20</xdr:col>
      <xdr:colOff>177800</xdr:colOff>
      <xdr:row>4</xdr:row>
      <xdr:rowOff>25400</xdr:rowOff>
    </xdr:to>
    <xdr:sp macro="" textlink="">
      <xdr:nvSpPr>
        <xdr:cNvPr id="12" name="TextBox 11">
          <a:extLst>
            <a:ext uri="{FF2B5EF4-FFF2-40B4-BE49-F238E27FC236}">
              <a16:creationId xmlns:a16="http://schemas.microsoft.com/office/drawing/2014/main" id="{600CCDDB-00E9-4C41-A24D-F10A011B733A}"/>
            </a:ext>
          </a:extLst>
        </xdr:cNvPr>
        <xdr:cNvSpPr txBox="1"/>
      </xdr:nvSpPr>
      <xdr:spPr>
        <a:xfrm>
          <a:off x="10128250" y="360137"/>
          <a:ext cx="2019300" cy="427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tx1"/>
              </a:solidFill>
              <a:latin typeface="Aptos ExtraBold" panose="020B0004020202020204" pitchFamily="34" charset="0"/>
            </a:rPr>
            <a:t>Total Duration</a:t>
          </a:r>
        </a:p>
        <a:p>
          <a:endParaRPr lang="en-US" sz="2000">
            <a:solidFill>
              <a:schemeClr val="tx1"/>
            </a:solidFill>
            <a:latin typeface="Aptos ExtraBold" panose="020B0004020202020204" pitchFamily="34" charset="0"/>
          </a:endParaRPr>
        </a:p>
      </xdr:txBody>
    </xdr:sp>
    <xdr:clientData/>
  </xdr:twoCellAnchor>
  <xdr:twoCellAnchor>
    <xdr:from>
      <xdr:col>17</xdr:col>
      <xdr:colOff>148773</xdr:colOff>
      <xdr:row>6</xdr:row>
      <xdr:rowOff>106137</xdr:rowOff>
    </xdr:from>
    <xdr:to>
      <xdr:col>18</xdr:col>
      <xdr:colOff>590567</xdr:colOff>
      <xdr:row>8</xdr:row>
      <xdr:rowOff>83437</xdr:rowOff>
    </xdr:to>
    <xdr:sp macro="" textlink="Sheet2!C12">
      <xdr:nvSpPr>
        <xdr:cNvPr id="14" name="TextBox 13">
          <a:extLst>
            <a:ext uri="{FF2B5EF4-FFF2-40B4-BE49-F238E27FC236}">
              <a16:creationId xmlns:a16="http://schemas.microsoft.com/office/drawing/2014/main" id="{91E27945-7364-4920-94B4-554B909AF200}"/>
            </a:ext>
          </a:extLst>
        </xdr:cNvPr>
        <xdr:cNvSpPr txBox="1"/>
      </xdr:nvSpPr>
      <xdr:spPr>
        <a:xfrm>
          <a:off x="10308773" y="1249137"/>
          <a:ext cx="1045044" cy="35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E718CC-2C8F-4375-AA99-E1D85A733E3C}" type="TxLink">
            <a:rPr lang="en-US" sz="2400" b="0" i="0" u="none" strike="noStrike">
              <a:solidFill>
                <a:schemeClr val="bg1">
                  <a:lumMod val="85000"/>
                </a:schemeClr>
              </a:solidFill>
              <a:latin typeface="Aptos ExtraBold" panose="020B0004020202020204" pitchFamily="34" charset="0"/>
            </a:rPr>
            <a:pPr algn="ctr"/>
            <a:t>17,700</a:t>
          </a:fld>
          <a:endParaRPr lang="en-US" sz="2400">
            <a:solidFill>
              <a:schemeClr val="bg1">
                <a:lumMod val="85000"/>
              </a:schemeClr>
            </a:solidFill>
            <a:latin typeface="Aptos ExtraBold" panose="020B0004020202020204" pitchFamily="34" charset="0"/>
          </a:endParaRPr>
        </a:p>
      </xdr:txBody>
    </xdr:sp>
    <xdr:clientData/>
  </xdr:twoCellAnchor>
  <xdr:twoCellAnchor>
    <xdr:from>
      <xdr:col>20</xdr:col>
      <xdr:colOff>381000</xdr:colOff>
      <xdr:row>1</xdr:row>
      <xdr:rowOff>29938</xdr:rowOff>
    </xdr:from>
    <xdr:to>
      <xdr:col>24</xdr:col>
      <xdr:colOff>254001</xdr:colOff>
      <xdr:row>9</xdr:row>
      <xdr:rowOff>152400</xdr:rowOff>
    </xdr:to>
    <xdr:sp macro="" textlink="Sheet2!D4">
      <xdr:nvSpPr>
        <xdr:cNvPr id="23" name="Rectangle 22">
          <a:extLst>
            <a:ext uri="{FF2B5EF4-FFF2-40B4-BE49-F238E27FC236}">
              <a16:creationId xmlns:a16="http://schemas.microsoft.com/office/drawing/2014/main" id="{6AEF2109-6AAE-4161-88FF-0458AF1CEFD4}"/>
            </a:ext>
          </a:extLst>
        </xdr:cNvPr>
        <xdr:cNvSpPr/>
      </xdr:nvSpPr>
      <xdr:spPr>
        <a:xfrm>
          <a:off x="12350750" y="220438"/>
          <a:ext cx="2936876" cy="1646462"/>
        </a:xfrm>
        <a:prstGeom prst="rect">
          <a:avLst/>
        </a:prstGeom>
        <a:solidFill>
          <a:schemeClr val="accent6"/>
        </a:solidFill>
        <a:ln>
          <a:solidFill>
            <a:schemeClr val="accent6"/>
          </a:solidFill>
        </a:ln>
        <a:effectLst>
          <a:outerShdw blurRad="50800" dist="38100" dir="5400000" algn="ctr" rotWithShape="0">
            <a:srgbClr val="000000">
              <a:alpha val="80000"/>
            </a:srgbClr>
          </a:outerShdw>
          <a:reflection endPos="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D426565-A38C-482D-9DC5-C4FDCA2DAF69}" type="TxLink">
            <a:rPr lang="en-US" sz="2400" b="0" i="0" u="none" strike="noStrike">
              <a:solidFill>
                <a:schemeClr val="bg1"/>
              </a:solidFill>
              <a:latin typeface="Aptos ExtraBold" panose="020B0004020202020204" pitchFamily="34" charset="0"/>
            </a:rPr>
            <a:pPr algn="ctr"/>
            <a:t>3.9</a:t>
          </a:fld>
          <a:endParaRPr lang="en-US" sz="2400">
            <a:solidFill>
              <a:schemeClr val="bg1"/>
            </a:solidFill>
            <a:latin typeface="Aptos ExtraBold" panose="020B0004020202020204" pitchFamily="34" charset="0"/>
          </a:endParaRPr>
        </a:p>
      </xdr:txBody>
    </xdr:sp>
    <xdr:clientData/>
  </xdr:twoCellAnchor>
  <xdr:twoCellAnchor>
    <xdr:from>
      <xdr:col>21</xdr:col>
      <xdr:colOff>123370</xdr:colOff>
      <xdr:row>1</xdr:row>
      <xdr:rowOff>181430</xdr:rowOff>
    </xdr:from>
    <xdr:to>
      <xdr:col>24</xdr:col>
      <xdr:colOff>584200</xdr:colOff>
      <xdr:row>5</xdr:row>
      <xdr:rowOff>0</xdr:rowOff>
    </xdr:to>
    <xdr:sp macro="" textlink="">
      <xdr:nvSpPr>
        <xdr:cNvPr id="24" name="TextBox 23">
          <a:extLst>
            <a:ext uri="{FF2B5EF4-FFF2-40B4-BE49-F238E27FC236}">
              <a16:creationId xmlns:a16="http://schemas.microsoft.com/office/drawing/2014/main" id="{ED67C539-DFEF-4F81-9C36-C14759CD2BD1}"/>
            </a:ext>
          </a:extLst>
        </xdr:cNvPr>
        <xdr:cNvSpPr txBox="1"/>
      </xdr:nvSpPr>
      <xdr:spPr>
        <a:xfrm>
          <a:off x="12966245" y="371930"/>
          <a:ext cx="2651580" cy="580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tx1"/>
              </a:solidFill>
              <a:latin typeface="Aptos ExtraBold" panose="020B0004020202020204" pitchFamily="34" charset="0"/>
            </a:rPr>
            <a:t>Average</a:t>
          </a:r>
          <a:r>
            <a:rPr lang="en-US" sz="2000" baseline="0">
              <a:solidFill>
                <a:schemeClr val="tx1"/>
              </a:solidFill>
              <a:latin typeface="Aptos ExtraBold" panose="020B0004020202020204" pitchFamily="34" charset="0"/>
            </a:rPr>
            <a:t> Rating</a:t>
          </a:r>
          <a:endParaRPr lang="en-US" sz="2000">
            <a:solidFill>
              <a:schemeClr val="tx1"/>
            </a:solidFill>
            <a:latin typeface="Aptos ExtraBold" panose="020B0004020202020204" pitchFamily="34" charset="0"/>
          </a:endParaRPr>
        </a:p>
      </xdr:txBody>
    </xdr:sp>
    <xdr:clientData/>
  </xdr:twoCellAnchor>
  <xdr:twoCellAnchor>
    <xdr:from>
      <xdr:col>22</xdr:col>
      <xdr:colOff>15724</xdr:colOff>
      <xdr:row>6</xdr:row>
      <xdr:rowOff>123373</xdr:rowOff>
    </xdr:from>
    <xdr:to>
      <xdr:col>23</xdr:col>
      <xdr:colOff>325967</xdr:colOff>
      <xdr:row>8</xdr:row>
      <xdr:rowOff>14516</xdr:rowOff>
    </xdr:to>
    <xdr:sp macro="" textlink="Sheet2!D12">
      <xdr:nvSpPr>
        <xdr:cNvPr id="25" name="TextBox 24">
          <a:extLst>
            <a:ext uri="{FF2B5EF4-FFF2-40B4-BE49-F238E27FC236}">
              <a16:creationId xmlns:a16="http://schemas.microsoft.com/office/drawing/2014/main" id="{CEC33B8B-995B-48FC-9226-783A5986FC42}"/>
            </a:ext>
          </a:extLst>
        </xdr:cNvPr>
        <xdr:cNvSpPr txBox="1"/>
      </xdr:nvSpPr>
      <xdr:spPr>
        <a:xfrm>
          <a:off x="13461849" y="1266373"/>
          <a:ext cx="913493"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E4F6F-2201-4C7F-B3E6-91DBEA9A9315}" type="TxLink">
            <a:rPr lang="en-US" sz="2400" b="0" i="0" u="none" strike="noStrike">
              <a:solidFill>
                <a:schemeClr val="bg1">
                  <a:lumMod val="85000"/>
                </a:schemeClr>
              </a:solidFill>
              <a:latin typeface="Aptos ExtraBold" panose="020B0004020202020204" pitchFamily="34" charset="0"/>
            </a:rPr>
            <a:pPr algn="ctr"/>
            <a:t>3.9</a:t>
          </a:fld>
          <a:endParaRPr lang="en-US" sz="2400">
            <a:solidFill>
              <a:schemeClr val="bg1">
                <a:lumMod val="85000"/>
              </a:schemeClr>
            </a:solidFill>
            <a:latin typeface="Aptos ExtraBold" panose="020B0004020202020204" pitchFamily="34" charset="0"/>
          </a:endParaRPr>
        </a:p>
      </xdr:txBody>
    </xdr:sp>
    <xdr:clientData/>
  </xdr:twoCellAnchor>
  <xdr:twoCellAnchor>
    <xdr:from>
      <xdr:col>24</xdr:col>
      <xdr:colOff>660400</xdr:colOff>
      <xdr:row>1</xdr:row>
      <xdr:rowOff>7259</xdr:rowOff>
    </xdr:from>
    <xdr:to>
      <xdr:col>27</xdr:col>
      <xdr:colOff>584200</xdr:colOff>
      <xdr:row>9</xdr:row>
      <xdr:rowOff>165100</xdr:rowOff>
    </xdr:to>
    <xdr:sp macro="" textlink="Sheet2!E4">
      <xdr:nvSpPr>
        <xdr:cNvPr id="26" name="Rectangle 25">
          <a:extLst>
            <a:ext uri="{FF2B5EF4-FFF2-40B4-BE49-F238E27FC236}">
              <a16:creationId xmlns:a16="http://schemas.microsoft.com/office/drawing/2014/main" id="{71EE1483-7252-4545-8497-DAECDC2DD875}"/>
            </a:ext>
          </a:extLst>
        </xdr:cNvPr>
        <xdr:cNvSpPr/>
      </xdr:nvSpPr>
      <xdr:spPr>
        <a:xfrm>
          <a:off x="15694025" y="197759"/>
          <a:ext cx="2463800" cy="1681841"/>
        </a:xfrm>
        <a:prstGeom prst="rect">
          <a:avLst/>
        </a:prstGeom>
        <a:solidFill>
          <a:schemeClr val="accent6"/>
        </a:solidFill>
        <a:ln>
          <a:solidFill>
            <a:schemeClr val="accent6"/>
          </a:solidFill>
        </a:ln>
        <a:effectLst>
          <a:outerShdw blurRad="50800" dist="38100" dir="5400000" algn="ctr" rotWithShape="0">
            <a:srgbClr val="000000">
              <a:alpha val="80000"/>
            </a:srgbClr>
          </a:outerShdw>
          <a:reflection endPos="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76CAE2-9F37-468F-9E0E-2C6CFE0D9807}" type="TxLink">
            <a:rPr lang="en-US" sz="3200" b="0" i="0" u="none" strike="noStrike">
              <a:solidFill>
                <a:schemeClr val="bg1"/>
              </a:solidFill>
              <a:latin typeface="Aptos ExtraBold" panose="020B0004020202020204" pitchFamily="34" charset="0"/>
            </a:rPr>
            <a:pPr algn="ctr"/>
            <a:t>307</a:t>
          </a:fld>
          <a:endParaRPr lang="en-US" sz="3200">
            <a:solidFill>
              <a:schemeClr val="bg1"/>
            </a:solidFill>
            <a:latin typeface="Aptos ExtraBold" panose="020B0004020202020204" pitchFamily="34" charset="0"/>
          </a:endParaRPr>
        </a:p>
      </xdr:txBody>
    </xdr:sp>
    <xdr:clientData/>
  </xdr:twoCellAnchor>
  <xdr:twoCellAnchor>
    <xdr:from>
      <xdr:col>24</xdr:col>
      <xdr:colOff>939798</xdr:colOff>
      <xdr:row>1</xdr:row>
      <xdr:rowOff>129118</xdr:rowOff>
    </xdr:from>
    <xdr:to>
      <xdr:col>28</xdr:col>
      <xdr:colOff>25399</xdr:colOff>
      <xdr:row>5</xdr:row>
      <xdr:rowOff>25400</xdr:rowOff>
    </xdr:to>
    <xdr:sp macro="" textlink="">
      <xdr:nvSpPr>
        <xdr:cNvPr id="27" name="TextBox 26">
          <a:extLst>
            <a:ext uri="{FF2B5EF4-FFF2-40B4-BE49-F238E27FC236}">
              <a16:creationId xmlns:a16="http://schemas.microsoft.com/office/drawing/2014/main" id="{7564E2B7-B827-4FA7-ADCF-6F6D3FF90989}"/>
            </a:ext>
          </a:extLst>
        </xdr:cNvPr>
        <xdr:cNvSpPr txBox="1"/>
      </xdr:nvSpPr>
      <xdr:spPr>
        <a:xfrm>
          <a:off x="15973423" y="319618"/>
          <a:ext cx="2514601" cy="658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tx1"/>
              </a:solidFill>
              <a:latin typeface="Aptos ExtraBold" panose="020B0004020202020204" pitchFamily="34" charset="0"/>
            </a:rPr>
            <a:t>Happy</a:t>
          </a:r>
          <a:r>
            <a:rPr lang="en-US" sz="2000" baseline="0">
              <a:solidFill>
                <a:schemeClr val="tx1"/>
              </a:solidFill>
              <a:latin typeface="Aptos ExtraBold" panose="020B0004020202020204" pitchFamily="34" charset="0"/>
            </a:rPr>
            <a:t> Callers</a:t>
          </a:r>
          <a:endParaRPr lang="en-US" sz="2000">
            <a:solidFill>
              <a:schemeClr val="tx1"/>
            </a:solidFill>
            <a:latin typeface="Aptos ExtraBold" panose="020B0004020202020204" pitchFamily="34" charset="0"/>
          </a:endParaRPr>
        </a:p>
      </xdr:txBody>
    </xdr:sp>
    <xdr:clientData/>
  </xdr:twoCellAnchor>
  <xdr:twoCellAnchor>
    <xdr:from>
      <xdr:col>25</xdr:col>
      <xdr:colOff>342597</xdr:colOff>
      <xdr:row>6</xdr:row>
      <xdr:rowOff>157845</xdr:rowOff>
    </xdr:from>
    <xdr:to>
      <xdr:col>27</xdr:col>
      <xdr:colOff>43240</xdr:colOff>
      <xdr:row>8</xdr:row>
      <xdr:rowOff>42638</xdr:rowOff>
    </xdr:to>
    <xdr:sp macro="" textlink="Sheet2!E12">
      <xdr:nvSpPr>
        <xdr:cNvPr id="28" name="TextBox 27">
          <a:extLst>
            <a:ext uri="{FF2B5EF4-FFF2-40B4-BE49-F238E27FC236}">
              <a16:creationId xmlns:a16="http://schemas.microsoft.com/office/drawing/2014/main" id="{67E38AF3-9A53-4A82-A842-18AA363A9EF5}"/>
            </a:ext>
          </a:extLst>
        </xdr:cNvPr>
        <xdr:cNvSpPr txBox="1"/>
      </xdr:nvSpPr>
      <xdr:spPr>
        <a:xfrm>
          <a:off x="16360472" y="1300845"/>
          <a:ext cx="1256393" cy="265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7D6C14-8432-4373-BEAF-24C3C9CFB4DC}" type="TxLink">
            <a:rPr lang="en-US" sz="2400" b="0" i="0" u="none" strike="noStrike">
              <a:solidFill>
                <a:schemeClr val="bg1">
                  <a:lumMod val="95000"/>
                </a:schemeClr>
              </a:solidFill>
              <a:latin typeface="Aptos Narrow"/>
            </a:rPr>
            <a:pPr algn="ctr"/>
            <a:t>60</a:t>
          </a:fld>
          <a:endParaRPr lang="en-US" sz="2400">
            <a:solidFill>
              <a:schemeClr val="bg1">
                <a:lumMod val="95000"/>
              </a:schemeClr>
            </a:solidFill>
            <a:latin typeface="Aptos ExtraBold" panose="020B0004020202020204" pitchFamily="34" charset="0"/>
          </a:endParaRPr>
        </a:p>
      </xdr:txBody>
    </xdr:sp>
    <xdr:clientData/>
  </xdr:twoCellAnchor>
  <xdr:twoCellAnchor editAs="oneCell">
    <xdr:from>
      <xdr:col>16</xdr:col>
      <xdr:colOff>286300</xdr:colOff>
      <xdr:row>2</xdr:row>
      <xdr:rowOff>8460</xdr:rowOff>
    </xdr:from>
    <xdr:to>
      <xdr:col>17</xdr:col>
      <xdr:colOff>36557</xdr:colOff>
      <xdr:row>4</xdr:row>
      <xdr:rowOff>1004</xdr:rowOff>
    </xdr:to>
    <xdr:pic>
      <xdr:nvPicPr>
        <xdr:cNvPr id="29" name="Graphic 28">
          <a:extLst>
            <a:ext uri="{FF2B5EF4-FFF2-40B4-BE49-F238E27FC236}">
              <a16:creationId xmlns:a16="http://schemas.microsoft.com/office/drawing/2014/main" id="{35796519-6B39-4629-A294-1A694648789C}"/>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9843050" y="389460"/>
          <a:ext cx="353507" cy="373544"/>
        </a:xfrm>
        <a:prstGeom prst="rect">
          <a:avLst/>
        </a:prstGeom>
      </xdr:spPr>
    </xdr:pic>
    <xdr:clientData/>
  </xdr:twoCellAnchor>
  <xdr:twoCellAnchor editAs="oneCell">
    <xdr:from>
      <xdr:col>11</xdr:col>
      <xdr:colOff>533400</xdr:colOff>
      <xdr:row>1</xdr:row>
      <xdr:rowOff>141803</xdr:rowOff>
    </xdr:from>
    <xdr:to>
      <xdr:col>12</xdr:col>
      <xdr:colOff>307835</xdr:colOff>
      <xdr:row>3</xdr:row>
      <xdr:rowOff>171965</xdr:rowOff>
    </xdr:to>
    <xdr:pic>
      <xdr:nvPicPr>
        <xdr:cNvPr id="30" name="Graphic 29">
          <a:extLst>
            <a:ext uri="{FF2B5EF4-FFF2-40B4-BE49-F238E27FC236}">
              <a16:creationId xmlns:a16="http://schemas.microsoft.com/office/drawing/2014/main" id="{60B29654-795D-44BA-B9CA-A793F9CDB76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7073900" y="332303"/>
          <a:ext cx="377685" cy="411162"/>
        </a:xfrm>
        <a:prstGeom prst="rect">
          <a:avLst/>
        </a:prstGeom>
      </xdr:spPr>
    </xdr:pic>
    <xdr:clientData/>
  </xdr:twoCellAnchor>
  <xdr:twoCellAnchor editAs="oneCell">
    <xdr:from>
      <xdr:col>24</xdr:col>
      <xdr:colOff>697691</xdr:colOff>
      <xdr:row>1</xdr:row>
      <xdr:rowOff>182784</xdr:rowOff>
    </xdr:from>
    <xdr:to>
      <xdr:col>24</xdr:col>
      <xdr:colOff>974436</xdr:colOff>
      <xdr:row>3</xdr:row>
      <xdr:rowOff>95462</xdr:rowOff>
    </xdr:to>
    <xdr:pic>
      <xdr:nvPicPr>
        <xdr:cNvPr id="31" name="Graphic 30">
          <a:extLst>
            <a:ext uri="{FF2B5EF4-FFF2-40B4-BE49-F238E27FC236}">
              <a16:creationId xmlns:a16="http://schemas.microsoft.com/office/drawing/2014/main" id="{A6406DF1-4C6D-48DE-B9A2-432185AB991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15731316" y="373284"/>
          <a:ext cx="276745" cy="293678"/>
        </a:xfrm>
        <a:prstGeom prst="rect">
          <a:avLst/>
        </a:prstGeom>
      </xdr:spPr>
    </xdr:pic>
    <xdr:clientData/>
  </xdr:twoCellAnchor>
  <xdr:twoCellAnchor editAs="oneCell">
    <xdr:from>
      <xdr:col>20</xdr:col>
      <xdr:colOff>464856</xdr:colOff>
      <xdr:row>2</xdr:row>
      <xdr:rowOff>64253</xdr:rowOff>
    </xdr:from>
    <xdr:to>
      <xdr:col>20</xdr:col>
      <xdr:colOff>741601</xdr:colOff>
      <xdr:row>3</xdr:row>
      <xdr:rowOff>171665</xdr:rowOff>
    </xdr:to>
    <xdr:pic>
      <xdr:nvPicPr>
        <xdr:cNvPr id="32" name="Graphic 31">
          <a:extLst>
            <a:ext uri="{FF2B5EF4-FFF2-40B4-BE49-F238E27FC236}">
              <a16:creationId xmlns:a16="http://schemas.microsoft.com/office/drawing/2014/main" id="{42914357-B554-4B7E-9B69-4413EF27ECB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12434606" y="445253"/>
          <a:ext cx="276745" cy="297912"/>
        </a:xfrm>
        <a:prstGeom prst="rect">
          <a:avLst/>
        </a:prstGeom>
      </xdr:spPr>
    </xdr:pic>
    <xdr:clientData/>
  </xdr:twoCellAnchor>
  <xdr:twoCellAnchor editAs="oneCell">
    <xdr:from>
      <xdr:col>20</xdr:col>
      <xdr:colOff>328081</xdr:colOff>
      <xdr:row>31</xdr:row>
      <xdr:rowOff>215901</xdr:rowOff>
    </xdr:from>
    <xdr:to>
      <xdr:col>23</xdr:col>
      <xdr:colOff>48681</xdr:colOff>
      <xdr:row>43</xdr:row>
      <xdr:rowOff>98423</xdr:rowOff>
    </xdr:to>
    <mc:AlternateContent xmlns:mc="http://schemas.openxmlformats.org/markup-compatibility/2006" xmlns:a14="http://schemas.microsoft.com/office/drawing/2010/main">
      <mc:Choice Requires="a14">
        <xdr:graphicFrame macro="">
          <xdr:nvGraphicFramePr>
            <xdr:cNvPr id="33" name="Representative">
              <a:extLst>
                <a:ext uri="{FF2B5EF4-FFF2-40B4-BE49-F238E27FC236}">
                  <a16:creationId xmlns:a16="http://schemas.microsoft.com/office/drawing/2014/main" id="{3F2BEC6E-EF85-4FE1-9C7C-EC26EF468019}"/>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12520081" y="6121401"/>
              <a:ext cx="1800225" cy="27400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330200</xdr:colOff>
      <xdr:row>11</xdr:row>
      <xdr:rowOff>88900</xdr:rowOff>
    </xdr:from>
    <xdr:to>
      <xdr:col>11</xdr:col>
      <xdr:colOff>501651</xdr:colOff>
      <xdr:row>29</xdr:row>
      <xdr:rowOff>38099</xdr:rowOff>
    </xdr:to>
    <xdr:graphicFrame macro="">
      <xdr:nvGraphicFramePr>
        <xdr:cNvPr id="34" name="Chart 33">
          <a:extLst>
            <a:ext uri="{FF2B5EF4-FFF2-40B4-BE49-F238E27FC236}">
              <a16:creationId xmlns:a16="http://schemas.microsoft.com/office/drawing/2014/main" id="{CEB5A3EB-307E-4456-904A-7A0C67B69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33868</xdr:colOff>
      <xdr:row>30</xdr:row>
      <xdr:rowOff>135467</xdr:rowOff>
    </xdr:from>
    <xdr:to>
      <xdr:col>14</xdr:col>
      <xdr:colOff>245535</xdr:colOff>
      <xdr:row>52</xdr:row>
      <xdr:rowOff>61383</xdr:rowOff>
    </xdr:to>
    <xdr:graphicFrame macro="">
      <xdr:nvGraphicFramePr>
        <xdr:cNvPr id="2" name="Chart 1">
          <a:extLst>
            <a:ext uri="{FF2B5EF4-FFF2-40B4-BE49-F238E27FC236}">
              <a16:creationId xmlns:a16="http://schemas.microsoft.com/office/drawing/2014/main" id="{B8272006-A892-46B8-B784-A061D8BE30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347134</xdr:colOff>
      <xdr:row>30</xdr:row>
      <xdr:rowOff>156631</xdr:rowOff>
    </xdr:from>
    <xdr:to>
      <xdr:col>19</xdr:col>
      <xdr:colOff>234951</xdr:colOff>
      <xdr:row>51</xdr:row>
      <xdr:rowOff>177800</xdr:rowOff>
    </xdr:to>
    <xdr:graphicFrame macro="">
      <xdr:nvGraphicFramePr>
        <xdr:cNvPr id="9" name="Chart 8">
          <a:extLst>
            <a:ext uri="{FF2B5EF4-FFF2-40B4-BE49-F238E27FC236}">
              <a16:creationId xmlns:a16="http://schemas.microsoft.com/office/drawing/2014/main" id="{0F986235-43D4-4913-9361-127D66CC6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727077</xdr:colOff>
      <xdr:row>11</xdr:row>
      <xdr:rowOff>158750</xdr:rowOff>
    </xdr:from>
    <xdr:to>
      <xdr:col>26</xdr:col>
      <xdr:colOff>631825</xdr:colOff>
      <xdr:row>29</xdr:row>
      <xdr:rowOff>31750</xdr:rowOff>
    </xdr:to>
    <xdr:graphicFrame macro="">
      <xdr:nvGraphicFramePr>
        <xdr:cNvPr id="15" name="Chart 14">
          <a:extLst>
            <a:ext uri="{FF2B5EF4-FFF2-40B4-BE49-F238E27FC236}">
              <a16:creationId xmlns:a16="http://schemas.microsoft.com/office/drawing/2014/main" id="{E75886A8-9256-4099-843D-822AD725B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27</xdr:col>
      <xdr:colOff>4234</xdr:colOff>
      <xdr:row>12</xdr:row>
      <xdr:rowOff>0</xdr:rowOff>
    </xdr:from>
    <xdr:to>
      <xdr:col>33</xdr:col>
      <xdr:colOff>292100</xdr:colOff>
      <xdr:row>29</xdr:row>
      <xdr:rowOff>63500</xdr:rowOff>
    </xdr:to>
    <xdr:graphicFrame macro="">
      <xdr:nvGraphicFramePr>
        <xdr:cNvPr id="16" name="Chart 15">
          <a:extLst>
            <a:ext uri="{FF2B5EF4-FFF2-40B4-BE49-F238E27FC236}">
              <a16:creationId xmlns:a16="http://schemas.microsoft.com/office/drawing/2014/main" id="{BB76BA02-6F14-4B14-9F48-829ABA78B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38652</xdr:colOff>
      <xdr:row>13</xdr:row>
      <xdr:rowOff>106633</xdr:rowOff>
    </xdr:from>
    <xdr:to>
      <xdr:col>1</xdr:col>
      <xdr:colOff>448302</xdr:colOff>
      <xdr:row>15</xdr:row>
      <xdr:rowOff>127000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46043" y="3193285"/>
          <a:ext cx="409650" cy="384802"/>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595993</xdr:colOff>
      <xdr:row>15</xdr:row>
      <xdr:rowOff>160564</xdr:rowOff>
    </xdr:from>
    <xdr:to>
      <xdr:col>7</xdr:col>
      <xdr:colOff>893535</xdr:colOff>
      <xdr:row>30</xdr:row>
      <xdr:rowOff>58508</xdr:rowOff>
    </xdr:to>
    <mc:AlternateContent xmlns:mc="http://schemas.openxmlformats.org/markup-compatibility/2006" xmlns:a14="http://schemas.microsoft.com/office/drawing/2010/main">
      <mc:Choice Requires="a14">
        <xdr:graphicFrame macro="">
          <xdr:nvGraphicFramePr>
            <xdr:cNvPr id="3" name="Representative 1">
              <a:extLst>
                <a:ext uri="{FF2B5EF4-FFF2-40B4-BE49-F238E27FC236}">
                  <a16:creationId xmlns:a16="http://schemas.microsoft.com/office/drawing/2014/main" id="{2BEC7C3E-A078-FEDD-1F07-89EF944EED5B}"/>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5304064" y="2881993"/>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hp" refreshedDate="45770.616900925925" backgroundQuery="1" createdVersion="8" refreshedVersion="8" minRefreshableVersion="3" recordCount="0" supportSubquery="1" supportAdvancedDrill="1" xr:uid="{FBE958BC-BA64-4180-861F-1DDB17F67AB1}">
  <cacheSource type="external" connectionId="1"/>
  <cacheFields count="5">
    <cacheField name="[Measures].[total calls]" caption="total calls"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Happy Callers]" caption="Happy Callers" numFmtId="0" hierarchy="21"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Happy Callers]" caption="Happy Caller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Purchase Amount]" caption="Count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hp" refreshedDate="45771.638084259263" backgroundQuery="1" createdVersion="8" refreshedVersion="8" minRefreshableVersion="3" recordCount="0" supportSubquery="1" supportAdvancedDrill="1" xr:uid="{7467FA78-BCB6-40AF-9522-420904D7E48B}">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ount of Call number]" caption="Count of Call number" numFmtId="0" hierarchy="25"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Happy Callers]" caption="Happy Call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Purchase Amount]" caption="Count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hp" refreshedDate="45771.673484143517" backgroundQuery="1" createdVersion="8" refreshedVersion="8" minRefreshableVersion="3" recordCount="0" supportSubquery="1" supportAdvancedDrill="1" xr:uid="{1232DEF3-84F7-4CE1-A029-34C07ED0BED2}">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Happy Callers]" caption="Happy Call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Purchase Amount]" caption="Count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hp" refreshedDate="45771.767271412034" backgroundQuery="1" createdVersion="8" refreshedVersion="8" minRefreshableVersion="3" recordCount="0" supportSubquery="1" supportAdvancedDrill="1" xr:uid="{B899EBB4-6C13-44A8-A90C-F3A89ADFC089}">
  <cacheSource type="external" connectionId="1"/>
  <cacheFields count="6">
    <cacheField name="[Measures].[total calls]" caption="total calls"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Happy Callers]" caption="Happy Callers" numFmtId="0" hierarchy="21" level="32767"/>
    <cacheField name="[calls].[Representative].[Representative]" caption="Representative" numFmtId="0" hierarchy="3"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Happy Callers]" caption="Happy Caller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Purchase Amount]" caption="Count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hp" refreshedDate="45771.767271990742" backgroundQuery="1" createdVersion="8" refreshedVersion="8" minRefreshableVersion="3" recordCount="0" supportSubquery="1" supportAdvancedDrill="1" xr:uid="{D0E5EFF4-D043-4677-BB38-0C0B3747340A}">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2-02T00:00:00" maxDate="2023-03-01T00:00:00" count="13">
        <d v="2023-02-02T00:00:00"/>
        <d v="2023-02-04T00:00:00"/>
        <d v="2023-02-05T00:00:00"/>
        <d v="2023-02-10T00:00:00"/>
        <d v="2023-02-12T00:00:00"/>
        <d v="2023-02-13T00:00:00"/>
        <d v="2023-02-15T00:00:00"/>
        <d v="2023-02-19T00:00:00"/>
        <d v="2023-02-20T00:00:00"/>
        <d v="2023-02-22T00:00:00"/>
        <d v="2023-02-26T00:00:00"/>
        <d v="2023-02-27T00:00:00"/>
        <d v="2023-02-28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ount of Call number]" caption="Count of Call number" numFmtId="0" hierarchy="25" level="32767"/>
    <cacheField name="Dummy0" numFmtId="0" hierarchy="29" level="32767">
      <extLst>
        <ext xmlns:x14="http://schemas.microsoft.com/office/spreadsheetml/2009/9/main" uri="{63CAB8AC-B538-458d-9737-405883B0398D}">
          <x14:cacheField ignore="1"/>
        </ext>
      </extLst>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Happy Callers]" caption="Happy Call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oneField="1" hidden="1">
      <fieldsUsage count="1">
        <fieldUsage x="3"/>
      </fieldsUsage>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Purchase Amount]" caption="Count of Purchase Amount" measure="1" displayFolder="" measureGroup="calls" count="0" hidden="1">
      <extLst>
        <ext xmlns:x15="http://schemas.microsoft.com/office/spreadsheetml/2010/11/main" uri="{B97F6D7D-B522-45F9-BDA1-12C45D357490}">
          <x15:cacheHierarchy aggregatedColumn="5"/>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hp" refreshedDate="45771.767272453704" backgroundQuery="1" createdVersion="8" refreshedVersion="8" minRefreshableVersion="3" recordCount="0" supportSubquery="1" supportAdvancedDrill="1" xr:uid="{DAADBC70-D8C1-427D-A943-6BC3DE878F6D}">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ount of Call number]" caption="Count of Call number" numFmtId="0" hierarchy="25"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Happy Callers]" caption="Happy Call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Purchase Amount]" caption="Count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hp" refreshedDate="45771.767272800927" backgroundQuery="1" createdVersion="8" refreshedVersion="8" minRefreshableVersion="3" recordCount="0" supportSubquery="1" supportAdvancedDrill="1" xr:uid="{595CA8F3-9894-43F0-93E1-E84D09AC059E}">
  <cacheSource type="external" connectionId="1"/>
  <cacheFields count="3">
    <cacheField name="[calls].[Representative].[Representative]" caption="Representative" numFmtId="0" hierarchy="3" level="1">
      <sharedItems count="1">
        <s v="R03"/>
      </sharedItems>
    </cacheField>
    <cacheField name="[calls].[Day of week].[Day of week]" caption="Day of week" numFmtId="0" hierarchy="8" level="1">
      <sharedItems count="7">
        <s v="Friday"/>
        <s v="Monday"/>
        <s v="Saturday"/>
        <s v="Sunday"/>
        <s v="Thursday"/>
        <s v="Tuesday"/>
        <s v="Wednesday"/>
      </sharedItems>
    </cacheField>
    <cacheField name="[Measures].[Count of Call number]" caption="Count of Call number" numFmtId="0" hierarchy="25"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Happy Callers]" caption="Happy Call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Purchase Amount]" caption="Count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hp" refreshedDate="45771.767273148151" backgroundQuery="1" createdVersion="8" refreshedVersion="8" minRefreshableVersion="3" recordCount="0" supportSubquery="1" supportAdvancedDrill="1" xr:uid="{D3536FC3-5234-459A-B703-D25FA5B19382}">
  <cacheSource type="external" connectionId="1"/>
  <cacheFields count="1">
    <cacheField name="[calls].[Representative].[Representative]" caption="Representative" numFmtId="0" hierarchy="3" level="1">
      <sharedItems count="1">
        <s v="R03"/>
      </sharedItems>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Happy Callers]" caption="Happy Call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Purchase Amount]" caption="Count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hp" refreshedDate="45771.767273495374" backgroundQuery="1" createdVersion="8" refreshedVersion="8" minRefreshableVersion="3" recordCount="0" supportSubquery="1" supportAdvancedDrill="1" xr:uid="{2BCE5E51-2927-4A68-8A98-B577D6783F2C}">
  <cacheSource type="external" connectionId="1"/>
  <cacheFields count="3">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Measures].[Count of Call number]" caption="Count of Call number" numFmtId="0" hierarchy="25" level="32767"/>
    <cacheField name="[calls].[Representative].[Representative]" caption="Representative" numFmtId="0" hierarchy="3"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Happy Callers]" caption="Happy Call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Purchase Amount]" caption="Count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hp" refreshedDate="45770.616893171296" backgroundQuery="1" createdVersion="3" refreshedVersion="8" minRefreshableVersion="3" recordCount="0" supportSubquery="1" supportAdvancedDrill="1" xr:uid="{BA6355F3-3FFC-44C3-8D11-B7041D1D3EA5}">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total calls]" caption="total call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Happy Callers]" caption="Happy Call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98942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E37A57-8F4D-4EE0-BDBD-11F7781589C7}" name="PivotTable7" cacheId="8"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0">
  <location ref="G76:H83" firstHeaderRow="1" firstDataRow="1" firstDataCol="1"/>
  <pivotFields count="3">
    <pivotField axis="axisRow" allDrilled="1" showAll="0" dataSourceSort="1" defaultAttributeDrillState="1">
      <items count="7">
        <item x="0"/>
        <item x="1"/>
        <item x="2"/>
        <item x="3"/>
        <item x="4"/>
        <item x="5"/>
        <item t="default"/>
      </items>
    </pivotField>
    <pivotField dataField="1" showAll="0"/>
    <pivotField allDrilled="1" showAll="0" dataSourceSort="1" defaultAttributeDrillState="1"/>
  </pivotFields>
  <rowFields count="1">
    <field x="0"/>
  </rowFields>
  <rowItems count="7">
    <i>
      <x/>
    </i>
    <i>
      <x v="1"/>
    </i>
    <i>
      <x v="2"/>
    </i>
    <i>
      <x v="3"/>
    </i>
    <i>
      <x v="4"/>
    </i>
    <i>
      <x v="5"/>
    </i>
    <i t="grand">
      <x/>
    </i>
  </rowItems>
  <colItems count="1">
    <i/>
  </colItems>
  <dataFields count="1">
    <dataField name="Count of Call number" fld="1" subtotal="count" baseField="0" baseItem="0"/>
  </dataFields>
  <chartFormats count="3">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CFAAFE-6BA1-432C-BB23-A428CB188A05}" name="PivotTable6" cacheId="1"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5">
  <location ref="B76:E81" firstHeaderRow="1" firstDataRow="2" firstDataCol="1"/>
  <pivotFields count="3">
    <pivotField axis="axisRow" allDrilled="1" showAll="0" dataSourceSort="1" defaultAttributeDrillState="1">
      <items count="4">
        <item x="0"/>
        <item x="1"/>
        <item x="2"/>
        <item t="default"/>
      </items>
    </pivotField>
    <pivotField axis="axisCol" allDrilled="1" showAll="0" dataSourceSort="1" defaultAttributeDrillState="1">
      <items count="3">
        <item x="0"/>
        <item x="1"/>
        <item t="default"/>
      </items>
    </pivotField>
    <pivotField dataField="1" showAll="0"/>
  </pivotFields>
  <rowFields count="1">
    <field x="0"/>
  </rowFields>
  <rowItems count="4">
    <i>
      <x/>
    </i>
    <i>
      <x v="1"/>
    </i>
    <i>
      <x v="2"/>
    </i>
    <i t="grand">
      <x/>
    </i>
  </rowItems>
  <colFields count="1">
    <field x="1"/>
  </colFields>
  <colItems count="3">
    <i>
      <x/>
    </i>
    <i>
      <x v="1"/>
    </i>
    <i t="grand">
      <x/>
    </i>
  </colItems>
  <dataFields count="1">
    <dataField name="Count of Call number" fld="2" subtotal="count" baseField="0" baseItem="0"/>
  </dataFields>
  <chartFormats count="2">
    <chartFormat chart="13" format="4" series="1">
      <pivotArea type="data" outline="0" fieldPosition="0">
        <references count="2">
          <reference field="4294967294" count="1" selected="0">
            <x v="0"/>
          </reference>
          <reference field="1" count="1" selected="0">
            <x v="0"/>
          </reference>
        </references>
      </pivotArea>
    </chartFormat>
    <chartFormat chart="13" format="5" series="1">
      <pivotArea type="data" outline="0" fieldPosition="0">
        <references count="2">
          <reference field="4294967294" count="1" selected="0">
            <x v="0"/>
          </reference>
          <reference field="1"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D5E2C2-3346-4E37-A472-8B694222367A}" name="rep pivot" cacheId="3"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11:E12" firstHeaderRow="0" firstDataRow="1" firstDataCol="0"/>
  <pivotFields count="6">
    <pivotField dataField="1" showAll="0"/>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9">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ED8D76-3D6F-4B6C-9A41-1A30AB426E58}" name="Summarize Pivot" cacheId="0"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3:E4" firstHeaderRow="0" firstDataRow="1" firstDataCol="0"/>
  <pivotFields count="5">
    <pivotField dataField="1" showAll="0"/>
    <pivotField dataField="1" showAll="0"/>
    <pivotField dataField="1" showAll="0"/>
    <pivotField dataField="1" showAll="0"/>
    <pivotField dataField="1" showAl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B4E0E6-9C14-4FAA-A760-773DAE9ED42D}" name="PivotTable5" cacheId="6"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35">
  <location ref="B49:C51" firstHeaderRow="1" firstDataRow="1" firstDataCol="1"/>
  <pivotFields count="3">
    <pivotField axis="axisRow" allDrilled="1" showAll="0" dataSourceSort="1" defaultAttributeDrillState="1">
      <items count="2">
        <item s="1" x="0"/>
        <item t="default"/>
      </items>
    </pivotField>
    <pivotField allDrilled="1" showAll="0" sortType="ascending" defaultAttributeDrillState="1">
      <items count="8">
        <item x="3"/>
        <item x="1"/>
        <item x="5"/>
        <item x="6"/>
        <item x="4"/>
        <item x="0"/>
        <item x="2"/>
        <item t="default"/>
      </items>
    </pivotField>
    <pivotField dataField="1" showAll="0"/>
  </pivotFields>
  <rowFields count="1">
    <field x="0"/>
  </rowFields>
  <rowItems count="2">
    <i>
      <x/>
    </i>
    <i t="grand">
      <x/>
    </i>
  </rowItems>
  <colItems count="1">
    <i/>
  </colItems>
  <dataFields count="1">
    <dataField name="Count of Call number" fld="2" subtotal="count" baseField="0" baseItem="0"/>
  </dataField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of Purchase Amount"/>
    <pivotHierarchy dragToData="1" caption="Count of Purchase Amount"/>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A09C7A-78D9-46F9-A07A-E26625CE3262}" name="pivotnew" cacheId="2"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multipleFieldFilters="0" chartFormat="15">
  <location ref="B87:H106" firstHeaderRow="1" firstDataRow="2" firstDataCol="1"/>
  <pivotFields count="4">
    <pivotField axis="axisRow" allDrilled="1" showAll="0" dataSourceSort="1" defaultAttributeDrillState="1">
      <items count="4">
        <item x="0"/>
        <item x="1"/>
        <item x="2"/>
        <item t="default"/>
      </items>
    </pivotField>
    <pivotField axis="axisRow" allDrilled="1" showAll="0" dataSourceSort="1" defaultAttributeDrillState="1">
      <items count="16">
        <item x="0"/>
        <item x="1"/>
        <item x="2"/>
        <item x="3"/>
        <item x="4"/>
        <item x="5"/>
        <item x="6"/>
        <item x="7"/>
        <item x="8"/>
        <item x="9"/>
        <item x="10"/>
        <item x="11"/>
        <item x="12"/>
        <item x="13"/>
        <item x="14"/>
        <item t="default"/>
      </items>
    </pivotField>
    <pivotField axis="axisCol" allDrilled="1" showAll="0" dataSourceSort="1" defaultAttributeDrillState="1">
      <items count="6">
        <item x="0"/>
        <item x="1"/>
        <item x="2"/>
        <item x="3"/>
        <item x="4"/>
        <item t="default"/>
      </items>
    </pivotField>
    <pivotField dataField="1" showAl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9AE74F-6958-4A3C-9074-9E31A3DA081A}" name="PivotTable3" cacheId="4"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2">
  <location ref="A17:C30" firstHeaderRow="0" firstDataRow="1" firstDataCol="1"/>
  <pivotFields count="5">
    <pivotField allDrilled="1" showAll="0" dataSourceSort="1" defaultAttributeDrillState="1"/>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dataField="1" showAl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name="Count of Call number2" fld="3" subtotal="count" baseField="0" baseItem="0">
      <extLst>
        <ext xmlns:x14="http://schemas.microsoft.com/office/spreadsheetml/2009/9/main" uri="{E15A36E0-9728-4e99-A89B-3F7291B0FE68}">
          <x14:dataField sourceField="3" uniqueName="[__Xl2].[Measures].[Count of Call number]"/>
        </ext>
      </extLst>
    </dataField>
    <dataField name="Count of Call number" fld="4" subtotal="count" baseField="0" baseItem="0">
      <extLst>
        <ext xmlns:x14="http://schemas.microsoft.com/office/spreadsheetml/2009/9/main" uri="{E15A36E0-9728-4e99-A89B-3F7291B0FE68}">
          <x14:dataField sourceField="3"/>
        </ext>
      </extLst>
    </dataField>
  </dataFields>
  <chartFormats count="3">
    <chartFormat chart="9" format="5" series="1">
      <pivotArea type="data" outline="0" fieldPosition="0">
        <references count="1">
          <reference field="4294967294"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2" count="1" selected="0">
            <x v="9"/>
          </reference>
        </references>
      </pivotArea>
    </chartFormat>
  </chartFormats>
  <pivotHierarchies count="30">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E67A25-1D2C-4600-9D66-38E8EBFBBCEE}" name="PivotTable4" cacheId="5"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37">
  <location ref="B35:C43" firstHeaderRow="1" firstDataRow="1" firstDataCol="1"/>
  <pivotFields count="3">
    <pivotField allDrilled="1" showAll="0" dataSourceSort="1" defaultAttributeDrillState="1"/>
    <pivotField axis="axisRow" allDrilled="1" showAll="0" sortType="ascending" defaultAttributeDrillState="1">
      <items count="8">
        <item x="3"/>
        <item x="1"/>
        <item x="5"/>
        <item x="6"/>
        <item x="4"/>
        <item x="0"/>
        <item x="2"/>
        <item t="default"/>
      </items>
    </pivotField>
    <pivotField dataField="1" showAll="0"/>
  </pivotFields>
  <rowFields count="1">
    <field x="1"/>
  </rowFields>
  <rowItems count="8">
    <i>
      <x/>
    </i>
    <i>
      <x v="1"/>
    </i>
    <i>
      <x v="2"/>
    </i>
    <i>
      <x v="3"/>
    </i>
    <i>
      <x v="4"/>
    </i>
    <i>
      <x v="5"/>
    </i>
    <i>
      <x v="6"/>
    </i>
    <i t="grand">
      <x/>
    </i>
  </rowItems>
  <colItems count="1">
    <i/>
  </colItems>
  <dataFields count="1">
    <dataField name="Count of Call number" fld="2" subtotal="count" baseField="0" baseItem="0"/>
  </dataFields>
  <chartFormats count="2">
    <chartFormat chart="25"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D7E134-9F20-4426-B869-FEF67BF4D243}" name="sel piv"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multipleFieldFilters="0">
  <location ref="B64:B65" firstHeaderRow="1" firstDataRow="1" firstDataCol="1"/>
  <pivotFields count="1">
    <pivotField axis="axisRow" allDrilled="1" showAll="0" dataSourceSort="1" defaultAttributeDrillState="1">
      <items count="2">
        <item s="1" x="0"/>
        <item t="default"/>
      </items>
    </pivotField>
  </pivotFields>
  <rowFields count="1">
    <field x="0"/>
  </rowFields>
  <rowItems count="1">
    <i>
      <x/>
    </i>
  </rowItem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v>Woman wearing glasses</v>
  </rv>
  <rv s="0">
    <v>1</v>
    <v>5</v>
    <v>Young businessman in office</v>
  </rv>
  <rv s="0">
    <v>2</v>
    <v>5</v>
    <v>Smiling woman in office</v>
  </rv>
  <rv s="0">
    <v>0</v>
    <v>5</v>
    <v>Woman wearing glasses</v>
  </rv>
  <rv s="0">
    <v>3</v>
    <v>5</v>
    <v>Elderly woman with gray hair</v>
  </rv>
  <rv s="0">
    <v>4</v>
    <v>5</v>
    <v>Smiling woman holding laptop</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87ECB2CD-EF1D-4C7B-8179-B89D4A0314E4}" sourceName="[calls].[Representative]">
  <pivotTables>
    <pivotTable tabId="6" name="rep pivot"/>
    <pivotTable tabId="6" name="PivotTable3"/>
    <pivotTable tabId="6" name="PivotTable4"/>
    <pivotTable tabId="6" name="PivotTable5"/>
    <pivotTable tabId="6" name="sel piv"/>
    <pivotTable tabId="6" name="PivotTable7"/>
  </pivotTables>
  <data>
    <olap pivotCacheId="26989424">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D8BC99C-46AA-476F-81B8-01480B462DCF}" cache="Slicer_Representative" caption="Representative"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93C991DE-17A9-47C9-9BDE-A92ABB413D7B}" cache="Slicer_Representative" caption="Representative" level="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0"/>
    <tableColumn id="5" xr3:uid="{5A35565E-8707-4DED-AD15-A0669D67B382}" name="Date of Call" dataDxfId="19"/>
    <tableColumn id="6" xr3:uid="{F2E4F158-B41F-47BC-8DF8-DFCADFEE4E40}" name="Purchase Amount"/>
    <tableColumn id="7" xr3:uid="{04B291B5-47BD-4F78-8FD8-D1551CCA6BD9}" name="Satisfaction Rating"/>
    <tableColumn id="8" xr3:uid="{6E4123C0-0B17-43B8-A142-A1E540CE974C}" name="FY" dataDxfId="18">
      <calculatedColumnFormula>IF(MONTH(calls[[#This Row],[Date of Call]])&lt;=6, YEAR(calls[[#This Row],[Date of Call]]), YEAR(calls[[#This Row],[Date of Call]])+1)</calculatedColumnFormula>
    </tableColumn>
    <tableColumn id="9" xr3:uid="{199FA271-5E9B-46CE-9BC6-2801F92CD17E}" name="Day of week" dataDxfId="17">
      <calculatedColumnFormula>TEXT(calls[[#This Row],[Date of Call]],"DDDD")</calculatedColumnFormula>
    </tableColumn>
    <tableColumn id="10" xr3:uid="{328CDB09-95B8-4D5E-9ED9-EF0D363735A1}" name="Duration Bucket" dataDxfId="16">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5">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4" headerRowBorderDxfId="13" tableBorderDxfId="12" totalsRowBorderDxfId="11">
  <autoFilter ref="Q3:T18" xr:uid="{27158F51-A707-4171-8A04-81FB0AABCBA5}"/>
  <tableColumns count="4">
    <tableColumn id="1" xr3:uid="{02688061-6A8C-4E23-B7FF-D00CD8B58CAC}" name="Customer ID" dataDxfId="10"/>
    <tableColumn id="2" xr3:uid="{771678B6-DB44-426B-9874-B4E421A440D5}" name="Gedner" dataDxfId="9"/>
    <tableColumn id="3" xr3:uid="{B0D41C62-587E-494D-B49A-603F2C05F8D3}" name="Age" dataDxfId="8"/>
    <tableColumn id="4" xr3:uid="{663F92D6-FE31-4D81-9E01-8D066DDC8A88}" name="City" dataDxfId="7"/>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3.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1" zoomScale="70" zoomScaleNormal="70" workbookViewId="0">
      <selection activeCell="J8" sqref="J8"/>
    </sheetView>
  </sheetViews>
  <sheetFormatPr defaultRowHeight="14.5" x14ac:dyDescent="0.35"/>
  <cols>
    <col min="1" max="1" width="3.54296875" customWidth="1"/>
    <col min="2" max="2" width="14.6328125" customWidth="1"/>
    <col min="3" max="3" width="12.90625" customWidth="1"/>
    <col min="4" max="4" width="16.6328125" customWidth="1"/>
    <col min="5" max="5" width="15.08984375" customWidth="1"/>
    <col min="6" max="6" width="16.1796875" customWidth="1"/>
    <col min="7" max="7" width="17.26953125" customWidth="1"/>
    <col min="8" max="8" width="18.36328125" customWidth="1"/>
    <col min="9" max="9" width="17.26953125" customWidth="1"/>
    <col min="10" max="12" width="15.54296875" customWidth="1"/>
    <col min="13" max="16" width="7.54296875" customWidth="1"/>
    <col min="17" max="17" width="14.6328125" customWidth="1"/>
    <col min="20" max="20" width="10.6328125" customWidth="1"/>
  </cols>
  <sheetData>
    <row r="1" spans="2:20" s="4" customFormat="1" ht="48" customHeight="1" x14ac:dyDescent="0.35">
      <c r="B1" s="5" t="s">
        <v>1003</v>
      </c>
    </row>
    <row r="2" spans="2:20" x14ac:dyDescent="0.35">
      <c r="R2" s="1"/>
    </row>
    <row r="3" spans="2:20" x14ac:dyDescent="0.3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78532-28E3-4513-8ABB-A6858BF024CE}">
  <dimension ref="A1:AM65"/>
  <sheetViews>
    <sheetView topLeftCell="F1" zoomScale="50" zoomScaleNormal="50" workbookViewId="0">
      <selection activeCell="AL16" sqref="AL16"/>
    </sheetView>
  </sheetViews>
  <sheetFormatPr defaultRowHeight="14.5" x14ac:dyDescent="0.35"/>
  <cols>
    <col min="1" max="1" width="7.1796875" customWidth="1"/>
    <col min="10" max="10" width="11.7265625" customWidth="1"/>
    <col min="21" max="21" width="12.54296875" customWidth="1"/>
    <col min="24" max="25" width="14.1796875" customWidth="1"/>
    <col min="26" max="26" width="8.7265625" customWidth="1"/>
    <col min="27" max="27" width="13.7265625" customWidth="1"/>
    <col min="28" max="28" width="12.81640625" customWidth="1"/>
    <col min="29" max="29" width="18.453125" customWidth="1"/>
    <col min="30" max="30" width="13.1796875" customWidth="1"/>
    <col min="31" max="31" width="13" customWidth="1"/>
    <col min="32" max="32" width="11.6328125" customWidth="1"/>
  </cols>
  <sheetData>
    <row r="1" spans="1:39" x14ac:dyDescent="0.35">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7"/>
    </row>
    <row r="2" spans="1:39" x14ac:dyDescent="0.35">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7"/>
    </row>
    <row r="3" spans="1:39" x14ac:dyDescent="0.35">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7"/>
    </row>
    <row r="4" spans="1:39" x14ac:dyDescent="0.35">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7"/>
    </row>
    <row r="5" spans="1:39" x14ac:dyDescent="0.35">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7"/>
    </row>
    <row r="6" spans="1:39" x14ac:dyDescent="0.3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7"/>
    </row>
    <row r="7" spans="1:39" x14ac:dyDescent="0.35">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7"/>
    </row>
    <row r="8" spans="1:39" x14ac:dyDescent="0.35">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7"/>
    </row>
    <row r="9" spans="1:39" x14ac:dyDescent="0.3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7"/>
    </row>
    <row r="10" spans="1:39" x14ac:dyDescent="0.3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7"/>
    </row>
    <row r="11" spans="1:39" x14ac:dyDescent="0.3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7"/>
    </row>
    <row r="12" spans="1:39" x14ac:dyDescent="0.3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7"/>
    </row>
    <row r="13" spans="1:39" x14ac:dyDescent="0.3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7"/>
    </row>
    <row r="14" spans="1:39" x14ac:dyDescent="0.3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7"/>
    </row>
    <row r="15" spans="1:39" x14ac:dyDescent="0.3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7"/>
    </row>
    <row r="16" spans="1:39" x14ac:dyDescent="0.3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7"/>
    </row>
    <row r="17" spans="1:39" x14ac:dyDescent="0.3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7"/>
    </row>
    <row r="18" spans="1:39" x14ac:dyDescent="0.3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7"/>
    </row>
    <row r="19" spans="1:39" x14ac:dyDescent="0.3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7"/>
    </row>
    <row r="20" spans="1:39" x14ac:dyDescent="0.3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7"/>
    </row>
    <row r="21" spans="1:39" x14ac:dyDescent="0.3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7"/>
    </row>
    <row r="22" spans="1:39" x14ac:dyDescent="0.3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7"/>
    </row>
    <row r="23" spans="1:39" x14ac:dyDescent="0.3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7"/>
    </row>
    <row r="24" spans="1:39" x14ac:dyDescent="0.3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7"/>
    </row>
    <row r="25" spans="1:39" x14ac:dyDescent="0.3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7"/>
    </row>
    <row r="26" spans="1:39" x14ac:dyDescent="0.3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7"/>
    </row>
    <row r="27" spans="1:39" x14ac:dyDescent="0.3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7"/>
    </row>
    <row r="28" spans="1:39" x14ac:dyDescent="0.3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7"/>
    </row>
    <row r="29" spans="1:39" x14ac:dyDescent="0.3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7"/>
    </row>
    <row r="30" spans="1:39" x14ac:dyDescent="0.3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7"/>
    </row>
    <row r="31" spans="1:39" x14ac:dyDescent="0.3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7"/>
    </row>
    <row r="32" spans="1:39" ht="18.5" x14ac:dyDescent="0.45">
      <c r="A32" s="20"/>
      <c r="B32" s="20"/>
      <c r="C32" s="20"/>
      <c r="D32" s="20"/>
      <c r="E32" s="20"/>
      <c r="F32" s="20"/>
      <c r="G32" s="20"/>
      <c r="H32" s="20"/>
      <c r="I32" s="20"/>
      <c r="J32" s="20"/>
      <c r="K32" s="20"/>
      <c r="L32" s="20"/>
      <c r="M32" s="20"/>
      <c r="N32" s="20"/>
      <c r="O32" s="20"/>
      <c r="P32" s="20"/>
      <c r="Q32" s="20"/>
      <c r="R32" s="20"/>
      <c r="S32" s="20"/>
      <c r="T32" s="20"/>
      <c r="U32" s="20"/>
      <c r="V32" s="20"/>
      <c r="W32" s="20"/>
      <c r="X32" s="20"/>
      <c r="Y32" s="35"/>
      <c r="Z32" s="36" t="str" cm="1">
        <f t="array" ref="Z32:AE32">Sheet2!C88:H88</f>
        <v>R01</v>
      </c>
      <c r="AA32" s="36" t="str">
        <v>R02</v>
      </c>
      <c r="AB32" s="36" t="str">
        <v>R03</v>
      </c>
      <c r="AC32" s="36" t="str">
        <v>R04</v>
      </c>
      <c r="AD32" s="36" t="str">
        <v>R05</v>
      </c>
      <c r="AE32" s="37" t="str">
        <v>Grand Total</v>
      </c>
      <c r="AF32" s="30"/>
      <c r="AG32" s="20"/>
      <c r="AH32" s="20"/>
      <c r="AI32" s="20"/>
      <c r="AJ32" s="20"/>
      <c r="AK32" s="20"/>
      <c r="AL32" s="20"/>
      <c r="AM32" s="27"/>
    </row>
    <row r="33" spans="1:39" ht="18.5" x14ac:dyDescent="0.45">
      <c r="A33" s="20"/>
      <c r="B33" s="20"/>
      <c r="C33" s="20"/>
      <c r="D33" s="20"/>
      <c r="E33" s="20"/>
      <c r="F33" s="20"/>
      <c r="G33" s="20"/>
      <c r="H33" s="20"/>
      <c r="I33" s="20"/>
      <c r="J33" s="20"/>
      <c r="K33" s="20"/>
      <c r="L33" s="20"/>
      <c r="M33" s="20"/>
      <c r="N33" s="20"/>
      <c r="O33" s="20"/>
      <c r="P33" s="20"/>
      <c r="Q33" s="20"/>
      <c r="R33" s="20"/>
      <c r="S33" s="20"/>
      <c r="T33" s="20"/>
      <c r="U33" s="20"/>
      <c r="V33" s="20"/>
      <c r="W33" s="20"/>
      <c r="X33" s="20"/>
      <c r="Y33" s="31" t="str">
        <f>Sheet2!B89</f>
        <v>Cincinnati</v>
      </c>
      <c r="Z33" s="32"/>
      <c r="AA33" s="32"/>
      <c r="AB33" s="32"/>
      <c r="AC33" s="32"/>
      <c r="AD33" s="32"/>
      <c r="AE33" s="33"/>
      <c r="AF33" s="29"/>
      <c r="AG33" s="20"/>
      <c r="AH33" s="20"/>
      <c r="AI33" s="20"/>
      <c r="AJ33" s="20"/>
      <c r="AK33" s="20"/>
      <c r="AL33" s="20"/>
      <c r="AM33" s="27"/>
    </row>
    <row r="34" spans="1:39" ht="18.5" x14ac:dyDescent="0.45">
      <c r="A34" s="20"/>
      <c r="B34" s="20"/>
      <c r="C34" s="20"/>
      <c r="D34" s="20"/>
      <c r="E34" s="20"/>
      <c r="F34" s="20"/>
      <c r="G34" s="20"/>
      <c r="H34" s="20"/>
      <c r="I34" s="20"/>
      <c r="J34" s="20"/>
      <c r="K34" s="20"/>
      <c r="L34" s="20"/>
      <c r="M34" s="20"/>
      <c r="N34" s="20"/>
      <c r="O34" s="20"/>
      <c r="P34" s="20"/>
      <c r="Q34" s="20"/>
      <c r="R34" s="20"/>
      <c r="S34" s="20"/>
      <c r="T34" s="20"/>
      <c r="U34" s="20"/>
      <c r="V34" s="20"/>
      <c r="W34" s="20"/>
      <c r="X34" s="20"/>
      <c r="Y34" s="34" t="str">
        <f>Sheet2!B90</f>
        <v>C0003</v>
      </c>
      <c r="Z34" s="32">
        <f>Sheet2!C90</f>
        <v>891</v>
      </c>
      <c r="AA34" s="32">
        <f>Sheet2!D90</f>
        <v>1332</v>
      </c>
      <c r="AB34" s="32">
        <f>Sheet2!E90</f>
        <v>1282</v>
      </c>
      <c r="AC34" s="32">
        <f>Sheet2!F90</f>
        <v>739</v>
      </c>
      <c r="AD34" s="32">
        <f>Sheet2!G90</f>
        <v>560</v>
      </c>
      <c r="AE34" s="33">
        <f>Sheet2!H90</f>
        <v>4804</v>
      </c>
      <c r="AF34" s="29"/>
      <c r="AG34" s="20"/>
      <c r="AH34" s="20"/>
      <c r="AI34" s="20"/>
      <c r="AJ34" s="20"/>
      <c r="AK34" s="20"/>
      <c r="AL34" s="20"/>
      <c r="AM34" s="27"/>
    </row>
    <row r="35" spans="1:39" ht="18.5" x14ac:dyDescent="0.45">
      <c r="A35" s="20"/>
      <c r="B35" s="20"/>
      <c r="C35" s="20"/>
      <c r="D35" s="20"/>
      <c r="E35" s="20"/>
      <c r="F35" s="20"/>
      <c r="G35" s="20"/>
      <c r="H35" s="20"/>
      <c r="I35" s="20"/>
      <c r="J35" s="20"/>
      <c r="K35" s="20"/>
      <c r="L35" s="20"/>
      <c r="M35" s="20"/>
      <c r="N35" s="20"/>
      <c r="O35" s="20"/>
      <c r="P35" s="20"/>
      <c r="Q35" s="20"/>
      <c r="R35" s="20"/>
      <c r="S35" s="20"/>
      <c r="T35" s="20"/>
      <c r="U35" s="20"/>
      <c r="V35" s="20"/>
      <c r="W35" s="20"/>
      <c r="X35" s="20"/>
      <c r="Y35" s="34" t="str">
        <f>Sheet2!B91</f>
        <v>C0004</v>
      </c>
      <c r="Z35" s="32">
        <f>Sheet2!C91</f>
        <v>1991</v>
      </c>
      <c r="AA35" s="32">
        <f>Sheet2!D91</f>
        <v>1886</v>
      </c>
      <c r="AB35" s="32">
        <f>Sheet2!E91</f>
        <v>1206</v>
      </c>
      <c r="AC35" s="32">
        <f>Sheet2!F91</f>
        <v>884</v>
      </c>
      <c r="AD35" s="32">
        <f>Sheet2!G91</f>
        <v>1722</v>
      </c>
      <c r="AE35" s="33">
        <f>Sheet2!H91</f>
        <v>7689</v>
      </c>
      <c r="AF35" s="29"/>
      <c r="AG35" s="20"/>
      <c r="AH35" s="20"/>
      <c r="AI35" s="20"/>
      <c r="AJ35" s="20"/>
      <c r="AK35" s="20"/>
      <c r="AL35" s="20"/>
      <c r="AM35" s="27"/>
    </row>
    <row r="36" spans="1:39" ht="18.5" x14ac:dyDescent="0.45">
      <c r="A36" s="20"/>
      <c r="B36" s="20"/>
      <c r="C36" s="20"/>
      <c r="D36" s="20"/>
      <c r="E36" s="20"/>
      <c r="F36" s="20"/>
      <c r="G36" s="20"/>
      <c r="H36" s="20"/>
      <c r="I36" s="20"/>
      <c r="J36" s="20"/>
      <c r="K36" s="20"/>
      <c r="L36" s="20"/>
      <c r="M36" s="20"/>
      <c r="N36" s="20"/>
      <c r="O36" s="20"/>
      <c r="P36" s="20"/>
      <c r="Q36" s="20"/>
      <c r="R36" s="20"/>
      <c r="S36" s="20"/>
      <c r="T36" s="20"/>
      <c r="U36" s="20"/>
      <c r="V36" s="20"/>
      <c r="W36" s="20"/>
      <c r="X36" s="20"/>
      <c r="Y36" s="34" t="str">
        <f>Sheet2!B92</f>
        <v>C0011</v>
      </c>
      <c r="Z36" s="32">
        <f>Sheet2!C92</f>
        <v>1163</v>
      </c>
      <c r="AA36" s="32">
        <f>Sheet2!D92</f>
        <v>1180</v>
      </c>
      <c r="AB36" s="32">
        <f>Sheet2!E92</f>
        <v>1616</v>
      </c>
      <c r="AC36" s="32">
        <f>Sheet2!F92</f>
        <v>1043</v>
      </c>
      <c r="AD36" s="32">
        <f>Sheet2!G92</f>
        <v>1747</v>
      </c>
      <c r="AE36" s="33">
        <f>Sheet2!H92</f>
        <v>6749</v>
      </c>
      <c r="AF36" s="29"/>
      <c r="AG36" s="20"/>
      <c r="AH36" s="20"/>
      <c r="AI36" s="20"/>
      <c r="AJ36" s="20"/>
      <c r="AK36" s="20"/>
      <c r="AL36" s="20"/>
      <c r="AM36" s="27"/>
    </row>
    <row r="37" spans="1:39" ht="18.5" x14ac:dyDescent="0.45">
      <c r="A37" s="20"/>
      <c r="B37" s="20"/>
      <c r="C37" s="20"/>
      <c r="D37" s="20"/>
      <c r="E37" s="20"/>
      <c r="F37" s="20"/>
      <c r="G37" s="20"/>
      <c r="H37" s="20"/>
      <c r="I37" s="20"/>
      <c r="J37" s="20"/>
      <c r="K37" s="20"/>
      <c r="L37" s="20"/>
      <c r="M37" s="20"/>
      <c r="N37" s="20"/>
      <c r="O37" s="20"/>
      <c r="P37" s="20"/>
      <c r="Q37" s="20"/>
      <c r="R37" s="20"/>
      <c r="S37" s="20"/>
      <c r="T37" s="20"/>
      <c r="U37" s="20"/>
      <c r="V37" s="20"/>
      <c r="W37" s="20"/>
      <c r="X37" s="20"/>
      <c r="Y37" s="34" t="str">
        <f>Sheet2!B93</f>
        <v>C0012</v>
      </c>
      <c r="Z37" s="32">
        <f>Sheet2!C93</f>
        <v>1438</v>
      </c>
      <c r="AA37" s="32">
        <f>Sheet2!D93</f>
        <v>1616</v>
      </c>
      <c r="AB37" s="32">
        <f>Sheet2!E93</f>
        <v>866</v>
      </c>
      <c r="AC37" s="32">
        <f>Sheet2!F93</f>
        <v>829</v>
      </c>
      <c r="AD37" s="32">
        <f>Sheet2!G93</f>
        <v>2070</v>
      </c>
      <c r="AE37" s="33">
        <f>Sheet2!H93</f>
        <v>6819</v>
      </c>
      <c r="AF37" s="29"/>
      <c r="AG37" s="20"/>
      <c r="AH37" s="20"/>
      <c r="AI37" s="20"/>
      <c r="AJ37" s="20"/>
      <c r="AK37" s="20"/>
      <c r="AL37" s="20"/>
      <c r="AM37" s="27"/>
    </row>
    <row r="38" spans="1:39" ht="18.5" x14ac:dyDescent="0.45">
      <c r="A38" s="20"/>
      <c r="B38" s="20"/>
      <c r="C38" s="20"/>
      <c r="D38" s="20"/>
      <c r="E38" s="20"/>
      <c r="F38" s="20"/>
      <c r="G38" s="20"/>
      <c r="H38" s="20"/>
      <c r="I38" s="20"/>
      <c r="J38" s="20"/>
      <c r="K38" s="20"/>
      <c r="L38" s="20"/>
      <c r="M38" s="20"/>
      <c r="N38" s="20"/>
      <c r="O38" s="20"/>
      <c r="P38" s="20"/>
      <c r="Q38" s="20"/>
      <c r="R38" s="20"/>
      <c r="S38" s="20"/>
      <c r="T38" s="20"/>
      <c r="U38" s="20"/>
      <c r="V38" s="20"/>
      <c r="W38" s="20"/>
      <c r="X38" s="20"/>
      <c r="Y38" s="31" t="str">
        <f>Sheet2!B94</f>
        <v>Cleveland</v>
      </c>
      <c r="Z38" s="32"/>
      <c r="AA38" s="32"/>
      <c r="AB38" s="32"/>
      <c r="AC38" s="32"/>
      <c r="AD38" s="32"/>
      <c r="AE38" s="33"/>
      <c r="AF38" s="29"/>
      <c r="AG38" s="20"/>
      <c r="AH38" s="20"/>
      <c r="AI38" s="20"/>
      <c r="AJ38" s="20"/>
      <c r="AK38" s="20"/>
      <c r="AL38" s="20"/>
      <c r="AM38" s="27"/>
    </row>
    <row r="39" spans="1:39" ht="18.5" x14ac:dyDescent="0.45">
      <c r="A39" s="20"/>
      <c r="B39" s="20"/>
      <c r="C39" s="20"/>
      <c r="D39" s="20"/>
      <c r="E39" s="20"/>
      <c r="F39" s="20"/>
      <c r="G39" s="20"/>
      <c r="H39" s="20"/>
      <c r="I39" s="20"/>
      <c r="J39" s="20"/>
      <c r="K39" s="20"/>
      <c r="L39" s="20"/>
      <c r="M39" s="20"/>
      <c r="N39" s="20"/>
      <c r="O39" s="20"/>
      <c r="P39" s="20"/>
      <c r="Q39" s="20"/>
      <c r="R39" s="20"/>
      <c r="S39" s="20"/>
      <c r="T39" s="20"/>
      <c r="U39" s="20"/>
      <c r="V39" s="20"/>
      <c r="W39" s="20"/>
      <c r="X39" s="20"/>
      <c r="Y39" s="34" t="str">
        <f>Sheet2!B95</f>
        <v>C0002</v>
      </c>
      <c r="Z39" s="32">
        <f>Sheet2!C95</f>
        <v>1233</v>
      </c>
      <c r="AA39" s="32">
        <f>Sheet2!D95</f>
        <v>223</v>
      </c>
      <c r="AB39" s="32">
        <f>Sheet2!E95</f>
        <v>1680</v>
      </c>
      <c r="AC39" s="32">
        <f>Sheet2!F95</f>
        <v>990</v>
      </c>
      <c r="AD39" s="32">
        <f>Sheet2!G95</f>
        <v>1508</v>
      </c>
      <c r="AE39" s="33">
        <f>Sheet2!H95</f>
        <v>5634</v>
      </c>
      <c r="AF39" s="29"/>
      <c r="AG39" s="20"/>
      <c r="AH39" s="20"/>
      <c r="AI39" s="20"/>
      <c r="AJ39" s="20"/>
      <c r="AK39" s="20"/>
      <c r="AL39" s="20"/>
      <c r="AM39" s="27"/>
    </row>
    <row r="40" spans="1:39" ht="18.5" x14ac:dyDescent="0.45">
      <c r="A40" s="20"/>
      <c r="B40" s="20"/>
      <c r="C40" s="20"/>
      <c r="D40" s="20"/>
      <c r="E40" s="20"/>
      <c r="F40" s="20"/>
      <c r="G40" s="20"/>
      <c r="H40" s="20"/>
      <c r="I40" s="20"/>
      <c r="J40" s="20"/>
      <c r="K40" s="20"/>
      <c r="L40" s="20"/>
      <c r="M40" s="20"/>
      <c r="N40" s="20"/>
      <c r="O40" s="20"/>
      <c r="P40" s="20"/>
      <c r="Q40" s="20"/>
      <c r="R40" s="20"/>
      <c r="S40" s="20"/>
      <c r="T40" s="20"/>
      <c r="U40" s="20"/>
      <c r="V40" s="20"/>
      <c r="W40" s="20"/>
      <c r="X40" s="20"/>
      <c r="Y40" s="34" t="str">
        <f>Sheet2!B96</f>
        <v>C0007</v>
      </c>
      <c r="Z40" s="32">
        <f>Sheet2!C96</f>
        <v>1598</v>
      </c>
      <c r="AA40" s="32">
        <f>Sheet2!D96</f>
        <v>1907</v>
      </c>
      <c r="AB40" s="32">
        <f>Sheet2!E96</f>
        <v>869</v>
      </c>
      <c r="AC40" s="32">
        <f>Sheet2!F96</f>
        <v>1426</v>
      </c>
      <c r="AD40" s="32">
        <f>Sheet2!G96</f>
        <v>1416</v>
      </c>
      <c r="AE40" s="33">
        <f>Sheet2!H96</f>
        <v>7216</v>
      </c>
      <c r="AF40" s="29"/>
      <c r="AG40" s="20"/>
      <c r="AH40" s="20"/>
      <c r="AI40" s="20"/>
      <c r="AJ40" s="20"/>
      <c r="AK40" s="20"/>
      <c r="AL40" s="20"/>
      <c r="AM40" s="27"/>
    </row>
    <row r="41" spans="1:39" ht="18.5" x14ac:dyDescent="0.45">
      <c r="A41" s="20"/>
      <c r="B41" s="20"/>
      <c r="C41" s="20"/>
      <c r="D41" s="20"/>
      <c r="E41" s="20"/>
      <c r="F41" s="20"/>
      <c r="G41" s="20"/>
      <c r="H41" s="20"/>
      <c r="I41" s="20"/>
      <c r="J41" s="20"/>
      <c r="K41" s="20"/>
      <c r="L41" s="20"/>
      <c r="M41" s="20"/>
      <c r="N41" s="20"/>
      <c r="O41" s="20"/>
      <c r="P41" s="20"/>
      <c r="Q41" s="20"/>
      <c r="R41" s="20"/>
      <c r="S41" s="20"/>
      <c r="T41" s="20"/>
      <c r="U41" s="20"/>
      <c r="V41" s="20"/>
      <c r="W41" s="20"/>
      <c r="X41" s="20"/>
      <c r="Y41" s="34" t="str">
        <f>Sheet2!B97</f>
        <v>C0008</v>
      </c>
      <c r="Z41" s="32">
        <f>Sheet2!C97</f>
        <v>900</v>
      </c>
      <c r="AA41" s="32">
        <f>Sheet2!D97</f>
        <v>1016</v>
      </c>
      <c r="AB41" s="32">
        <f>Sheet2!E97</f>
        <v>960</v>
      </c>
      <c r="AC41" s="32">
        <f>Sheet2!F97</f>
        <v>940</v>
      </c>
      <c r="AD41" s="32">
        <f>Sheet2!G97</f>
        <v>1193</v>
      </c>
      <c r="AE41" s="33">
        <f>Sheet2!H97</f>
        <v>5009</v>
      </c>
      <c r="AF41" s="29"/>
      <c r="AG41" s="20"/>
      <c r="AH41" s="20"/>
      <c r="AI41" s="20"/>
      <c r="AJ41" s="20"/>
      <c r="AK41" s="20"/>
      <c r="AL41" s="20"/>
      <c r="AM41" s="27"/>
    </row>
    <row r="42" spans="1:39" ht="18.5" x14ac:dyDescent="0.45">
      <c r="A42" s="20"/>
      <c r="B42" s="20"/>
      <c r="C42" s="20"/>
      <c r="D42" s="20"/>
      <c r="E42" s="20"/>
      <c r="F42" s="20"/>
      <c r="G42" s="20"/>
      <c r="H42" s="20"/>
      <c r="I42" s="20"/>
      <c r="J42" s="20"/>
      <c r="K42" s="20"/>
      <c r="L42" s="20"/>
      <c r="M42" s="20"/>
      <c r="N42" s="20"/>
      <c r="O42" s="20"/>
      <c r="P42" s="20"/>
      <c r="Q42" s="20"/>
      <c r="R42" s="20"/>
      <c r="S42" s="20"/>
      <c r="T42" s="20"/>
      <c r="U42" s="20"/>
      <c r="V42" s="20"/>
      <c r="W42" s="20"/>
      <c r="X42" s="20"/>
      <c r="Y42" s="34" t="str">
        <f>Sheet2!B98</f>
        <v>C0010</v>
      </c>
      <c r="Z42" s="32">
        <f>Sheet2!C98</f>
        <v>900</v>
      </c>
      <c r="AA42" s="32">
        <f>Sheet2!D98</f>
        <v>1470</v>
      </c>
      <c r="AB42" s="32">
        <f>Sheet2!E98</f>
        <v>1617</v>
      </c>
      <c r="AC42" s="32">
        <f>Sheet2!F98</f>
        <v>1314</v>
      </c>
      <c r="AD42" s="32">
        <f>Sheet2!G98</f>
        <v>941</v>
      </c>
      <c r="AE42" s="33">
        <f>Sheet2!H98</f>
        <v>6242</v>
      </c>
      <c r="AF42" s="29"/>
      <c r="AG42" s="20"/>
      <c r="AH42" s="20"/>
      <c r="AI42" s="20"/>
      <c r="AJ42" s="20"/>
      <c r="AK42" s="20"/>
      <c r="AL42" s="20"/>
      <c r="AM42" s="27"/>
    </row>
    <row r="43" spans="1:39" ht="18.5" x14ac:dyDescent="0.45">
      <c r="A43" s="20"/>
      <c r="B43" s="20"/>
      <c r="C43" s="20"/>
      <c r="D43" s="20"/>
      <c r="E43" s="20"/>
      <c r="F43" s="20"/>
      <c r="G43" s="20"/>
      <c r="H43" s="20"/>
      <c r="I43" s="20"/>
      <c r="J43" s="20"/>
      <c r="K43" s="20"/>
      <c r="L43" s="20"/>
      <c r="M43" s="20"/>
      <c r="N43" s="20"/>
      <c r="O43" s="20"/>
      <c r="P43" s="20"/>
      <c r="Q43" s="20"/>
      <c r="R43" s="20"/>
      <c r="S43" s="20"/>
      <c r="T43" s="20"/>
      <c r="U43" s="20"/>
      <c r="V43" s="20"/>
      <c r="W43" s="20"/>
      <c r="X43" s="20"/>
      <c r="Y43" s="34" t="str">
        <f>Sheet2!B99</f>
        <v>C0013</v>
      </c>
      <c r="Z43" s="32">
        <f>Sheet2!C99</f>
        <v>1255</v>
      </c>
      <c r="AA43" s="32">
        <f>Sheet2!D99</f>
        <v>516</v>
      </c>
      <c r="AB43" s="32">
        <f>Sheet2!E99</f>
        <v>1874</v>
      </c>
      <c r="AC43" s="32">
        <f>Sheet2!F99</f>
        <v>1863</v>
      </c>
      <c r="AD43" s="32">
        <f>Sheet2!G99</f>
        <v>1722</v>
      </c>
      <c r="AE43" s="33">
        <f>Sheet2!H99</f>
        <v>7230</v>
      </c>
      <c r="AF43" s="29"/>
      <c r="AG43" s="20"/>
      <c r="AH43" s="20"/>
      <c r="AI43" s="20"/>
      <c r="AJ43" s="20"/>
      <c r="AK43" s="20"/>
      <c r="AL43" s="20"/>
      <c r="AM43" s="27"/>
    </row>
    <row r="44" spans="1:39" ht="18.5" x14ac:dyDescent="0.45">
      <c r="A44" s="20"/>
      <c r="B44" s="20"/>
      <c r="C44" s="20"/>
      <c r="D44" s="20"/>
      <c r="E44" s="20"/>
      <c r="F44" s="20"/>
      <c r="G44" s="20"/>
      <c r="H44" s="20"/>
      <c r="I44" s="20"/>
      <c r="J44" s="20"/>
      <c r="K44" s="20"/>
      <c r="L44" s="20"/>
      <c r="M44" s="20"/>
      <c r="N44" s="20"/>
      <c r="O44" s="20"/>
      <c r="P44" s="20"/>
      <c r="Q44" s="20"/>
      <c r="R44" s="20"/>
      <c r="S44" s="20"/>
      <c r="T44" s="20"/>
      <c r="U44" s="20"/>
      <c r="V44" s="20"/>
      <c r="W44" s="20"/>
      <c r="X44" s="20"/>
      <c r="Y44" s="34" t="str">
        <f>Sheet2!B100</f>
        <v>C0015</v>
      </c>
      <c r="Z44" s="32">
        <f>Sheet2!C100</f>
        <v>1138</v>
      </c>
      <c r="AA44" s="32">
        <f>Sheet2!D100</f>
        <v>1898</v>
      </c>
      <c r="AB44" s="32">
        <f>Sheet2!E100</f>
        <v>1482</v>
      </c>
      <c r="AC44" s="32">
        <f>Sheet2!F100</f>
        <v>846</v>
      </c>
      <c r="AD44" s="32">
        <f>Sheet2!G100</f>
        <v>1154</v>
      </c>
      <c r="AE44" s="33">
        <f>Sheet2!H100</f>
        <v>6518</v>
      </c>
      <c r="AF44" s="29"/>
      <c r="AG44" s="20"/>
      <c r="AH44" s="20"/>
      <c r="AI44" s="20"/>
      <c r="AJ44" s="20"/>
      <c r="AK44" s="20"/>
      <c r="AL44" s="20"/>
      <c r="AM44" s="27"/>
    </row>
    <row r="45" spans="1:39" ht="18.5" x14ac:dyDescent="0.45">
      <c r="A45" s="20"/>
      <c r="B45" s="20"/>
      <c r="C45" s="20"/>
      <c r="D45" s="20"/>
      <c r="E45" s="20"/>
      <c r="F45" s="20"/>
      <c r="G45" s="20"/>
      <c r="H45" s="20"/>
      <c r="I45" s="20"/>
      <c r="J45" s="20"/>
      <c r="K45" s="20"/>
      <c r="L45" s="20"/>
      <c r="M45" s="20"/>
      <c r="N45" s="20"/>
      <c r="O45" s="20"/>
      <c r="P45" s="20"/>
      <c r="Q45" s="20"/>
      <c r="R45" s="20"/>
      <c r="S45" s="20"/>
      <c r="T45" s="20"/>
      <c r="U45" s="45" t="e" vm="1">
        <f>Sheet2!C121</f>
        <v>#VALUE!</v>
      </c>
      <c r="V45" s="45"/>
      <c r="W45" s="45"/>
      <c r="X45" s="20"/>
      <c r="Y45" s="31" t="str">
        <f>Sheet2!B101</f>
        <v>Columbus</v>
      </c>
      <c r="Z45" s="32"/>
      <c r="AA45" s="32"/>
      <c r="AB45" s="32"/>
      <c r="AC45" s="32"/>
      <c r="AD45" s="32"/>
      <c r="AE45" s="33"/>
      <c r="AF45" s="29"/>
      <c r="AG45" s="20"/>
      <c r="AH45" s="20"/>
      <c r="AI45" s="20"/>
      <c r="AJ45" s="20"/>
      <c r="AK45" s="20"/>
      <c r="AL45" s="20"/>
      <c r="AM45" s="27"/>
    </row>
    <row r="46" spans="1:39" ht="52.5" customHeight="1" x14ac:dyDescent="0.45">
      <c r="A46" s="20"/>
      <c r="B46" s="20"/>
      <c r="C46" s="20"/>
      <c r="D46" s="20"/>
      <c r="E46" s="20"/>
      <c r="F46" s="20"/>
      <c r="G46" s="20"/>
      <c r="H46" s="20"/>
      <c r="I46" s="20"/>
      <c r="J46" s="20"/>
      <c r="K46" s="20"/>
      <c r="L46" s="20"/>
      <c r="M46" s="20"/>
      <c r="N46" s="20"/>
      <c r="O46" s="20"/>
      <c r="P46" s="20"/>
      <c r="Q46" s="20"/>
      <c r="R46" s="20"/>
      <c r="S46" s="20"/>
      <c r="T46" s="20"/>
      <c r="U46" s="45"/>
      <c r="V46" s="45"/>
      <c r="W46" s="45"/>
      <c r="X46" s="20"/>
      <c r="Y46" s="34" t="str">
        <f>Sheet2!B102</f>
        <v>C0001</v>
      </c>
      <c r="Z46" s="32">
        <f>Sheet2!C102</f>
        <v>1655</v>
      </c>
      <c r="AA46" s="32">
        <f>Sheet2!D102</f>
        <v>805</v>
      </c>
      <c r="AB46" s="32">
        <f>Sheet2!E102</f>
        <v>2263</v>
      </c>
      <c r="AC46" s="32">
        <f>Sheet2!F102</f>
        <v>987</v>
      </c>
      <c r="AD46" s="32">
        <f>Sheet2!G102</f>
        <v>1075</v>
      </c>
      <c r="AE46" s="33">
        <f>Sheet2!H102</f>
        <v>6785</v>
      </c>
      <c r="AF46" s="29"/>
      <c r="AG46" s="20"/>
      <c r="AH46" s="20"/>
      <c r="AI46" s="20"/>
      <c r="AJ46" s="20"/>
      <c r="AK46" s="20"/>
      <c r="AL46" s="20"/>
      <c r="AM46" s="27"/>
    </row>
    <row r="47" spans="1:39" ht="18.5" x14ac:dyDescent="0.45">
      <c r="A47" s="20"/>
      <c r="B47" s="20"/>
      <c r="C47" s="20"/>
      <c r="D47" s="20"/>
      <c r="E47" s="20"/>
      <c r="F47" s="20"/>
      <c r="G47" s="20"/>
      <c r="H47" s="20"/>
      <c r="I47" s="20"/>
      <c r="J47" s="20"/>
      <c r="K47" s="20"/>
      <c r="L47" s="20"/>
      <c r="M47" s="20"/>
      <c r="N47" s="20"/>
      <c r="O47" s="20"/>
      <c r="P47" s="20"/>
      <c r="Q47" s="20"/>
      <c r="R47" s="20"/>
      <c r="S47" s="20"/>
      <c r="T47" s="20"/>
      <c r="U47" s="45"/>
      <c r="V47" s="45"/>
      <c r="W47" s="45"/>
      <c r="X47" s="20"/>
      <c r="Y47" s="34" t="str">
        <f>Sheet2!B103</f>
        <v>C0005</v>
      </c>
      <c r="Z47" s="32">
        <f>Sheet2!C103</f>
        <v>1104</v>
      </c>
      <c r="AA47" s="32">
        <f>Sheet2!D103</f>
        <v>2280</v>
      </c>
      <c r="AB47" s="32">
        <f>Sheet2!E103</f>
        <v>1445</v>
      </c>
      <c r="AC47" s="32">
        <f>Sheet2!F103</f>
        <v>1722</v>
      </c>
      <c r="AD47" s="32">
        <f>Sheet2!G103</f>
        <v>1196</v>
      </c>
      <c r="AE47" s="33">
        <f>Sheet2!H103</f>
        <v>7747</v>
      </c>
      <c r="AF47" s="29"/>
      <c r="AG47" s="20"/>
      <c r="AH47" s="20"/>
      <c r="AI47" s="20"/>
      <c r="AJ47" s="20"/>
      <c r="AK47" s="20"/>
      <c r="AL47" s="20"/>
      <c r="AM47" s="27"/>
    </row>
    <row r="48" spans="1:39" ht="18.5" x14ac:dyDescent="0.45">
      <c r="A48" s="20"/>
      <c r="B48" s="20"/>
      <c r="C48" s="20"/>
      <c r="D48" s="20"/>
      <c r="E48" s="20"/>
      <c r="F48" s="20"/>
      <c r="G48" s="20"/>
      <c r="H48" s="20"/>
      <c r="I48" s="20"/>
      <c r="J48" s="20"/>
      <c r="K48" s="20"/>
      <c r="L48" s="20"/>
      <c r="M48" s="20"/>
      <c r="N48" s="20"/>
      <c r="O48" s="20"/>
      <c r="P48" s="20"/>
      <c r="Q48" s="20"/>
      <c r="R48" s="20"/>
      <c r="S48" s="20"/>
      <c r="T48" s="20"/>
      <c r="U48" s="45"/>
      <c r="V48" s="45"/>
      <c r="W48" s="45"/>
      <c r="X48" s="20"/>
      <c r="Y48" s="34" t="str">
        <f>Sheet2!B104</f>
        <v>C0006</v>
      </c>
      <c r="Z48" s="32">
        <f>Sheet2!C104</f>
        <v>372</v>
      </c>
      <c r="AA48" s="32">
        <f>Sheet2!D104</f>
        <v>1818</v>
      </c>
      <c r="AB48" s="32">
        <f>Sheet2!E104</f>
        <v>1346</v>
      </c>
      <c r="AC48" s="32">
        <f>Sheet2!F104</f>
        <v>1156</v>
      </c>
      <c r="AD48" s="32">
        <f>Sheet2!G104</f>
        <v>1484</v>
      </c>
      <c r="AE48" s="33">
        <f>Sheet2!H104</f>
        <v>6176</v>
      </c>
      <c r="AF48" s="29"/>
      <c r="AG48" s="20"/>
      <c r="AH48" s="20"/>
      <c r="AI48" s="20"/>
      <c r="AJ48" s="20"/>
      <c r="AK48" s="20"/>
      <c r="AL48" s="20"/>
      <c r="AM48" s="27"/>
    </row>
    <row r="49" spans="1:39" ht="18.5" x14ac:dyDescent="0.45">
      <c r="A49" s="20"/>
      <c r="B49" s="20"/>
      <c r="C49" s="20"/>
      <c r="D49" s="20"/>
      <c r="E49" s="20"/>
      <c r="F49" s="20"/>
      <c r="G49" s="20"/>
      <c r="H49" s="20"/>
      <c r="I49" s="20"/>
      <c r="J49" s="20"/>
      <c r="K49" s="20"/>
      <c r="L49" s="20"/>
      <c r="M49" s="20"/>
      <c r="N49" s="20"/>
      <c r="O49" s="20"/>
      <c r="P49" s="20"/>
      <c r="Q49" s="20"/>
      <c r="R49" s="20"/>
      <c r="S49" s="20"/>
      <c r="T49" s="20"/>
      <c r="U49" s="45"/>
      <c r="V49" s="45"/>
      <c r="W49" s="45"/>
      <c r="X49" s="20"/>
      <c r="Y49" s="34" t="str">
        <f>Sheet2!B105</f>
        <v>C0009</v>
      </c>
      <c r="Z49" s="32">
        <f>Sheet2!C105</f>
        <v>1415</v>
      </c>
      <c r="AA49" s="32">
        <f>Sheet2!D105</f>
        <v>1271</v>
      </c>
      <c r="AB49" s="32">
        <f>Sheet2!E105</f>
        <v>1214</v>
      </c>
      <c r="AC49" s="32">
        <f>Sheet2!F105</f>
        <v>1135</v>
      </c>
      <c r="AD49" s="32">
        <f>Sheet2!G105</f>
        <v>1566</v>
      </c>
      <c r="AE49" s="33">
        <f>Sheet2!H105</f>
        <v>6601</v>
      </c>
      <c r="AF49" s="29"/>
      <c r="AG49" s="20"/>
      <c r="AH49" s="20"/>
      <c r="AI49" s="20"/>
      <c r="AJ49" s="20"/>
      <c r="AK49" s="20"/>
      <c r="AL49" s="20"/>
      <c r="AM49" s="27"/>
    </row>
    <row r="50" spans="1:39" ht="25.5" customHeight="1" x14ac:dyDescent="0.45">
      <c r="A50" s="20"/>
      <c r="B50" s="20"/>
      <c r="C50" s="20"/>
      <c r="D50" s="20"/>
      <c r="E50" s="20"/>
      <c r="F50" s="20"/>
      <c r="G50" s="20"/>
      <c r="H50" s="20"/>
      <c r="I50" s="20"/>
      <c r="J50" s="20"/>
      <c r="K50" s="20"/>
      <c r="L50" s="20"/>
      <c r="M50" s="20"/>
      <c r="N50" s="20"/>
      <c r="O50" s="20"/>
      <c r="P50" s="20"/>
      <c r="Q50" s="20"/>
      <c r="R50" s="20"/>
      <c r="S50" s="20"/>
      <c r="T50" s="20"/>
      <c r="U50" s="43" t="str" cm="1">
        <f t="array" ref="U50:V52">Sheet2!C114:D116</f>
        <v>% OF CALLS</v>
      </c>
      <c r="V50" s="44">
        <v>0.20699999999999999</v>
      </c>
      <c r="W50" s="20"/>
      <c r="X50" s="20"/>
      <c r="Y50" s="38" t="str">
        <f>Sheet2!B106</f>
        <v>C0014</v>
      </c>
      <c r="Z50" s="39">
        <f>Sheet2!C106</f>
        <v>1362</v>
      </c>
      <c r="AA50" s="39">
        <f>Sheet2!D106</f>
        <v>1363</v>
      </c>
      <c r="AB50" s="39">
        <f>Sheet2!E106</f>
        <v>1152</v>
      </c>
      <c r="AC50" s="39">
        <f>Sheet2!F106</f>
        <v>777</v>
      </c>
      <c r="AD50" s="39">
        <f>Sheet2!G106</f>
        <v>750</v>
      </c>
      <c r="AE50" s="40">
        <f>Sheet2!H106</f>
        <v>5404</v>
      </c>
      <c r="AF50" s="29"/>
      <c r="AG50" s="20"/>
      <c r="AH50" s="20"/>
      <c r="AI50" s="20"/>
      <c r="AJ50" s="20"/>
      <c r="AK50" s="20"/>
      <c r="AL50" s="20"/>
      <c r="AM50" s="27"/>
    </row>
    <row r="51" spans="1:39" x14ac:dyDescent="0.35">
      <c r="A51" s="20"/>
      <c r="B51" s="20"/>
      <c r="C51" s="20"/>
      <c r="D51" s="20"/>
      <c r="E51" s="20"/>
      <c r="F51" s="20"/>
      <c r="G51" s="20"/>
      <c r="H51" s="20"/>
      <c r="I51" s="20"/>
      <c r="J51" s="20"/>
      <c r="K51" s="20"/>
      <c r="L51" s="20"/>
      <c r="M51" s="20"/>
      <c r="N51" s="20"/>
      <c r="O51" s="20"/>
      <c r="P51" s="20"/>
      <c r="Q51" s="20"/>
      <c r="R51" s="20"/>
      <c r="S51" s="20"/>
      <c r="T51" s="20"/>
      <c r="U51" s="43" t="str">
        <v>RANK</v>
      </c>
      <c r="V51" s="43">
        <v>2</v>
      </c>
      <c r="W51" s="20"/>
      <c r="X51" s="20"/>
      <c r="Y51" s="20"/>
      <c r="Z51" s="20"/>
      <c r="AA51" s="20"/>
      <c r="AB51" s="20"/>
      <c r="AC51" s="20"/>
      <c r="AD51" s="20"/>
      <c r="AE51" s="20"/>
      <c r="AF51" s="20"/>
      <c r="AG51" s="20"/>
      <c r="AH51" s="20"/>
      <c r="AI51" s="20"/>
      <c r="AJ51" s="20"/>
      <c r="AK51" s="20"/>
      <c r="AL51" s="20"/>
      <c r="AM51" s="27"/>
    </row>
    <row r="52" spans="1:39" x14ac:dyDescent="0.35">
      <c r="A52" s="20"/>
      <c r="B52" s="20"/>
      <c r="C52" s="20"/>
      <c r="D52" s="20"/>
      <c r="E52" s="20"/>
      <c r="F52" s="20"/>
      <c r="G52" s="20"/>
      <c r="H52" s="20"/>
      <c r="I52" s="20"/>
      <c r="J52" s="20"/>
      <c r="K52" s="20"/>
      <c r="L52" s="20"/>
      <c r="M52" s="20"/>
      <c r="N52" s="20"/>
      <c r="O52" s="20"/>
      <c r="P52" s="20"/>
      <c r="Q52" s="20"/>
      <c r="R52" s="20"/>
      <c r="S52" s="20"/>
      <c r="T52" s="20"/>
      <c r="U52" s="43" t="str">
        <v>AmountRank</v>
      </c>
      <c r="V52" s="43">
        <v>1</v>
      </c>
      <c r="W52" s="20"/>
      <c r="X52" s="20"/>
      <c r="Y52" s="20"/>
      <c r="Z52" s="20"/>
      <c r="AA52" s="20"/>
      <c r="AB52" s="20"/>
      <c r="AC52" s="20"/>
      <c r="AD52" s="20"/>
      <c r="AE52" s="20"/>
      <c r="AF52" s="20"/>
      <c r="AG52" s="20"/>
      <c r="AH52" s="20"/>
      <c r="AI52" s="20"/>
      <c r="AJ52" s="20"/>
      <c r="AK52" s="20"/>
      <c r="AL52" s="20"/>
      <c r="AM52" s="27"/>
    </row>
    <row r="53" spans="1:39" x14ac:dyDescent="0.3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7"/>
    </row>
    <row r="54" spans="1:39" x14ac:dyDescent="0.3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7"/>
    </row>
    <row r="55" spans="1:39" x14ac:dyDescent="0.3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7"/>
    </row>
    <row r="56" spans="1:39" x14ac:dyDescent="0.3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7"/>
    </row>
    <row r="57" spans="1:39" x14ac:dyDescent="0.3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7"/>
    </row>
    <row r="58" spans="1:39" x14ac:dyDescent="0.3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7"/>
    </row>
    <row r="59" spans="1:39" x14ac:dyDescent="0.3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7"/>
    </row>
    <row r="60" spans="1:39" ht="46" x14ac:dyDescent="1">
      <c r="A60" s="20"/>
      <c r="B60" s="20"/>
      <c r="C60" s="20"/>
      <c r="D60" s="46" t="s">
        <v>1082</v>
      </c>
      <c r="E60" s="46"/>
      <c r="F60" s="46"/>
      <c r="G60" s="46"/>
      <c r="H60" s="46"/>
      <c r="I60" s="46"/>
      <c r="J60" s="46"/>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7"/>
    </row>
    <row r="61" spans="1:39" x14ac:dyDescent="0.3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7"/>
    </row>
    <row r="62" spans="1:39" x14ac:dyDescent="0.3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7"/>
    </row>
    <row r="63" spans="1:39" x14ac:dyDescent="0.3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7"/>
    </row>
    <row r="64" spans="1:39" x14ac:dyDescent="0.3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7"/>
    </row>
    <row r="65" spans="1:39" x14ac:dyDescent="0.3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7"/>
    </row>
  </sheetData>
  <mergeCells count="2">
    <mergeCell ref="U45:W49"/>
    <mergeCell ref="D60:J60"/>
  </mergeCells>
  <conditionalFormatting sqref="Z34:AD50">
    <cfRule type="dataBar" priority="9">
      <dataBar>
        <cfvo type="num" val="0"/>
        <cfvo type="formula" val="MAX($Z$34:$AD$50)*2"/>
        <color theme="9"/>
      </dataBar>
      <extLst>
        <ext xmlns:x14="http://schemas.microsoft.com/office/spreadsheetml/2009/9/main" uri="{B025F937-C7B1-47D3-B67F-A62EFF666E3E}">
          <x14:id>{BCB2324C-0092-41B6-9E1D-5D11EC5B37B5}</x14:id>
        </ext>
      </extLst>
    </cfRule>
  </conditionalFormatting>
  <printOptions horizontalCentered="1" verticalCentered="1"/>
  <pageMargins left="0.25" right="0.25" top="0.75" bottom="0.75" header="0.3" footer="0.3"/>
  <pageSetup paperSize="3" orientation="landscape" r:id="rId1"/>
  <drawing r:id="rId2"/>
  <extLst>
    <ext xmlns:x14="http://schemas.microsoft.com/office/spreadsheetml/2009/9/main" uri="{78C0D931-6437-407d-A8EE-F0AAD7539E65}">
      <x14:conditionalFormattings>
        <x14:conditionalFormatting xmlns:xm="http://schemas.microsoft.com/office/excel/2006/main">
          <x14:cfRule type="expression" priority="1" id="{91A2BD3C-2748-4B7C-B574-C662AB649B04}">
            <xm:f>Z$32=Sheet2!$B$65</xm:f>
            <x14:dxf>
              <fill>
                <patternFill>
                  <bgColor theme="8" tint="0.39994506668294322"/>
                </patternFill>
              </fill>
            </x14:dxf>
          </x14:cfRule>
          <x14:cfRule type="expression" priority="2" id="{4B132944-4C15-4AC6-A946-D0E0A0F2C893}">
            <xm:f>Z$32=Sheet2!$B$65</xm:f>
            <x14:dxf>
              <fill>
                <patternFill>
                  <bgColor theme="8" tint="0.39994506668294322"/>
                </patternFill>
              </fill>
              <border>
                <left style="thin">
                  <color theme="0" tint="-0.24994659260841701"/>
                </left>
                <right style="thin">
                  <color theme="0" tint="-0.24994659260841701"/>
                </right>
                <vertical/>
                <horizontal/>
              </border>
            </x14:dxf>
          </x14:cfRule>
          <x14:cfRule type="expression" priority="3" id="{E4A6BC62-C825-46AA-BA65-CBA31E6C0F6D}">
            <xm:f>Z$32=Sheet2!$C$73</xm:f>
            <x14:dxf>
              <fill>
                <patternFill>
                  <bgColor theme="8" tint="0.39994506668294322"/>
                </patternFill>
              </fill>
              <border>
                <left style="thin">
                  <color theme="0" tint="-0.24994659260841701"/>
                </left>
                <right style="thin">
                  <color theme="0" tint="-0.24994659260841701"/>
                </right>
                <vertical/>
                <horizontal/>
              </border>
            </x14:dxf>
          </x14:cfRule>
          <x14:cfRule type="expression" priority="4" id="{B47EEDCB-7C2F-4788-B09A-CFA9E910800D}">
            <xm:f>$Z$32=Sheet2!$B$65</xm:f>
            <x14:dxf>
              <fill>
                <patternFill patternType="darkGray">
                  <fgColor theme="8" tint="0.59996337778862885"/>
                  <bgColor theme="8" tint="0.39994506668294322"/>
                </patternFill>
              </fill>
            </x14:dxf>
          </x14:cfRule>
          <x14:cfRule type="expression" priority="6" id="{789347CC-C9C8-4D74-B9EA-762B06CED594}">
            <xm:f>$Z$32=Sheet2!$B$65</xm:f>
            <x14:dxf>
              <fill>
                <patternFill>
                  <bgColor theme="8" tint="0.39994506668294322"/>
                </patternFill>
              </fill>
            </x14:dxf>
          </x14:cfRule>
          <x14:cfRule type="expression" priority="7" id="{E4179153-DE77-4386-A852-AD6EF1185CE7}">
            <xm:f>Sheet2!$B$65</xm:f>
            <x14:dxf>
              <fill>
                <patternFill>
                  <bgColor theme="8" tint="0.39994506668294322"/>
                </patternFill>
              </fill>
              <border>
                <left style="thin">
                  <color theme="0" tint="-0.24994659260841701"/>
                </left>
                <right style="thin">
                  <color theme="0" tint="-0.24994659260841701"/>
                </right>
                <vertical/>
                <horizontal/>
              </border>
            </x14:dxf>
          </x14:cfRule>
          <x14:cfRule type="expression" priority="8" id="{576CD2B2-CB80-48B4-A09D-C658C0F4531E}">
            <xm:f>Sheet2!$B$65</xm:f>
            <x14:dxf>
              <fill>
                <patternFill patternType="solid">
                  <fgColor theme="8" tint="0.59996337778862885"/>
                  <bgColor theme="8" tint="0.39994506668294322"/>
                </patternFill>
              </fill>
            </x14:dxf>
          </x14:cfRule>
          <xm:sqref>Z32:AD50</xm:sqref>
        </x14:conditionalFormatting>
        <x14:conditionalFormatting xmlns:xm="http://schemas.microsoft.com/office/excel/2006/main">
          <x14:cfRule type="dataBar" id="{BCB2324C-0092-41B6-9E1D-5D11EC5B37B5}">
            <x14:dataBar minLength="0" maxLength="100" border="1" negativeBarBorderColorSameAsPositive="0">
              <x14:cfvo type="num">
                <xm:f>0</xm:f>
              </x14:cfvo>
              <x14:cfvo type="formula">
                <xm:f>MAX($Z$34:$AD$50)*2</xm:f>
              </x14:cfvo>
              <x14:borderColor rgb="FF638EC6"/>
              <x14:negativeFillColor rgb="FFFF0000"/>
              <x14:negativeBorderColor rgb="FFFF0000"/>
              <x14:axisColor rgb="FF000000"/>
            </x14:dataBar>
          </x14:cfRule>
          <xm:sqref>Z34:AD50</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70" zoomScaleNormal="70" workbookViewId="0">
      <selection activeCell="I13" sqref="I13"/>
    </sheetView>
  </sheetViews>
  <sheetFormatPr defaultRowHeight="14.5" x14ac:dyDescent="0.35"/>
  <cols>
    <col min="5" max="5" width="10.90625" customWidth="1"/>
    <col min="6" max="6" width="9.90625" customWidth="1"/>
    <col min="7" max="7" width="6.26953125" customWidth="1"/>
    <col min="8" max="8" width="5.90625" customWidth="1"/>
    <col min="9" max="9" width="5.1796875" customWidth="1"/>
  </cols>
  <sheetData>
    <row r="2" spans="5:6" x14ac:dyDescent="0.35">
      <c r="E2" t="s">
        <v>1040</v>
      </c>
      <c r="F2" t="s">
        <v>1041</v>
      </c>
    </row>
    <row r="3" spans="5:6" ht="25.5" customHeight="1" x14ac:dyDescent="0.35">
      <c r="E3" t="s">
        <v>11</v>
      </c>
      <c r="F3" s="42" t="e" vm="2">
        <v>#VALUE!</v>
      </c>
    </row>
    <row r="4" spans="5:6" ht="25.5" customHeight="1" x14ac:dyDescent="0.35">
      <c r="E4" t="s">
        <v>9</v>
      </c>
      <c r="F4" s="42" t="e" vm="3">
        <v>#VALUE!</v>
      </c>
    </row>
    <row r="5" spans="5:6" ht="25.5" customHeight="1" x14ac:dyDescent="0.35">
      <c r="E5" t="s">
        <v>6</v>
      </c>
      <c r="F5" s="42" t="e" vm="4">
        <v>#VALUE!</v>
      </c>
    </row>
    <row r="6" spans="5:6" ht="25.5" customHeight="1" x14ac:dyDescent="0.35">
      <c r="E6" t="s">
        <v>13</v>
      </c>
      <c r="F6" s="42" t="e" vm="5">
        <v>#VALUE!</v>
      </c>
    </row>
    <row r="7" spans="5:6" ht="25.5" customHeight="1" x14ac:dyDescent="0.35">
      <c r="E7" t="s">
        <v>10</v>
      </c>
      <c r="F7" s="42" t="e" vm="6">
        <v>#VALUE!</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5C568-4FE1-4C3E-8284-8973BE2A8D75}">
  <dimension ref="A3:I121"/>
  <sheetViews>
    <sheetView tabSelected="1" zoomScale="70" zoomScaleNormal="70" workbookViewId="0">
      <selection activeCell="N15" sqref="N15"/>
    </sheetView>
  </sheetViews>
  <sheetFormatPr defaultRowHeight="14.5" x14ac:dyDescent="0.35"/>
  <cols>
    <col min="1" max="2" width="13.36328125" bestFit="1" customWidth="1"/>
    <col min="3" max="3" width="18.7265625" bestFit="1" customWidth="1"/>
    <col min="4" max="4" width="9.453125" bestFit="1" customWidth="1"/>
    <col min="5" max="5" width="12.453125" bestFit="1" customWidth="1"/>
    <col min="6" max="6" width="6.36328125" bestFit="1" customWidth="1"/>
    <col min="7" max="7" width="13.36328125" bestFit="1" customWidth="1"/>
    <col min="8" max="8" width="18.7265625" bestFit="1" customWidth="1"/>
    <col min="9" max="9" width="7.26953125" bestFit="1" customWidth="1"/>
    <col min="10" max="10" width="2.81640625" bestFit="1" customWidth="1"/>
    <col min="11" max="13" width="3.81640625" bestFit="1" customWidth="1"/>
    <col min="14" max="14" width="10.36328125" bestFit="1" customWidth="1"/>
    <col min="15" max="49" width="16.453125" bestFit="1" customWidth="1"/>
    <col min="50" max="50" width="10.36328125" bestFit="1" customWidth="1"/>
  </cols>
  <sheetData>
    <row r="3" spans="1:5" x14ac:dyDescent="0.35">
      <c r="A3" t="s">
        <v>1043</v>
      </c>
      <c r="B3" t="s">
        <v>1044</v>
      </c>
      <c r="C3" t="s">
        <v>1045</v>
      </c>
      <c r="D3" t="s">
        <v>1046</v>
      </c>
      <c r="E3" t="s">
        <v>1047</v>
      </c>
    </row>
    <row r="4" spans="1:5" x14ac:dyDescent="0.35">
      <c r="A4" s="21">
        <v>1000</v>
      </c>
      <c r="B4" s="22">
        <v>96623</v>
      </c>
      <c r="C4" s="21">
        <v>89850</v>
      </c>
      <c r="D4" s="23">
        <v>3.8854000000000033</v>
      </c>
      <c r="E4" s="21">
        <v>307</v>
      </c>
    </row>
    <row r="11" spans="1:5" x14ac:dyDescent="0.35">
      <c r="A11" t="s">
        <v>1043</v>
      </c>
      <c r="B11" t="s">
        <v>1044</v>
      </c>
      <c r="C11" t="s">
        <v>1045</v>
      </c>
      <c r="D11" t="s">
        <v>1046</v>
      </c>
      <c r="E11" t="s">
        <v>1047</v>
      </c>
    </row>
    <row r="12" spans="1:5" x14ac:dyDescent="0.35">
      <c r="A12" s="21">
        <v>207</v>
      </c>
      <c r="B12" s="22">
        <v>20872</v>
      </c>
      <c r="C12" s="21">
        <v>17700</v>
      </c>
      <c r="D12" s="23">
        <v>3.8589371980676304</v>
      </c>
      <c r="E12" s="21">
        <v>60</v>
      </c>
    </row>
    <row r="17" spans="1:3" x14ac:dyDescent="0.35">
      <c r="A17" s="24" t="s">
        <v>1048</v>
      </c>
      <c r="B17" t="s">
        <v>1062</v>
      </c>
      <c r="C17" t="s">
        <v>1042</v>
      </c>
    </row>
    <row r="18" spans="1:3" x14ac:dyDescent="0.35">
      <c r="A18" s="25" t="s">
        <v>1050</v>
      </c>
      <c r="B18">
        <v>13</v>
      </c>
      <c r="C18">
        <v>13</v>
      </c>
    </row>
    <row r="19" spans="1:3" x14ac:dyDescent="0.35">
      <c r="A19" s="25" t="s">
        <v>1051</v>
      </c>
      <c r="B19">
        <v>13</v>
      </c>
      <c r="C19">
        <v>13</v>
      </c>
    </row>
    <row r="20" spans="1:3" x14ac:dyDescent="0.35">
      <c r="A20" s="25" t="s">
        <v>1052</v>
      </c>
      <c r="B20">
        <v>28</v>
      </c>
      <c r="C20">
        <v>28</v>
      </c>
    </row>
    <row r="21" spans="1:3" x14ac:dyDescent="0.35">
      <c r="A21" s="25" t="s">
        <v>1053</v>
      </c>
      <c r="B21">
        <v>24</v>
      </c>
      <c r="C21">
        <v>24</v>
      </c>
    </row>
    <row r="22" spans="1:3" x14ac:dyDescent="0.35">
      <c r="A22" s="25" t="s">
        <v>1054</v>
      </c>
      <c r="B22">
        <v>23</v>
      </c>
      <c r="C22">
        <v>23</v>
      </c>
    </row>
    <row r="23" spans="1:3" x14ac:dyDescent="0.35">
      <c r="A23" s="25" t="s">
        <v>1055</v>
      </c>
      <c r="B23">
        <v>17</v>
      </c>
      <c r="C23">
        <v>17</v>
      </c>
    </row>
    <row r="24" spans="1:3" x14ac:dyDescent="0.35">
      <c r="A24" s="25" t="s">
        <v>1056</v>
      </c>
      <c r="B24">
        <v>11</v>
      </c>
      <c r="C24">
        <v>11</v>
      </c>
    </row>
    <row r="25" spans="1:3" x14ac:dyDescent="0.35">
      <c r="A25" s="25" t="s">
        <v>1057</v>
      </c>
      <c r="B25">
        <v>11</v>
      </c>
      <c r="C25">
        <v>11</v>
      </c>
    </row>
    <row r="26" spans="1:3" x14ac:dyDescent="0.35">
      <c r="A26" s="25" t="s">
        <v>1058</v>
      </c>
      <c r="B26">
        <v>14</v>
      </c>
      <c r="C26">
        <v>14</v>
      </c>
    </row>
    <row r="27" spans="1:3" x14ac:dyDescent="0.35">
      <c r="A27" s="25" t="s">
        <v>1059</v>
      </c>
      <c r="B27">
        <v>30</v>
      </c>
      <c r="C27">
        <v>30</v>
      </c>
    </row>
    <row r="28" spans="1:3" x14ac:dyDescent="0.35">
      <c r="A28" s="25" t="s">
        <v>1060</v>
      </c>
      <c r="B28">
        <v>14</v>
      </c>
      <c r="C28">
        <v>14</v>
      </c>
    </row>
    <row r="29" spans="1:3" x14ac:dyDescent="0.35">
      <c r="A29" s="25" t="s">
        <v>1061</v>
      </c>
      <c r="B29">
        <v>9</v>
      </c>
      <c r="C29">
        <v>9</v>
      </c>
    </row>
    <row r="30" spans="1:3" x14ac:dyDescent="0.35">
      <c r="A30" s="25" t="s">
        <v>1049</v>
      </c>
      <c r="B30">
        <v>207</v>
      </c>
      <c r="C30">
        <v>207</v>
      </c>
    </row>
    <row r="35" spans="2:3" x14ac:dyDescent="0.35">
      <c r="B35" s="24" t="s">
        <v>1048</v>
      </c>
      <c r="C35" t="s">
        <v>1042</v>
      </c>
    </row>
    <row r="36" spans="2:3" x14ac:dyDescent="0.35">
      <c r="B36" s="25" t="s">
        <v>1066</v>
      </c>
      <c r="C36">
        <v>30</v>
      </c>
    </row>
    <row r="37" spans="2:3" x14ac:dyDescent="0.35">
      <c r="B37" s="25" t="s">
        <v>1064</v>
      </c>
      <c r="C37">
        <v>34</v>
      </c>
    </row>
    <row r="38" spans="2:3" x14ac:dyDescent="0.35">
      <c r="B38" s="25" t="s">
        <v>1068</v>
      </c>
      <c r="C38">
        <v>26</v>
      </c>
    </row>
    <row r="39" spans="2:3" x14ac:dyDescent="0.35">
      <c r="B39" s="25" t="s">
        <v>1069</v>
      </c>
      <c r="C39">
        <v>38</v>
      </c>
    </row>
    <row r="40" spans="2:3" x14ac:dyDescent="0.35">
      <c r="B40" s="25" t="s">
        <v>1067</v>
      </c>
      <c r="C40">
        <v>27</v>
      </c>
    </row>
    <row r="41" spans="2:3" x14ac:dyDescent="0.35">
      <c r="B41" s="25" t="s">
        <v>1063</v>
      </c>
      <c r="C41">
        <v>27</v>
      </c>
    </row>
    <row r="42" spans="2:3" x14ac:dyDescent="0.35">
      <c r="B42" s="25" t="s">
        <v>1065</v>
      </c>
      <c r="C42">
        <v>25</v>
      </c>
    </row>
    <row r="43" spans="2:3" x14ac:dyDescent="0.35">
      <c r="B43" s="25" t="s">
        <v>1049</v>
      </c>
      <c r="C43">
        <v>207</v>
      </c>
    </row>
    <row r="49" spans="2:9" x14ac:dyDescent="0.35">
      <c r="B49" s="24" t="s">
        <v>1048</v>
      </c>
      <c r="C49" t="s">
        <v>1042</v>
      </c>
      <c r="F49" s="25"/>
    </row>
    <row r="50" spans="2:9" x14ac:dyDescent="0.35">
      <c r="B50" s="25" t="s">
        <v>6</v>
      </c>
      <c r="C50">
        <v>207</v>
      </c>
      <c r="F50" s="25"/>
    </row>
    <row r="51" spans="2:9" x14ac:dyDescent="0.35">
      <c r="B51" s="25" t="s">
        <v>1049</v>
      </c>
      <c r="C51">
        <v>207</v>
      </c>
      <c r="F51" s="25"/>
    </row>
    <row r="52" spans="2:9" x14ac:dyDescent="0.35">
      <c r="F52" s="25"/>
    </row>
    <row r="53" spans="2:9" x14ac:dyDescent="0.35">
      <c r="F53" s="25"/>
    </row>
    <row r="54" spans="2:9" x14ac:dyDescent="0.35">
      <c r="F54" s="25"/>
    </row>
    <row r="56" spans="2:9" x14ac:dyDescent="0.35">
      <c r="E56" t="s">
        <v>1070</v>
      </c>
      <c r="F56" t="s">
        <v>1071</v>
      </c>
      <c r="G56" t="s">
        <v>1072</v>
      </c>
      <c r="H56" t="s">
        <v>1073</v>
      </c>
      <c r="I56" t="s">
        <v>1074</v>
      </c>
    </row>
    <row r="57" spans="2:9" x14ac:dyDescent="0.35">
      <c r="E57" s="25" t="s">
        <v>11</v>
      </c>
      <c r="F57" s="26">
        <v>18415</v>
      </c>
      <c r="G57">
        <v>189</v>
      </c>
      <c r="H57" t="e">
        <f>IF($C$73=E57,G57, NA())</f>
        <v>#N/A</v>
      </c>
      <c r="I57" t="e">
        <f>IF($C$73=E57,F57, NA())</f>
        <v>#N/A</v>
      </c>
    </row>
    <row r="58" spans="2:9" x14ac:dyDescent="0.35">
      <c r="E58" s="25" t="s">
        <v>9</v>
      </c>
      <c r="F58" s="26">
        <v>20581</v>
      </c>
      <c r="G58">
        <v>218</v>
      </c>
      <c r="H58" t="e">
        <f t="shared" ref="H58:H61" si="0">IF($C$73=E58,G58, NA())</f>
        <v>#N/A</v>
      </c>
      <c r="I58" t="e">
        <f t="shared" ref="I58:I61" si="1">IF($C$73=E58,F58, NA())</f>
        <v>#N/A</v>
      </c>
    </row>
    <row r="59" spans="2:9" x14ac:dyDescent="0.35">
      <c r="E59" s="25" t="s">
        <v>6</v>
      </c>
      <c r="F59" s="26">
        <v>20872</v>
      </c>
      <c r="G59">
        <v>207</v>
      </c>
      <c r="H59">
        <f t="shared" si="0"/>
        <v>207</v>
      </c>
      <c r="I59">
        <f t="shared" si="1"/>
        <v>20872</v>
      </c>
    </row>
    <row r="60" spans="2:9" x14ac:dyDescent="0.35">
      <c r="E60" s="25" t="s">
        <v>13</v>
      </c>
      <c r="F60" s="26">
        <v>16651</v>
      </c>
      <c r="G60">
        <v>186</v>
      </c>
      <c r="H60" t="e">
        <f t="shared" si="0"/>
        <v>#N/A</v>
      </c>
      <c r="I60" t="e">
        <f t="shared" si="1"/>
        <v>#N/A</v>
      </c>
    </row>
    <row r="61" spans="2:9" x14ac:dyDescent="0.35">
      <c r="E61" s="25" t="s">
        <v>10</v>
      </c>
      <c r="F61" s="26">
        <v>20104</v>
      </c>
      <c r="G61">
        <v>200</v>
      </c>
      <c r="H61" t="e">
        <f t="shared" si="0"/>
        <v>#N/A</v>
      </c>
      <c r="I61" t="e">
        <f t="shared" si="1"/>
        <v>#N/A</v>
      </c>
    </row>
    <row r="64" spans="2:9" x14ac:dyDescent="0.35">
      <c r="B64" s="24" t="s">
        <v>1048</v>
      </c>
    </row>
    <row r="65" spans="2:8" x14ac:dyDescent="0.35">
      <c r="B65" s="25" t="s">
        <v>6</v>
      </c>
    </row>
    <row r="73" spans="2:8" x14ac:dyDescent="0.35">
      <c r="B73" t="s">
        <v>1075</v>
      </c>
      <c r="C73" t="str">
        <f>B65</f>
        <v>R03</v>
      </c>
    </row>
    <row r="76" spans="2:8" x14ac:dyDescent="0.35">
      <c r="B76" s="24" t="s">
        <v>1042</v>
      </c>
      <c r="C76" s="24" t="s">
        <v>1076</v>
      </c>
      <c r="G76" s="24" t="s">
        <v>1048</v>
      </c>
      <c r="H76" t="s">
        <v>1042</v>
      </c>
    </row>
    <row r="77" spans="2:8" x14ac:dyDescent="0.35">
      <c r="B77" s="24" t="s">
        <v>1048</v>
      </c>
      <c r="C77" t="s">
        <v>999</v>
      </c>
      <c r="D77" t="s">
        <v>998</v>
      </c>
      <c r="E77" t="s">
        <v>1049</v>
      </c>
      <c r="G77" s="25">
        <v>0</v>
      </c>
      <c r="H77">
        <v>1</v>
      </c>
    </row>
    <row r="78" spans="2:8" x14ac:dyDescent="0.35">
      <c r="B78" s="25" t="s">
        <v>1002</v>
      </c>
      <c r="C78">
        <v>144</v>
      </c>
      <c r="D78">
        <v>132</v>
      </c>
      <c r="E78">
        <v>276</v>
      </c>
      <c r="G78" s="25">
        <v>1</v>
      </c>
      <c r="H78">
        <v>1</v>
      </c>
    </row>
    <row r="79" spans="2:8" x14ac:dyDescent="0.35">
      <c r="B79" s="25" t="s">
        <v>1001</v>
      </c>
      <c r="C79">
        <v>326</v>
      </c>
      <c r="D79">
        <v>63</v>
      </c>
      <c r="E79">
        <v>389</v>
      </c>
      <c r="G79" s="25">
        <v>2</v>
      </c>
      <c r="H79">
        <v>11</v>
      </c>
    </row>
    <row r="80" spans="2:8" x14ac:dyDescent="0.35">
      <c r="B80" s="25" t="s">
        <v>1000</v>
      </c>
      <c r="C80">
        <v>129</v>
      </c>
      <c r="D80">
        <v>206</v>
      </c>
      <c r="E80">
        <v>335</v>
      </c>
      <c r="G80" s="25">
        <v>3</v>
      </c>
      <c r="H80">
        <v>46</v>
      </c>
    </row>
    <row r="81" spans="2:8" x14ac:dyDescent="0.35">
      <c r="B81" s="25" t="s">
        <v>1049</v>
      </c>
      <c r="C81">
        <v>599</v>
      </c>
      <c r="D81">
        <v>401</v>
      </c>
      <c r="E81">
        <v>1000</v>
      </c>
      <c r="G81" s="25">
        <v>4</v>
      </c>
      <c r="H81">
        <v>88</v>
      </c>
    </row>
    <row r="82" spans="2:8" x14ac:dyDescent="0.35">
      <c r="G82" s="25">
        <v>5</v>
      </c>
      <c r="H82">
        <v>60</v>
      </c>
    </row>
    <row r="83" spans="2:8" x14ac:dyDescent="0.35">
      <c r="G83" s="25" t="s">
        <v>1049</v>
      </c>
      <c r="H83">
        <v>207</v>
      </c>
    </row>
    <row r="87" spans="2:8" x14ac:dyDescent="0.35">
      <c r="B87" s="24" t="s">
        <v>1044</v>
      </c>
      <c r="C87" s="24" t="s">
        <v>1076</v>
      </c>
    </row>
    <row r="88" spans="2:8" x14ac:dyDescent="0.35">
      <c r="B88" s="24" t="s">
        <v>1048</v>
      </c>
      <c r="C88" t="s">
        <v>11</v>
      </c>
      <c r="D88" t="s">
        <v>9</v>
      </c>
      <c r="E88" t="s">
        <v>6</v>
      </c>
      <c r="F88" t="s">
        <v>13</v>
      </c>
      <c r="G88" t="s">
        <v>10</v>
      </c>
      <c r="H88" t="s">
        <v>1049</v>
      </c>
    </row>
    <row r="89" spans="2:8" x14ac:dyDescent="0.35">
      <c r="B89" s="25" t="s">
        <v>1002</v>
      </c>
      <c r="C89" s="22">
        <v>5483</v>
      </c>
      <c r="D89" s="22">
        <v>6014</v>
      </c>
      <c r="E89" s="22">
        <v>4970</v>
      </c>
      <c r="F89" s="22">
        <v>3495</v>
      </c>
      <c r="G89" s="22">
        <v>6099</v>
      </c>
      <c r="H89" s="22">
        <v>26061</v>
      </c>
    </row>
    <row r="90" spans="2:8" x14ac:dyDescent="0.35">
      <c r="B90" s="28" t="s">
        <v>20</v>
      </c>
      <c r="C90" s="22">
        <v>891</v>
      </c>
      <c r="D90" s="22">
        <v>1332</v>
      </c>
      <c r="E90" s="22">
        <v>1282</v>
      </c>
      <c r="F90" s="22">
        <v>739</v>
      </c>
      <c r="G90" s="22">
        <v>560</v>
      </c>
      <c r="H90" s="22">
        <v>4804</v>
      </c>
    </row>
    <row r="91" spans="2:8" x14ac:dyDescent="0.35">
      <c r="B91" s="28" t="s">
        <v>12</v>
      </c>
      <c r="C91" s="22">
        <v>1991</v>
      </c>
      <c r="D91" s="22">
        <v>1886</v>
      </c>
      <c r="E91" s="22">
        <v>1206</v>
      </c>
      <c r="F91" s="22">
        <v>884</v>
      </c>
      <c r="G91" s="22">
        <v>1722</v>
      </c>
      <c r="H91" s="22">
        <v>7689</v>
      </c>
    </row>
    <row r="92" spans="2:8" x14ac:dyDescent="0.35">
      <c r="B92" s="28" t="s">
        <v>8</v>
      </c>
      <c r="C92" s="22">
        <v>1163</v>
      </c>
      <c r="D92" s="22">
        <v>1180</v>
      </c>
      <c r="E92" s="22">
        <v>1616</v>
      </c>
      <c r="F92" s="22">
        <v>1043</v>
      </c>
      <c r="G92" s="22">
        <v>1747</v>
      </c>
      <c r="H92" s="22">
        <v>6749</v>
      </c>
    </row>
    <row r="93" spans="2:8" x14ac:dyDescent="0.35">
      <c r="B93" s="28" t="s">
        <v>16</v>
      </c>
      <c r="C93" s="22">
        <v>1438</v>
      </c>
      <c r="D93" s="22">
        <v>1616</v>
      </c>
      <c r="E93" s="22">
        <v>866</v>
      </c>
      <c r="F93" s="22">
        <v>829</v>
      </c>
      <c r="G93" s="22">
        <v>2070</v>
      </c>
      <c r="H93" s="22">
        <v>6819</v>
      </c>
    </row>
    <row r="94" spans="2:8" x14ac:dyDescent="0.35">
      <c r="B94" s="25" t="s">
        <v>1001</v>
      </c>
      <c r="C94" s="22">
        <v>7024</v>
      </c>
      <c r="D94" s="22">
        <v>7030</v>
      </c>
      <c r="E94" s="22">
        <v>8482</v>
      </c>
      <c r="F94" s="22">
        <v>7379</v>
      </c>
      <c r="G94" s="22">
        <v>7934</v>
      </c>
      <c r="H94" s="22">
        <v>37849</v>
      </c>
    </row>
    <row r="95" spans="2:8" x14ac:dyDescent="0.35">
      <c r="B95" s="28" t="s">
        <v>24</v>
      </c>
      <c r="C95" s="22">
        <v>1233</v>
      </c>
      <c r="D95" s="22">
        <v>223</v>
      </c>
      <c r="E95" s="22">
        <v>1680</v>
      </c>
      <c r="F95" s="22">
        <v>990</v>
      </c>
      <c r="G95" s="22">
        <v>1508</v>
      </c>
      <c r="H95" s="22">
        <v>5634</v>
      </c>
    </row>
    <row r="96" spans="2:8" x14ac:dyDescent="0.35">
      <c r="B96" s="28" t="s">
        <v>15</v>
      </c>
      <c r="C96" s="22">
        <v>1598</v>
      </c>
      <c r="D96" s="22">
        <v>1907</v>
      </c>
      <c r="E96" s="22">
        <v>869</v>
      </c>
      <c r="F96" s="22">
        <v>1426</v>
      </c>
      <c r="G96" s="22">
        <v>1416</v>
      </c>
      <c r="H96" s="22">
        <v>7216</v>
      </c>
    </row>
    <row r="97" spans="2:8" x14ac:dyDescent="0.35">
      <c r="B97" s="28" t="s">
        <v>5</v>
      </c>
      <c r="C97" s="22">
        <v>900</v>
      </c>
      <c r="D97" s="22">
        <v>1016</v>
      </c>
      <c r="E97" s="22">
        <v>960</v>
      </c>
      <c r="F97" s="22">
        <v>940</v>
      </c>
      <c r="G97" s="22">
        <v>1193</v>
      </c>
      <c r="H97" s="22">
        <v>5009</v>
      </c>
    </row>
    <row r="98" spans="2:8" x14ac:dyDescent="0.35">
      <c r="B98" s="28" t="s">
        <v>18</v>
      </c>
      <c r="C98" s="22">
        <v>900</v>
      </c>
      <c r="D98" s="22">
        <v>1470</v>
      </c>
      <c r="E98" s="22">
        <v>1617</v>
      </c>
      <c r="F98" s="22">
        <v>1314</v>
      </c>
      <c r="G98" s="22">
        <v>941</v>
      </c>
      <c r="H98" s="22">
        <v>6242</v>
      </c>
    </row>
    <row r="99" spans="2:8" x14ac:dyDescent="0.35">
      <c r="B99" s="28" t="s">
        <v>14</v>
      </c>
      <c r="C99" s="22">
        <v>1255</v>
      </c>
      <c r="D99" s="22">
        <v>516</v>
      </c>
      <c r="E99" s="22">
        <v>1874</v>
      </c>
      <c r="F99" s="22">
        <v>1863</v>
      </c>
      <c r="G99" s="22">
        <v>1722</v>
      </c>
      <c r="H99" s="22">
        <v>7230</v>
      </c>
    </row>
    <row r="100" spans="2:8" x14ac:dyDescent="0.35">
      <c r="B100" s="28" t="s">
        <v>19</v>
      </c>
      <c r="C100" s="22">
        <v>1138</v>
      </c>
      <c r="D100" s="22">
        <v>1898</v>
      </c>
      <c r="E100" s="22">
        <v>1482</v>
      </c>
      <c r="F100" s="22">
        <v>846</v>
      </c>
      <c r="G100" s="22">
        <v>1154</v>
      </c>
      <c r="H100" s="22">
        <v>6518</v>
      </c>
    </row>
    <row r="101" spans="2:8" x14ac:dyDescent="0.35">
      <c r="B101" s="25" t="s">
        <v>1000</v>
      </c>
      <c r="C101" s="22">
        <v>5908</v>
      </c>
      <c r="D101" s="22">
        <v>7537</v>
      </c>
      <c r="E101" s="22">
        <v>7420</v>
      </c>
      <c r="F101" s="22">
        <v>5777</v>
      </c>
      <c r="G101" s="22">
        <v>6071</v>
      </c>
      <c r="H101" s="22">
        <v>32713</v>
      </c>
    </row>
    <row r="102" spans="2:8" x14ac:dyDescent="0.35">
      <c r="B102" s="28" t="s">
        <v>17</v>
      </c>
      <c r="C102" s="22">
        <v>1655</v>
      </c>
      <c r="D102" s="22">
        <v>805</v>
      </c>
      <c r="E102" s="22">
        <v>2263</v>
      </c>
      <c r="F102" s="22">
        <v>987</v>
      </c>
      <c r="G102" s="22">
        <v>1075</v>
      </c>
      <c r="H102" s="22">
        <v>6785</v>
      </c>
    </row>
    <row r="103" spans="2:8" x14ac:dyDescent="0.35">
      <c r="B103" s="28" t="s">
        <v>23</v>
      </c>
      <c r="C103" s="22">
        <v>1104</v>
      </c>
      <c r="D103" s="22">
        <v>2280</v>
      </c>
      <c r="E103" s="22">
        <v>1445</v>
      </c>
      <c r="F103" s="22">
        <v>1722</v>
      </c>
      <c r="G103" s="22">
        <v>1196</v>
      </c>
      <c r="H103" s="22">
        <v>7747</v>
      </c>
    </row>
    <row r="104" spans="2:8" x14ac:dyDescent="0.35">
      <c r="B104" s="28" t="s">
        <v>7</v>
      </c>
      <c r="C104" s="22">
        <v>372</v>
      </c>
      <c r="D104" s="22">
        <v>1818</v>
      </c>
      <c r="E104" s="22">
        <v>1346</v>
      </c>
      <c r="F104" s="22">
        <v>1156</v>
      </c>
      <c r="G104" s="22">
        <v>1484</v>
      </c>
      <c r="H104" s="22">
        <v>6176</v>
      </c>
    </row>
    <row r="105" spans="2:8" x14ac:dyDescent="0.35">
      <c r="B105" s="28" t="s">
        <v>22</v>
      </c>
      <c r="C105" s="22">
        <v>1415</v>
      </c>
      <c r="D105" s="22">
        <v>1271</v>
      </c>
      <c r="E105" s="22">
        <v>1214</v>
      </c>
      <c r="F105" s="22">
        <v>1135</v>
      </c>
      <c r="G105" s="22">
        <v>1566</v>
      </c>
      <c r="H105" s="22">
        <v>6601</v>
      </c>
    </row>
    <row r="106" spans="2:8" x14ac:dyDescent="0.35">
      <c r="B106" s="28" t="s">
        <v>21</v>
      </c>
      <c r="C106" s="22">
        <v>1362</v>
      </c>
      <c r="D106" s="22">
        <v>1363</v>
      </c>
      <c r="E106" s="22">
        <v>1152</v>
      </c>
      <c r="F106" s="22">
        <v>777</v>
      </c>
      <c r="G106" s="22">
        <v>750</v>
      </c>
      <c r="H106" s="22">
        <v>5404</v>
      </c>
    </row>
    <row r="112" spans="2:8" x14ac:dyDescent="0.35">
      <c r="C112" t="s">
        <v>1077</v>
      </c>
    </row>
    <row r="114" spans="3:4" x14ac:dyDescent="0.35">
      <c r="C114" t="s">
        <v>1078</v>
      </c>
      <c r="D114" s="41">
        <f>A12/A4</f>
        <v>0.20699999999999999</v>
      </c>
    </row>
    <row r="115" spans="3:4" x14ac:dyDescent="0.35">
      <c r="C115" t="s">
        <v>1079</v>
      </c>
      <c r="D115">
        <f>IF(COUNTA(B65:B69)&gt;1,NA(),_xlfn.RANK.AVG(A12,G57:G61))</f>
        <v>2</v>
      </c>
    </row>
    <row r="116" spans="3:4" x14ac:dyDescent="0.35">
      <c r="C116" t="s">
        <v>1080</v>
      </c>
      <c r="D116">
        <f>IF(COUNTA(B65:B69)&gt;1, NA(),_xlfn.RANK.AVG(B12,F57:F61))</f>
        <v>1</v>
      </c>
    </row>
    <row r="120" spans="3:4" x14ac:dyDescent="0.35">
      <c r="C120" t="s">
        <v>1081</v>
      </c>
    </row>
    <row r="121" spans="3:4" ht="36" customHeight="1" x14ac:dyDescent="0.35">
      <c r="C121" t="e" vm="1">
        <f>IF(COUNTA(B65:B69)&gt;1,NA(), _xlfn.XLOOKUP(B65,Assets!E3:E7,Assets!F3:F7))</f>
        <v>#VALUE!</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Sheet1</vt:lpstr>
      <vt:lpstr>Assets</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hp</cp:lastModifiedBy>
  <cp:lastPrinted>2025-04-26T07:04:42Z</cp:lastPrinted>
  <dcterms:created xsi:type="dcterms:W3CDTF">2021-03-14T20:21:32Z</dcterms:created>
  <dcterms:modified xsi:type="dcterms:W3CDTF">2025-04-26T07:06:40Z</dcterms:modified>
</cp:coreProperties>
</file>