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roughput (ops per ms)" sheetId="1" r:id="rId4"/>
    <sheet state="visible" name="Overall, Execution Times (ms)" sheetId="2" r:id="rId5"/>
    <sheet state="visible" name="Concurrent, Execution Times" sheetId="3" r:id="rId6"/>
    <sheet state="visible" name="Transactional, Execution Time" sheetId="4" r:id="rId7"/>
  </sheets>
  <definedNames/>
  <calcPr/>
</workbook>
</file>

<file path=xl/sharedStrings.xml><?xml version="1.0" encoding="utf-8"?>
<sst xmlns="http://schemas.openxmlformats.org/spreadsheetml/2006/main" count="55" uniqueCount="17">
  <si>
    <t>Throughput (operations per milliseconds)</t>
  </si>
  <si>
    <t>1 Thread</t>
  </si>
  <si>
    <t>2 Threads</t>
  </si>
  <si>
    <t>4 Threads</t>
  </si>
  <si>
    <t>8 Threads</t>
  </si>
  <si>
    <t>16 Threads</t>
  </si>
  <si>
    <t>Operations</t>
  </si>
  <si>
    <t>Serial</t>
  </si>
  <si>
    <t>*Ignore Serial as changing Threads do not affect it</t>
  </si>
  <si>
    <t>Concurrent</t>
  </si>
  <si>
    <t>Transactional</t>
  </si>
  <si>
    <t>// GLOBAL VARIABLES that affect performance</t>
  </si>
  <si>
    <t>const int NUM_INITIAL_KEYS = 100000;                        // Number of initial keys to insert into the set</t>
  </si>
  <si>
    <t>const int TOTAL_OPS = 1000000;                              // Total number of operations to perform during benchmarking</t>
  </si>
  <si>
    <t>std::uniform_int_distribution&lt;int&gt; value_gen(1, 100000);    // Random generator for values used in operations (contains, add, remove)</t>
  </si>
  <si>
    <t>std::uniform_int_distribution&lt;int&gt; val_gen_main(1, 100000); // Random generator for values used in populating the set</t>
  </si>
  <si>
    <t>Execution Time in Milliseconds 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</si>
</sst>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3" numFmtId="0" xfId="0" applyAlignment="1" applyFont="1">
      <alignment vertical="bottom"/>
    </xf>
    <xf borderId="1" fillId="2" fontId="2" numFmtId="0" xfId="0" applyAlignment="1" applyBorder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Threads vs Throughput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'Throughput (ops per ms)'!$A$2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'Throughput (ops per ms)'!$B$1:$F$1</c:f>
            </c:strRef>
          </c:cat>
          <c:val>
            <c:numRef>
              <c:f>'Throughput (ops per ms)'!$B$2:$F$2</c:f>
              <c:numCache/>
            </c:numRef>
          </c:val>
          <c:smooth val="0"/>
        </c:ser>
        <c:ser>
          <c:idx val="1"/>
          <c:order val="1"/>
          <c:tx>
            <c:strRef>
              <c:f>'Throughput (ops per ms)'!$A$3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'Throughput (ops per ms)'!$B$1:$F$1</c:f>
            </c:strRef>
          </c:cat>
          <c:val>
            <c:numRef>
              <c:f>'Throughput (ops per ms)'!$B$3:$F$3</c:f>
              <c:numCache/>
            </c:numRef>
          </c:val>
          <c:smooth val="0"/>
        </c:ser>
        <c:ser>
          <c:idx val="2"/>
          <c:order val="2"/>
          <c:tx>
            <c:strRef>
              <c:f>'Throughput (ops per ms)'!$A$4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'Throughput (ops per ms)'!$B$1:$F$1</c:f>
            </c:strRef>
          </c:cat>
          <c:val>
            <c:numRef>
              <c:f>'Throughput (ops per ms)'!$B$4:$F$4</c:f>
              <c:numCache/>
            </c:numRef>
          </c:val>
          <c:smooth val="0"/>
        </c:ser>
        <c:axId val="876846563"/>
        <c:axId val="2090926814"/>
      </c:lineChart>
      <c:catAx>
        <c:axId val="876846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926814"/>
      </c:catAx>
      <c:valAx>
        <c:axId val="2090926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846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Threads vs Execution Time in Milliseconds (ms)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'Overall, Execution Times (ms)'!$A$2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'Overall, Execution Times (ms)'!$B$1:$F$1</c:f>
            </c:strRef>
          </c:cat>
          <c:val>
            <c:numRef>
              <c:f>'Overall, Execution Times (ms)'!$B$2:$F$2</c:f>
              <c:numCache/>
            </c:numRef>
          </c:val>
          <c:smooth val="0"/>
        </c:ser>
        <c:ser>
          <c:idx val="1"/>
          <c:order val="1"/>
          <c:tx>
            <c:strRef>
              <c:f>'Overall, Execution Times (ms)'!$A$3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'Overall, Execution Times (ms)'!$B$1:$F$1</c:f>
            </c:strRef>
          </c:cat>
          <c:val>
            <c:numRef>
              <c:f>'Overall, Execution Times (ms)'!$B$3:$F$3</c:f>
              <c:numCache/>
            </c:numRef>
          </c:val>
          <c:smooth val="0"/>
        </c:ser>
        <c:ser>
          <c:idx val="2"/>
          <c:order val="2"/>
          <c:tx>
            <c:strRef>
              <c:f>'Overall, Execution Times (ms)'!$A$4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'Overall, Execution Times (ms)'!$B$1:$F$1</c:f>
            </c:strRef>
          </c:cat>
          <c:val>
            <c:numRef>
              <c:f>'Overall, Execution Times (ms)'!$B$4:$F$4</c:f>
              <c:numCache/>
            </c:numRef>
          </c:val>
          <c:smooth val="0"/>
        </c:ser>
        <c:axId val="1795903116"/>
        <c:axId val="1013602258"/>
      </c:lineChart>
      <c:catAx>
        <c:axId val="1795903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602258"/>
      </c:catAx>
      <c:valAx>
        <c:axId val="1013602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903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Concurrent vs. Execution Time in Milliseconds (ms)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'Concurrent, Execution Times'!$A$2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'Concurrent, Execution Times'!$B$1:$F$1</c:f>
            </c:strRef>
          </c:cat>
          <c:val>
            <c:numRef>
              <c:f>'Concurrent, Execution Times'!$B$2:$F$2</c:f>
              <c:numCache/>
            </c:numRef>
          </c:val>
          <c:smooth val="0"/>
        </c:ser>
        <c:axId val="1673764262"/>
        <c:axId val="1996312143"/>
      </c:lineChart>
      <c:catAx>
        <c:axId val="1673764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312143"/>
      </c:catAx>
      <c:valAx>
        <c:axId val="1996312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Concurrent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764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Transactional vs. Execution Time in Milliseconds (ms)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'Transactional, Execution Time'!$A$2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'Transactional, Execution Time'!$B$1:$F$1</c:f>
            </c:strRef>
          </c:cat>
          <c:val>
            <c:numRef>
              <c:f>'Transactional, Execution Time'!$B$2:$F$2</c:f>
              <c:numCache/>
            </c:numRef>
          </c:val>
          <c:smooth val="0"/>
        </c:ser>
        <c:axId val="869980337"/>
        <c:axId val="560618086"/>
      </c:lineChart>
      <c:catAx>
        <c:axId val="869980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618086"/>
      </c:catAx>
      <c:valAx>
        <c:axId val="560618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Transactional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980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190500</xdr:rowOff>
    </xdr:from>
    <xdr:ext cx="5781675" cy="3581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190500</xdr:rowOff>
    </xdr:from>
    <xdr:ext cx="5781675" cy="3581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190500</xdr:rowOff>
    </xdr:from>
    <xdr:ext cx="5715000" cy="3590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190500</xdr:rowOff>
    </xdr:from>
    <xdr:ext cx="5715000" cy="3581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>
        <v>1000000.0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1" t="s">
        <v>7</v>
      </c>
      <c r="B2" s="5">
        <f>H1/29</f>
        <v>34482.75862</v>
      </c>
      <c r="C2" s="5">
        <f>H1/28</f>
        <v>35714.28571</v>
      </c>
      <c r="D2" s="5">
        <f>H1/29</f>
        <v>34482.75862</v>
      </c>
      <c r="E2" s="5">
        <f>H1/29</f>
        <v>34482.75862</v>
      </c>
      <c r="F2" s="5">
        <f>H1/28</f>
        <v>35714.28571</v>
      </c>
      <c r="G2" s="6" t="s">
        <v>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1" t="s">
        <v>9</v>
      </c>
      <c r="B3" s="5">
        <f>H1/94</f>
        <v>10638.29787</v>
      </c>
      <c r="C3" s="5">
        <f>H1/58</f>
        <v>17241.37931</v>
      </c>
      <c r="D3" s="5">
        <f>H1/34</f>
        <v>29411.76471</v>
      </c>
      <c r="E3" s="5">
        <f>H1/35</f>
        <v>28571.42857</v>
      </c>
      <c r="F3" s="5">
        <f>H1/24</f>
        <v>41666.66667</v>
      </c>
      <c r="L3" s="4"/>
      <c r="M3" s="4"/>
      <c r="N3" s="4"/>
      <c r="O3" s="4"/>
      <c r="P3" s="4"/>
      <c r="Q3" s="4"/>
      <c r="R3" s="4"/>
      <c r="S3" s="4"/>
      <c r="T3" s="4"/>
    </row>
    <row r="4">
      <c r="A4" s="1" t="s">
        <v>10</v>
      </c>
      <c r="B4" s="5">
        <f>H1/92</f>
        <v>10869.56522</v>
      </c>
      <c r="C4" s="5">
        <f>H1/89</f>
        <v>11235.95506</v>
      </c>
      <c r="D4" s="5">
        <f>H1/70</f>
        <v>14285.71429</v>
      </c>
      <c r="E4" s="5">
        <f>H1/69</f>
        <v>14492.75362</v>
      </c>
      <c r="F4" s="5">
        <f>H1/41</f>
        <v>24390.2439</v>
      </c>
      <c r="L4" s="4"/>
      <c r="M4" s="4"/>
      <c r="N4" s="4"/>
      <c r="O4" s="4"/>
      <c r="P4" s="4"/>
      <c r="Q4" s="4"/>
      <c r="R4" s="4"/>
      <c r="S4" s="4"/>
      <c r="T4" s="4"/>
    </row>
    <row r="5">
      <c r="L5" s="4"/>
      <c r="M5" s="4"/>
      <c r="N5" s="4"/>
      <c r="O5" s="4"/>
      <c r="P5" s="4"/>
      <c r="Q5" s="4"/>
      <c r="R5" s="4"/>
      <c r="S5" s="4"/>
      <c r="T5" s="4"/>
    </row>
    <row r="6">
      <c r="G6" s="2" t="s">
        <v>11</v>
      </c>
      <c r="I6" s="4"/>
      <c r="J6" s="4"/>
      <c r="L6" s="4"/>
      <c r="M6" s="4"/>
      <c r="N6" s="4"/>
      <c r="O6" s="4"/>
      <c r="P6" s="4"/>
      <c r="Q6" s="4"/>
      <c r="R6" s="4"/>
      <c r="S6" s="4"/>
      <c r="T6" s="4"/>
    </row>
    <row r="7">
      <c r="G7" s="2" t="s">
        <v>12</v>
      </c>
      <c r="I7" s="4"/>
      <c r="J7" s="4"/>
      <c r="L7" s="4"/>
      <c r="M7" s="4"/>
      <c r="N7" s="4"/>
      <c r="O7" s="4"/>
      <c r="P7" s="4"/>
      <c r="Q7" s="4"/>
      <c r="R7" s="4"/>
      <c r="S7" s="4"/>
      <c r="T7" s="4"/>
    </row>
    <row r="8">
      <c r="G8" s="2" t="s">
        <v>13</v>
      </c>
      <c r="I8" s="4"/>
      <c r="J8" s="4"/>
      <c r="O8" s="4"/>
      <c r="P8" s="4"/>
      <c r="Q8" s="4"/>
      <c r="R8" s="4"/>
      <c r="S8" s="4"/>
      <c r="T8" s="4"/>
    </row>
    <row r="9">
      <c r="G9" s="2" t="s">
        <v>14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G10" s="2" t="s">
        <v>15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38"/>
  </cols>
  <sheetData>
    <row r="1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1" t="s">
        <v>7</v>
      </c>
      <c r="B2" s="5">
        <v>38.0</v>
      </c>
      <c r="C2" s="5">
        <v>30.0</v>
      </c>
      <c r="D2" s="5">
        <v>29.0</v>
      </c>
      <c r="E2" s="5">
        <v>39.0</v>
      </c>
      <c r="F2" s="5">
        <v>30.0</v>
      </c>
      <c r="G2" s="6" t="s">
        <v>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1" t="s">
        <v>9</v>
      </c>
      <c r="B3" s="5">
        <v>182.0</v>
      </c>
      <c r="C3" s="5">
        <v>62.0</v>
      </c>
      <c r="D3" s="5">
        <v>38.0</v>
      </c>
      <c r="E3" s="5">
        <v>30.0</v>
      </c>
      <c r="F3" s="5">
        <v>26.0</v>
      </c>
      <c r="L3" s="4"/>
      <c r="M3" s="4"/>
      <c r="N3" s="4"/>
      <c r="O3" s="4"/>
      <c r="P3" s="4"/>
      <c r="Q3" s="4"/>
      <c r="R3" s="4"/>
      <c r="S3" s="4"/>
      <c r="T3" s="4"/>
    </row>
    <row r="4">
      <c r="A4" s="1" t="s">
        <v>10</v>
      </c>
      <c r="B4" s="5">
        <v>158.0</v>
      </c>
      <c r="C4" s="5">
        <v>89.0</v>
      </c>
      <c r="D4" s="5">
        <v>75.0</v>
      </c>
      <c r="E4" s="5">
        <v>59.0</v>
      </c>
      <c r="F4" s="5">
        <v>43.0</v>
      </c>
      <c r="L4" s="4"/>
      <c r="M4" s="4"/>
      <c r="N4" s="4"/>
      <c r="O4" s="4"/>
      <c r="P4" s="4"/>
      <c r="Q4" s="4"/>
      <c r="R4" s="4"/>
      <c r="S4" s="4"/>
      <c r="T4" s="4"/>
    </row>
    <row r="5">
      <c r="L5" s="4"/>
      <c r="M5" s="4"/>
      <c r="N5" s="4"/>
      <c r="O5" s="4"/>
      <c r="P5" s="4"/>
      <c r="Q5" s="4"/>
      <c r="R5" s="4"/>
      <c r="S5" s="4"/>
      <c r="T5" s="4"/>
    </row>
    <row r="6">
      <c r="G6" s="2" t="s">
        <v>11</v>
      </c>
      <c r="I6" s="4"/>
      <c r="J6" s="4"/>
      <c r="L6" s="4"/>
      <c r="M6" s="4"/>
      <c r="N6" s="4"/>
      <c r="O6" s="4"/>
      <c r="P6" s="4"/>
      <c r="Q6" s="4"/>
      <c r="R6" s="4"/>
      <c r="S6" s="4"/>
      <c r="T6" s="4"/>
    </row>
    <row r="7">
      <c r="G7" s="2" t="s">
        <v>12</v>
      </c>
      <c r="I7" s="4"/>
      <c r="J7" s="4"/>
      <c r="L7" s="4"/>
      <c r="M7" s="4"/>
      <c r="N7" s="4"/>
      <c r="O7" s="4"/>
      <c r="P7" s="4"/>
      <c r="Q7" s="4"/>
      <c r="R7" s="4"/>
      <c r="S7" s="4"/>
      <c r="T7" s="4"/>
    </row>
    <row r="8">
      <c r="G8" s="2" t="s">
        <v>13</v>
      </c>
      <c r="I8" s="4"/>
      <c r="J8" s="4"/>
      <c r="O8" s="4"/>
      <c r="P8" s="4"/>
      <c r="Q8" s="4"/>
      <c r="R8" s="4"/>
      <c r="S8" s="4"/>
      <c r="T8" s="4"/>
    </row>
    <row r="9">
      <c r="G9" s="2" t="s">
        <v>14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G10" s="2" t="s">
        <v>15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</cols>
  <sheetData>
    <row r="1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9</v>
      </c>
      <c r="B2" s="5">
        <v>182.0</v>
      </c>
      <c r="C2" s="5">
        <v>62.0</v>
      </c>
      <c r="D2" s="5">
        <v>38.0</v>
      </c>
      <c r="E2" s="5">
        <v>30.0</v>
      </c>
      <c r="F2" s="5">
        <v>26.0</v>
      </c>
    </row>
    <row r="4">
      <c r="A4" s="4" t="s">
        <v>11</v>
      </c>
      <c r="B4" s="4"/>
    </row>
    <row r="5">
      <c r="A5" s="4" t="s">
        <v>12</v>
      </c>
      <c r="B5" s="4"/>
    </row>
    <row r="6">
      <c r="A6" s="4" t="s">
        <v>13</v>
      </c>
      <c r="B6" s="4"/>
    </row>
    <row r="7">
      <c r="A7" s="4" t="s">
        <v>14</v>
      </c>
      <c r="B7" s="4"/>
    </row>
    <row r="8">
      <c r="A8" s="4" t="s">
        <v>15</v>
      </c>
      <c r="B8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</cols>
  <sheetData>
    <row r="1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1" t="s">
        <v>10</v>
      </c>
      <c r="B2" s="5">
        <v>158.0</v>
      </c>
      <c r="C2" s="5">
        <v>89.0</v>
      </c>
      <c r="D2" s="5">
        <v>75.0</v>
      </c>
      <c r="E2" s="5">
        <v>59.0</v>
      </c>
      <c r="F2" s="5">
        <v>43.0</v>
      </c>
    </row>
    <row r="4">
      <c r="A4" s="4" t="s">
        <v>11</v>
      </c>
    </row>
    <row r="5">
      <c r="A5" s="4" t="s">
        <v>12</v>
      </c>
    </row>
    <row r="6">
      <c r="A6" s="4" t="s">
        <v>13</v>
      </c>
    </row>
    <row r="7">
      <c r="A7" s="4" t="s">
        <v>14</v>
      </c>
    </row>
    <row r="8">
      <c r="A8" s="4" t="s">
        <v>15</v>
      </c>
    </row>
  </sheetData>
  <drawing r:id="rId1"/>
</worksheet>
</file>