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4"/>
  </bookViews>
  <sheets>
    <sheet name="fast-feedback-graph" sheetId="8" r:id="rId1"/>
    <sheet name="wrk data" sheetId="1" r:id="rId2"/>
    <sheet name="ab data" sheetId="2" r:id="rId3"/>
    <sheet name="Saturation Test" sheetId="3" r:id="rId4"/>
    <sheet name="wordpress + couchbase 10hr" sheetId="4" r:id="rId5"/>
    <sheet name="Singlel Connection" sheetId="6" r:id="rId6"/>
    <sheet name="Upgrade overhea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D13" i="8"/>
  <c r="D14" i="8"/>
  <c r="D15" i="8"/>
  <c r="D16" i="8"/>
  <c r="D17" i="8"/>
  <c r="J12" i="7"/>
  <c r="K12" i="7"/>
  <c r="K13" i="7"/>
  <c r="K14" i="7"/>
  <c r="K15" i="7"/>
  <c r="J15" i="7"/>
  <c r="J14" i="7"/>
  <c r="J13" i="7"/>
  <c r="E4" i="7"/>
  <c r="E39" i="7"/>
  <c r="E28" i="7"/>
  <c r="E16" i="7"/>
  <c r="D39" i="7"/>
  <c r="D28" i="7"/>
  <c r="D16" i="7"/>
  <c r="D4" i="7"/>
  <c r="R31" i="6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<sst xmlns="http://schemas.openxmlformats.org/spreadsheetml/2006/main" count="275" uniqueCount="96">
  <si>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</si>
  <si>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</si>
  <si>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</si>
  <si>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</si>
  <si>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</si>
  <si>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</si>
  <si>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</si>
  <si>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</si>
  <si>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</si>
  <si>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</si>
  <si>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</si>
  <si>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</si>
  <si>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</si>
  <si>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</si>
  <si>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</si>
  <si>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</si>
  <si>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</si>
  <si>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</si>
  <si>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</si>
  <si>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</si>
  <si>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</si>
  <si>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</si>
  <si>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</si>
  <si>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</si>
  <si>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</si>
  <si>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</si>
  <si>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</si>
  <si>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</si>
  <si>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</si>
  <si>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</si>
  <si>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</si>
  <si>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</si>
  <si>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</si>
  <si>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</si>
  <si>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</si>
  <si>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</si>
  <si>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</si>
  <si>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</si>
  <si>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</si>
  <si>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</si>
  <si>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</si>
  <si>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</si>
  <si>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</si>
  <si>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</si>
  <si>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</si>
  <si>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</si>
  <si>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</si>
  <si>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</si>
  <si>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</si>
  <si>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</si>
  <si>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</si>
  <si>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</si>
  <si>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</si>
  <si>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</si>
  <si>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</si>
  <si>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</si>
  <si>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</si>
  <si>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</si>
  <si>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</si>
  <si>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</si>
  <si>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</si>
  <si>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</si>
  <si>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</si>
  <si>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</si>
  <si>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</si>
  <si>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</si>
  <si>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</si>
  <si>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</si>
  <si>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</si>
  <si>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</si>
  <si>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</si>
  <si>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</si>
  <si>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</si>
  <si>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</si>
  <si>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</si>
  <si>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</si>
  <si>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INSTANT</t>
  </si>
  <si>
    <t>BAD INSTANT</t>
  </si>
  <si>
    <t>0m0.211s</t>
  </si>
  <si>
    <t>CONCURRENT</t>
  </si>
  <si>
    <t>BAD CONCURRENT</t>
  </si>
  <si>
    <t>SEM</t>
  </si>
  <si>
    <t>Upgrade Scenarios</t>
  </si>
  <si>
    <t>INSATNT Upgrade</t>
  </si>
  <si>
    <t>INSTANT Upgrade Failure</t>
  </si>
  <si>
    <t>CONCURRENT Upgrade</t>
  </si>
  <si>
    <t>CONCURRENT Upgrade Failure</t>
  </si>
  <si>
    <t>Latency (ms)</t>
  </si>
  <si>
    <t xml:space="preserve"> +\- SD (ms)</t>
  </si>
  <si>
    <t>Requirements</t>
  </si>
  <si>
    <t>Design</t>
  </si>
  <si>
    <t>Automated Testing</t>
  </si>
  <si>
    <t>Build</t>
  </si>
  <si>
    <t>Manual Testing</t>
  </si>
  <si>
    <t>Deployment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</si>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</sst>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5" fillId="6" borderId="0" xfId="197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Cost of During Feature Development Lifecyle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noFill/>
            </a:ln>
          </c:spPr>
          <c:marker>
            <c:symbol val="none"/>
          </c:marker>
          <c:trendline>
            <c:spPr>
              <a:ln w="57150" cmpd="sng">
                <a:solidFill>
                  <a:schemeClr val="accent2">
                    <a:lumMod val="75000"/>
                  </a:schemeClr>
                </a:solidFill>
                <a:tailEnd type="none" w="lg" len="lg"/>
              </a:ln>
            </c:spPr>
            <c:trendlineType val="exp"/>
            <c:dispRSqr val="0"/>
            <c:dispEq val="0"/>
          </c:trendline>
          <c:cat>
            <c:strRef>
              <c:f>'fast-feedback-graph'!$C$11:$C$17</c:f>
              <c:strCache>
                <c:ptCount val="7"/>
                <c:pt idx="0">
                  <c:v>Requirements</c:v>
                </c:pt>
                <c:pt idx="1">
                  <c:v>Design</c:v>
                </c:pt>
                <c:pt idx="2">
                  <c:v>Automated Testing</c:v>
                </c:pt>
                <c:pt idx="3">
                  <c:v>Build</c:v>
                </c:pt>
                <c:pt idx="4">
                  <c:v>Manual Testing</c:v>
                </c:pt>
                <c:pt idx="5">
                  <c:v>Deployment</c:v>
                </c:pt>
                <c:pt idx="6">
                  <c:v>Production</c:v>
                </c:pt>
              </c:strCache>
            </c:strRef>
          </c:cat>
          <c:val>
            <c:numRef>
              <c:f>'fast-feedback-graph'!$D$11:$D$17</c:f>
              <c:numCache>
                <c:formatCode>0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67608"/>
        <c:axId val="-2138440472"/>
      </c:lineChart>
      <c:catAx>
        <c:axId val="-2138467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440472"/>
        <c:crosses val="autoZero"/>
        <c:auto val="1"/>
        <c:lblAlgn val="ctr"/>
        <c:lblOffset val="100"/>
        <c:noMultiLvlLbl val="0"/>
      </c:catAx>
      <c:valAx>
        <c:axId val="-2138440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Cost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410605614016284"/>
              <c:y val="0.4747768567593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bg1"/>
                </a:solidFill>
                <a:latin typeface="Helvetica"/>
                <a:cs typeface="Helvetica"/>
              </a:defRPr>
            </a:pPr>
            <a:endParaRPr lang="en-US"/>
          </a:p>
        </c:txPr>
        <c:crossAx val="-21384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34232"/>
        <c:axId val="-2133026408"/>
      </c:lineChart>
      <c:catAx>
        <c:axId val="-21330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026408"/>
        <c:crosses val="autoZero"/>
        <c:auto val="1"/>
        <c:lblAlgn val="ctr"/>
        <c:lblOffset val="100"/>
        <c:noMultiLvlLbl val="0"/>
      </c:catAx>
      <c:valAx>
        <c:axId val="-2133026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034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83016"/>
        <c:axId val="-2132975336"/>
      </c:lineChart>
      <c:catAx>
        <c:axId val="-21329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2975336"/>
        <c:crosses val="autoZero"/>
        <c:auto val="1"/>
        <c:lblAlgn val="ctr"/>
        <c:lblOffset val="100"/>
        <c:noMultiLvlLbl val="0"/>
      </c:catAx>
      <c:valAx>
        <c:axId val="-2132975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2983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98360"/>
        <c:axId val="-2133992472"/>
      </c:lineChart>
      <c:catAx>
        <c:axId val="-213399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992472"/>
        <c:crosses val="autoZero"/>
        <c:auto val="1"/>
        <c:lblAlgn val="ctr"/>
        <c:lblOffset val="100"/>
        <c:noMultiLvlLbl val="0"/>
      </c:catAx>
      <c:valAx>
        <c:axId val="-213399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998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50200"/>
        <c:axId val="-2133944072"/>
      </c:lineChart>
      <c:catAx>
        <c:axId val="-213395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3944072"/>
        <c:crosses val="autoZero"/>
        <c:auto val="1"/>
        <c:lblAlgn val="ctr"/>
        <c:lblOffset val="100"/>
        <c:noMultiLvlLbl val="0"/>
      </c:catAx>
      <c:valAx>
        <c:axId val="-2133944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950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03736"/>
        <c:axId val="-2133897848"/>
      </c:lineChart>
      <c:catAx>
        <c:axId val="-21339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897848"/>
        <c:crosses val="autoZero"/>
        <c:auto val="1"/>
        <c:lblAlgn val="ctr"/>
        <c:lblOffset val="100"/>
        <c:noMultiLvlLbl val="0"/>
      </c:catAx>
      <c:valAx>
        <c:axId val="-213389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903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60728"/>
        <c:axId val="-2134566616"/>
      </c:lineChart>
      <c:catAx>
        <c:axId val="-213456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4566616"/>
        <c:crosses val="autoZero"/>
        <c:auto val="1"/>
        <c:lblAlgn val="ctr"/>
        <c:lblOffset val="100"/>
        <c:noMultiLvlLbl val="0"/>
      </c:catAx>
      <c:valAx>
        <c:axId val="-2134566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4560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77416"/>
        <c:axId val="-2138063400"/>
      </c:barChart>
      <c:catAx>
        <c:axId val="-21380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063400"/>
        <c:crosses val="autoZero"/>
        <c:auto val="1"/>
        <c:lblAlgn val="ctr"/>
        <c:lblOffset val="100"/>
        <c:noMultiLvlLbl val="0"/>
      </c:catAx>
      <c:valAx>
        <c:axId val="-2138063400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07741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908280"/>
        <c:axId val="-2133357832"/>
      </c:barChart>
      <c:catAx>
        <c:axId val="-213890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3357832"/>
        <c:crosses val="autoZero"/>
        <c:auto val="1"/>
        <c:lblAlgn val="ctr"/>
        <c:lblOffset val="100"/>
        <c:noMultiLvlLbl val="0"/>
      </c:catAx>
      <c:valAx>
        <c:axId val="-2133357832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908280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11816"/>
        <c:axId val="-2133308744"/>
      </c:barChart>
      <c:catAx>
        <c:axId val="-2133311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3308744"/>
        <c:crosses val="autoZero"/>
        <c:auto val="1"/>
        <c:lblAlgn val="ctr"/>
        <c:lblOffset val="100"/>
        <c:noMultiLvlLbl val="0"/>
      </c:catAx>
      <c:valAx>
        <c:axId val="-2133308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331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75912"/>
        <c:axId val="-2133272840"/>
      </c:barChart>
      <c:catAx>
        <c:axId val="-213327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3272840"/>
        <c:crosses val="autoZero"/>
        <c:auto val="1"/>
        <c:lblAlgn val="ctr"/>
        <c:lblOffset val="100"/>
        <c:noMultiLvlLbl val="0"/>
      </c:catAx>
      <c:valAx>
        <c:axId val="-2133272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327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41672"/>
        <c:axId val="-2133238600"/>
      </c:barChart>
      <c:catAx>
        <c:axId val="-2133241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3238600"/>
        <c:crosses val="autoZero"/>
        <c:auto val="1"/>
        <c:lblAlgn val="ctr"/>
        <c:lblOffset val="100"/>
        <c:noMultiLvlLbl val="0"/>
      </c:catAx>
      <c:valAx>
        <c:axId val="-2133238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32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07048"/>
        <c:axId val="-2133203976"/>
      </c:barChart>
      <c:catAx>
        <c:axId val="-2133207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3203976"/>
        <c:crosses val="autoZero"/>
        <c:auto val="1"/>
        <c:lblAlgn val="ctr"/>
        <c:lblOffset val="100"/>
        <c:noMultiLvlLbl val="0"/>
      </c:catAx>
      <c:valAx>
        <c:axId val="-2133203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320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36376"/>
        <c:axId val="-2133128696"/>
      </c:lineChart>
      <c:catAx>
        <c:axId val="-213313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128696"/>
        <c:crosses val="autoZero"/>
        <c:auto val="1"/>
        <c:lblAlgn val="ctr"/>
        <c:lblOffset val="100"/>
        <c:noMultiLvlLbl val="0"/>
      </c:catAx>
      <c:valAx>
        <c:axId val="-2133128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136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Absolute </a:t>
            </a:r>
            <a:r>
              <a:rPr lang="en-US" sz="2200" b="1" baseline="0">
                <a:latin typeface="Helvetica"/>
                <a:cs typeface="Helvetica"/>
              </a:rPr>
              <a:t>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invertIfNegative val="0"/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85336"/>
        <c:axId val="-2133077416"/>
      </c:barChart>
      <c:catAx>
        <c:axId val="-21330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3077416"/>
        <c:crosses val="autoZero"/>
        <c:auto val="1"/>
        <c:lblAlgn val="ctr"/>
        <c:lblOffset val="100"/>
        <c:noMultiLvlLbl val="0"/>
      </c:catAx>
      <c:valAx>
        <c:axId val="-2133077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3085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0</xdr:rowOff>
    </xdr:from>
    <xdr:to>
      <xdr:col>22</xdr:col>
      <xdr:colOff>431800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9"/>
  <sheetViews>
    <sheetView showRuler="0" workbookViewId="0">
      <selection activeCell="F46" sqref="F46"/>
    </sheetView>
  </sheetViews>
  <sheetFormatPr baseColWidth="10" defaultRowHeight="15" x14ac:dyDescent="0"/>
  <cols>
    <col min="3" max="3" width="22.1640625" bestFit="1" customWidth="1"/>
  </cols>
  <sheetData>
    <row r="8" spans="2:4">
      <c r="B8" s="40"/>
      <c r="C8" s="53" t="s">
        <v>67</v>
      </c>
      <c r="D8" s="40"/>
    </row>
    <row r="9" spans="2:4">
      <c r="B9" s="40"/>
    </row>
    <row r="10" spans="2:4">
      <c r="B10" s="40"/>
      <c r="D10" t="s">
        <v>30</v>
      </c>
    </row>
    <row r="11" spans="2:4">
      <c r="B11" s="40"/>
      <c r="C11" s="70" t="s">
        <v>89</v>
      </c>
      <c r="D11" s="59">
        <v>100</v>
      </c>
    </row>
    <row r="12" spans="2:4">
      <c r="B12" s="40"/>
      <c r="C12" s="70" t="s">
        <v>90</v>
      </c>
      <c r="D12" s="59">
        <f>2*D11</f>
        <v>200</v>
      </c>
    </row>
    <row r="13" spans="2:4">
      <c r="B13" s="40"/>
      <c r="C13" s="70" t="s">
        <v>91</v>
      </c>
      <c r="D13" s="59">
        <f t="shared" ref="D13:D17" si="0">2*D12</f>
        <v>400</v>
      </c>
    </row>
    <row r="14" spans="2:4">
      <c r="B14" s="40"/>
      <c r="C14" s="70" t="s">
        <v>92</v>
      </c>
      <c r="D14" s="59">
        <f t="shared" si="0"/>
        <v>800</v>
      </c>
    </row>
    <row r="15" spans="2:4">
      <c r="B15" s="40"/>
      <c r="C15" s="70" t="s">
        <v>93</v>
      </c>
      <c r="D15" s="59">
        <f t="shared" si="0"/>
        <v>1600</v>
      </c>
    </row>
    <row r="16" spans="2:4">
      <c r="B16" s="40"/>
      <c r="C16" s="71" t="s">
        <v>94</v>
      </c>
      <c r="D16" s="59">
        <f t="shared" si="0"/>
        <v>3200</v>
      </c>
    </row>
    <row r="17" spans="2:4">
      <c r="B17" s="40"/>
      <c r="C17" s="71" t="s">
        <v>95</v>
      </c>
      <c r="D17" s="59">
        <f t="shared" si="0"/>
        <v>6400</v>
      </c>
    </row>
    <row r="18" spans="2:4">
      <c r="B18" s="40"/>
      <c r="C18" s="47"/>
    </row>
    <row r="19" spans="2:4">
      <c r="B19" s="40"/>
      <c r="C19" s="40"/>
      <c r="D19" s="40"/>
    </row>
  </sheetData>
  <conditionalFormatting sqref="D11:D17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77" t="s">
        <v>5</v>
      </c>
      <c r="P4" s="77"/>
      <c r="Q4" s="77"/>
      <c r="R4" s="78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77" t="s">
        <v>5</v>
      </c>
      <c r="D6" s="77"/>
      <c r="E6" s="77"/>
      <c r="F6" s="78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79" t="s">
        <v>6</v>
      </c>
      <c r="D7" s="79"/>
      <c r="E7" s="80" t="s">
        <v>7</v>
      </c>
      <c r="F7" s="81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72" t="s">
        <v>5</v>
      </c>
      <c r="P18" s="72"/>
      <c r="Q18" s="72"/>
      <c r="R18" s="73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72" t="s">
        <v>5</v>
      </c>
      <c r="D20" s="72"/>
      <c r="E20" s="72"/>
      <c r="F20" s="73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74" t="s">
        <v>6</v>
      </c>
      <c r="D21" s="74"/>
      <c r="E21" s="75" t="s">
        <v>7</v>
      </c>
      <c r="F21" s="76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82" t="s">
        <v>31</v>
      </c>
      <c r="D5" s="82"/>
      <c r="G5" s="82" t="s">
        <v>41</v>
      </c>
      <c r="H5" s="82"/>
      <c r="K5" s="82" t="s">
        <v>44</v>
      </c>
      <c r="L5" s="82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82" t="s">
        <v>31</v>
      </c>
      <c r="D22" s="82"/>
      <c r="G22" s="82" t="s">
        <v>41</v>
      </c>
      <c r="H22" s="82"/>
      <c r="K22" s="82" t="s">
        <v>44</v>
      </c>
      <c r="L22" s="82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tabSelected="1" showRuler="0" topLeftCell="A30" workbookViewId="0">
      <selection activeCell="I65" sqref="I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44</v>
      </c>
      <c r="I4" s="82"/>
      <c r="L4" s="82" t="s">
        <v>68</v>
      </c>
      <c r="M4" s="82"/>
      <c r="P4" s="82" t="s">
        <v>69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44</v>
      </c>
      <c r="I26" s="82"/>
      <c r="L26" s="82" t="s">
        <v>68</v>
      </c>
      <c r="M26" s="82"/>
      <c r="P26" s="82" t="s">
        <v>69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6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2</v>
      </c>
      <c r="I4" s="82"/>
      <c r="L4" s="82" t="s">
        <v>73</v>
      </c>
      <c r="M4" s="82"/>
      <c r="P4" s="82" t="s">
        <v>68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2</v>
      </c>
      <c r="I26" s="82"/>
      <c r="L26" s="82" t="s">
        <v>73</v>
      </c>
      <c r="M26" s="82"/>
      <c r="P26" s="82" t="s">
        <v>68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showRuler="0" zoomScale="150" zoomScaleNormal="150" zoomScalePageLayoutView="150" workbookViewId="0">
      <selection activeCell="J27" sqref="J27"/>
    </sheetView>
  </sheetViews>
  <sheetFormatPr baseColWidth="10" defaultRowHeight="15" x14ac:dyDescent="0"/>
  <cols>
    <col min="2" max="2" width="16.6640625" bestFit="1" customWidth="1"/>
    <col min="3" max="3" width="16.33203125" customWidth="1"/>
    <col min="6" max="6" width="12.33203125" bestFit="1" customWidth="1"/>
    <col min="8" max="8" width="30.33203125" bestFit="1" customWidth="1"/>
    <col min="9" max="9" width="15.5" bestFit="1" customWidth="1"/>
    <col min="10" max="11" width="14" bestFit="1" customWidth="1"/>
  </cols>
  <sheetData>
    <row r="3" spans="2:11">
      <c r="B3" s="62" t="s">
        <v>76</v>
      </c>
    </row>
    <row r="4" spans="2:11">
      <c r="B4" t="s">
        <v>78</v>
      </c>
      <c r="C4">
        <v>4.3999999999999997E-2</v>
      </c>
      <c r="D4">
        <f>AVERAGE(C4:C13)</f>
        <v>4.4399999999999995E-2</v>
      </c>
      <c r="E4">
        <f>(C4*1000)</f>
        <v>44</v>
      </c>
    </row>
    <row r="5" spans="2:11">
      <c r="B5" t="s">
        <v>75</v>
      </c>
      <c r="C5">
        <v>4.4999999999999998E-2</v>
      </c>
    </row>
    <row r="6" spans="2:11">
      <c r="B6" t="s">
        <v>74</v>
      </c>
      <c r="C6">
        <v>4.3999999999999997E-2</v>
      </c>
    </row>
    <row r="7" spans="2:11">
      <c r="B7" t="s">
        <v>75</v>
      </c>
      <c r="C7">
        <v>4.2000000000000003E-2</v>
      </c>
    </row>
    <row r="8" spans="2:11">
      <c r="B8" t="s">
        <v>74</v>
      </c>
      <c r="C8">
        <v>4.5999999999999999E-2</v>
      </c>
      <c r="H8" t="s">
        <v>81</v>
      </c>
    </row>
    <row r="9" spans="2:11">
      <c r="B9" t="s">
        <v>78</v>
      </c>
      <c r="C9">
        <v>4.4999999999999998E-2</v>
      </c>
    </row>
    <row r="10" spans="2:11">
      <c r="B10" t="s">
        <v>75</v>
      </c>
      <c r="C10">
        <v>4.7E-2</v>
      </c>
      <c r="H10" s="1"/>
      <c r="I10" s="1"/>
      <c r="J10" s="1"/>
      <c r="K10" s="1"/>
    </row>
    <row r="11" spans="2:11">
      <c r="B11" t="s">
        <v>78</v>
      </c>
      <c r="C11">
        <v>4.2999999999999997E-2</v>
      </c>
      <c r="H11" s="64" t="s">
        <v>82</v>
      </c>
      <c r="I11" s="66" t="s">
        <v>87</v>
      </c>
      <c r="J11" s="67"/>
      <c r="K11" s="66" t="s">
        <v>88</v>
      </c>
    </row>
    <row r="12" spans="2:11">
      <c r="B12" t="s">
        <v>78</v>
      </c>
      <c r="C12">
        <v>4.3999999999999997E-2</v>
      </c>
      <c r="H12" s="65" t="s">
        <v>83</v>
      </c>
      <c r="I12" s="68">
        <v>44</v>
      </c>
      <c r="J12" s="67">
        <f>_xlfn.STDEV.P(C4:C13)</f>
        <v>1.3564659966250536E-3</v>
      </c>
      <c r="K12" s="68">
        <f>(J12*1000)</f>
        <v>1.3564659966250536</v>
      </c>
    </row>
    <row r="13" spans="2:11">
      <c r="B13" t="s">
        <v>78</v>
      </c>
      <c r="C13">
        <v>4.3999999999999997E-2</v>
      </c>
      <c r="H13" s="65" t="s">
        <v>84</v>
      </c>
      <c r="I13" s="69">
        <v>45</v>
      </c>
      <c r="J13" s="67">
        <f>_xlfn.STDEV.P(C16:C25)</f>
        <v>7.4833147735478892E-4</v>
      </c>
      <c r="K13" s="68">
        <f t="shared" ref="K13:K15" si="0">(J13*1000)</f>
        <v>0.74833147735478889</v>
      </c>
    </row>
    <row r="14" spans="2:11">
      <c r="H14" s="65" t="s">
        <v>85</v>
      </c>
      <c r="I14" s="69">
        <v>44</v>
      </c>
      <c r="J14" s="67">
        <f>_xlfn.STDEV.P(C28:C36)</f>
        <v>4.9690399499995367E-4</v>
      </c>
      <c r="K14" s="68">
        <f t="shared" si="0"/>
        <v>0.49690399499995369</v>
      </c>
    </row>
    <row r="15" spans="2:11">
      <c r="B15" s="62" t="s">
        <v>77</v>
      </c>
      <c r="H15" s="65" t="s">
        <v>86</v>
      </c>
      <c r="I15" s="69">
        <v>44</v>
      </c>
      <c r="J15" s="67">
        <f>_xlfn.STDEV.P(C39:C48)</f>
        <v>4.89897948556636E-4</v>
      </c>
      <c r="K15" s="68">
        <f t="shared" si="0"/>
        <v>0.48989794855663599</v>
      </c>
    </row>
    <row r="16" spans="2:11">
      <c r="B16" t="s">
        <v>78</v>
      </c>
      <c r="C16">
        <v>4.4999999999999998E-2</v>
      </c>
      <c r="D16">
        <f>AVERAGE(C16:C25)</f>
        <v>4.4199999999999989E-2</v>
      </c>
      <c r="E16">
        <f>(C16*1000)</f>
        <v>45</v>
      </c>
    </row>
    <row r="17" spans="2:5">
      <c r="B17" t="s">
        <v>74</v>
      </c>
      <c r="C17">
        <v>4.2999999999999997E-2</v>
      </c>
    </row>
    <row r="18" spans="2:5">
      <c r="B18" t="s">
        <v>74</v>
      </c>
      <c r="C18">
        <v>4.4999999999999998E-2</v>
      </c>
    </row>
    <row r="19" spans="2:5">
      <c r="B19" t="s">
        <v>74</v>
      </c>
      <c r="C19">
        <v>4.4999999999999998E-2</v>
      </c>
    </row>
    <row r="20" spans="2:5">
      <c r="B20" t="s">
        <v>74</v>
      </c>
      <c r="C20">
        <v>4.3999999999999997E-2</v>
      </c>
    </row>
    <row r="21" spans="2:5">
      <c r="B21" t="s">
        <v>74</v>
      </c>
      <c r="C21">
        <v>4.3999999999999997E-2</v>
      </c>
    </row>
    <row r="22" spans="2:5">
      <c r="B22" t="s">
        <v>78</v>
      </c>
      <c r="C22">
        <v>4.4999999999999998E-2</v>
      </c>
    </row>
    <row r="23" spans="2:5">
      <c r="B23" t="s">
        <v>74</v>
      </c>
      <c r="C23">
        <v>4.3999999999999997E-2</v>
      </c>
    </row>
    <row r="24" spans="2:5">
      <c r="B24" t="s">
        <v>74</v>
      </c>
      <c r="C24" s="63">
        <v>4.2999999999999997E-2</v>
      </c>
    </row>
    <row r="25" spans="2:5">
      <c r="B25" t="s">
        <v>74</v>
      </c>
      <c r="C25" s="63">
        <v>4.3999999999999997E-2</v>
      </c>
    </row>
    <row r="26" spans="2:5">
      <c r="C26" s="63"/>
    </row>
    <row r="27" spans="2:5">
      <c r="B27" s="62" t="s">
        <v>79</v>
      </c>
    </row>
    <row r="28" spans="2:5">
      <c r="B28" t="s">
        <v>78</v>
      </c>
      <c r="C28">
        <v>4.3999999999999997E-2</v>
      </c>
      <c r="D28">
        <f>AVERAGE(C28:C37)</f>
        <v>4.3555555555555542E-2</v>
      </c>
      <c r="E28">
        <f>(C28*1000)</f>
        <v>44</v>
      </c>
    </row>
    <row r="29" spans="2:5">
      <c r="B29" t="s">
        <v>75</v>
      </c>
      <c r="C29">
        <v>4.2999999999999997E-2</v>
      </c>
    </row>
    <row r="30" spans="2:5">
      <c r="B30" t="s">
        <v>74</v>
      </c>
      <c r="C30">
        <v>4.3999999999999997E-2</v>
      </c>
    </row>
    <row r="31" spans="2:5">
      <c r="B31" t="s">
        <v>78</v>
      </c>
      <c r="C31">
        <v>4.2999999999999997E-2</v>
      </c>
    </row>
    <row r="32" spans="2:5">
      <c r="B32" t="s">
        <v>74</v>
      </c>
      <c r="C32">
        <v>4.3999999999999997E-2</v>
      </c>
    </row>
    <row r="33" spans="2:5">
      <c r="B33" t="s">
        <v>75</v>
      </c>
      <c r="C33">
        <v>4.3999999999999997E-2</v>
      </c>
    </row>
    <row r="34" spans="2:5">
      <c r="B34" t="s">
        <v>74</v>
      </c>
      <c r="C34">
        <v>4.2999999999999997E-2</v>
      </c>
    </row>
    <row r="35" spans="2:5">
      <c r="B35" t="s">
        <v>78</v>
      </c>
      <c r="C35">
        <v>4.3999999999999997E-2</v>
      </c>
    </row>
    <row r="36" spans="2:5">
      <c r="C36" s="63">
        <v>4.2999999999999997E-2</v>
      </c>
    </row>
    <row r="37" spans="2:5">
      <c r="B37" s="62" t="s">
        <v>80</v>
      </c>
      <c r="C37" s="63"/>
    </row>
    <row r="39" spans="2:5">
      <c r="B39" t="s">
        <v>78</v>
      </c>
      <c r="C39">
        <v>4.3999999999999997E-2</v>
      </c>
      <c r="D39">
        <f>AVERAGE(C39:C48)</f>
        <v>4.3599999999999986E-2</v>
      </c>
      <c r="E39">
        <f>(C39*1000)</f>
        <v>44</v>
      </c>
    </row>
    <row r="40" spans="2:5">
      <c r="B40" t="s">
        <v>75</v>
      </c>
      <c r="C40">
        <v>4.2999999999999997E-2</v>
      </c>
    </row>
    <row r="41" spans="2:5">
      <c r="B41" t="s">
        <v>74</v>
      </c>
      <c r="C41">
        <v>4.3999999999999997E-2</v>
      </c>
    </row>
    <row r="42" spans="2:5">
      <c r="B42" t="s">
        <v>78</v>
      </c>
      <c r="C42">
        <v>4.2999999999999997E-2</v>
      </c>
    </row>
    <row r="43" spans="2:5">
      <c r="B43" t="s">
        <v>74</v>
      </c>
      <c r="C43">
        <v>4.3999999999999997E-2</v>
      </c>
    </row>
    <row r="44" spans="2:5">
      <c r="B44" t="s">
        <v>75</v>
      </c>
      <c r="C44">
        <v>4.3999999999999997E-2</v>
      </c>
    </row>
    <row r="45" spans="2:5">
      <c r="B45" t="s">
        <v>74</v>
      </c>
      <c r="C45">
        <v>4.2999999999999997E-2</v>
      </c>
    </row>
    <row r="46" spans="2:5">
      <c r="B46" t="s">
        <v>78</v>
      </c>
      <c r="C46">
        <v>4.3999999999999997E-2</v>
      </c>
    </row>
    <row r="47" spans="2:5">
      <c r="C47" s="63">
        <v>4.2999999999999997E-2</v>
      </c>
    </row>
    <row r="48" spans="2:5">
      <c r="C48" s="63">
        <v>4.3999999999999997E-2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fast-feedback-graph</vt:lpstr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2014-09-03T18:33:10Z</dcterms:modified>
</cp:coreProperties>
</file>