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20" yWindow="0" windowWidth="37720" windowHeight="26500" tabRatio="500" activeTab="5"/>
  </bookViews>
  <sheets>
    <sheet name="wrk data" sheetId="1" r:id="rId1"/>
    <sheet name="ab data" sheetId="2" r:id="rId2"/>
    <sheet name="Saturation Test" sheetId="3" r:id="rId3"/>
    <sheet name="wordpress + couchbase 10hr" sheetId="4" r:id="rId4"/>
    <sheet name="Singlel Connection" sheetId="6" r:id="rId5"/>
    <sheet name="Upgrade overhead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7" l="1"/>
  <c r="K12" i="7"/>
  <c r="K13" i="7"/>
  <c r="K14" i="7"/>
  <c r="K15" i="7"/>
  <c r="J15" i="7"/>
  <c r="J14" i="7"/>
  <c r="J13" i="7"/>
  <c r="E4" i="7"/>
  <c r="E39" i="7"/>
  <c r="E28" i="7"/>
  <c r="E16" i="7"/>
  <c r="D39" i="7"/>
  <c r="D28" i="7"/>
  <c r="D16" i="7"/>
  <c r="D4" i="7"/>
  <c r="R31" i="6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<sst xmlns="http://schemas.openxmlformats.org/spreadsheetml/2006/main" count="266" uniqueCount="89">
  <si>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</si>
  <si>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</si>
  <si>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</si>
  <si>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</si>
  <si>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</si>
  <si>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</si>
  <si>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</si>
  <si>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</si>
  <si>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</si>
  <si>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</si>
  <si>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</si>
  <si>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</si>
  <si>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</si>
  <si>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</si>
  <si>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</si>
  <si>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</si>
  <si>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</si>
  <si>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</si>
  <si>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</si>
  <si>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</si>
  <si>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</si>
  <si>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</si>
  <si>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</si>
  <si>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</si>
  <si>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</si>
  <si>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</si>
  <si>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</si>
  <si>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</si>
  <si>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</si>
  <si>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</si>
  <si>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</si>
  <si>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</si>
  <si>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</si>
  <si>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</si>
  <si>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</si>
  <si>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</si>
  <si>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</si>
  <si>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</si>
  <si>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</si>
  <si>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</si>
  <si>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</si>
  <si>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</si>
  <si>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</si>
  <si>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</si>
  <si>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</si>
  <si>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</si>
  <si>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</si>
  <si>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</si>
  <si>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</si>
  <si>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</si>
  <si>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</si>
  <si>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</si>
  <si>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</si>
  <si>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</si>
  <si>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</si>
  <si>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</si>
  <si>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</si>
  <si>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</si>
  <si>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</si>
  <si>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</si>
  <si>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</si>
  <si>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</si>
  <si>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</si>
  <si>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</si>
  <si>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</si>
  <si>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</si>
  <si>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</si>
  <si>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</si>
  <si>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</si>
  <si>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</si>
  <si>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</si>
  <si>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</si>
  <si>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</si>
  <si>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</si>
  <si>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</si>
  <si>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</si>
  <si>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INSTANT</t>
  </si>
  <si>
    <t>BAD INSTANT</t>
  </si>
  <si>
    <t>0m0.211s</t>
  </si>
  <si>
    <t>CONCURRENT</t>
  </si>
  <si>
    <t>BAD CONCURRENT</t>
  </si>
  <si>
    <t>SEM</t>
  </si>
  <si>
    <t>Upgrade Scenarios</t>
  </si>
  <si>
    <t>INSATNT Upgrade</t>
  </si>
  <si>
    <t>INSTANT Upgrade Failure</t>
  </si>
  <si>
    <t>CONCURRENT Upgrade</t>
  </si>
  <si>
    <t>CONCURRENT Upgrade Failure</t>
  </si>
  <si>
    <t>Latency (ms)</t>
  </si>
  <si>
    <t xml:space="preserve"> +\- SD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</si>
</sst>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5" fillId="6" borderId="0" xfId="197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569544"/>
        <c:axId val="-2138562392"/>
      </c:barChart>
      <c:catAx>
        <c:axId val="-213856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562392"/>
        <c:crosses val="autoZero"/>
        <c:auto val="1"/>
        <c:lblAlgn val="ctr"/>
        <c:lblOffset val="100"/>
        <c:noMultiLvlLbl val="0"/>
      </c:catAx>
      <c:valAx>
        <c:axId val="-2138562392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56954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08248"/>
        <c:axId val="-2138100568"/>
      </c:lineChart>
      <c:catAx>
        <c:axId val="-213810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8100568"/>
        <c:crosses val="autoZero"/>
        <c:auto val="1"/>
        <c:lblAlgn val="ctr"/>
        <c:lblOffset val="100"/>
        <c:noMultiLvlLbl val="0"/>
      </c:catAx>
      <c:valAx>
        <c:axId val="-2138100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108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74376"/>
        <c:axId val="-2139080280"/>
      </c:lineChart>
      <c:catAx>
        <c:axId val="-213907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9080280"/>
        <c:crosses val="autoZero"/>
        <c:auto val="1"/>
        <c:lblAlgn val="ctr"/>
        <c:lblOffset val="100"/>
        <c:noMultiLvlLbl val="0"/>
      </c:catAx>
      <c:valAx>
        <c:axId val="-2139080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9074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75000"/>
        <c:axId val="-2137968872"/>
      </c:lineChart>
      <c:catAx>
        <c:axId val="-213797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968872"/>
        <c:crosses val="autoZero"/>
        <c:auto val="1"/>
        <c:lblAlgn val="ctr"/>
        <c:lblOffset val="100"/>
        <c:noMultiLvlLbl val="0"/>
      </c:catAx>
      <c:valAx>
        <c:axId val="-2137968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9750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28104"/>
        <c:axId val="-2137922200"/>
      </c:lineChart>
      <c:catAx>
        <c:axId val="-213792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922200"/>
        <c:crosses val="autoZero"/>
        <c:auto val="1"/>
        <c:lblAlgn val="ctr"/>
        <c:lblOffset val="100"/>
        <c:noMultiLvlLbl val="0"/>
      </c:catAx>
      <c:valAx>
        <c:axId val="-2137922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9281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80632"/>
        <c:axId val="-2137874728"/>
      </c:lineChart>
      <c:catAx>
        <c:axId val="-213788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874728"/>
        <c:crosses val="autoZero"/>
        <c:auto val="1"/>
        <c:lblAlgn val="ctr"/>
        <c:lblOffset val="100"/>
        <c:noMultiLvlLbl val="0"/>
      </c:catAx>
      <c:valAx>
        <c:axId val="-2137874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880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89304"/>
        <c:axId val="-2138483352"/>
      </c:barChart>
      <c:catAx>
        <c:axId val="-21384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483352"/>
        <c:crosses val="autoZero"/>
        <c:auto val="1"/>
        <c:lblAlgn val="ctr"/>
        <c:lblOffset val="100"/>
        <c:noMultiLvlLbl val="0"/>
      </c:catAx>
      <c:valAx>
        <c:axId val="-2138483352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38489304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37096"/>
        <c:axId val="-2138434024"/>
      </c:barChart>
      <c:catAx>
        <c:axId val="-213843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434024"/>
        <c:crosses val="autoZero"/>
        <c:auto val="1"/>
        <c:lblAlgn val="ctr"/>
        <c:lblOffset val="100"/>
        <c:noMultiLvlLbl val="0"/>
      </c:catAx>
      <c:valAx>
        <c:axId val="-2138434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843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01192"/>
        <c:axId val="-2138398120"/>
      </c:barChart>
      <c:catAx>
        <c:axId val="-2138401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398120"/>
        <c:crosses val="autoZero"/>
        <c:auto val="1"/>
        <c:lblAlgn val="ctr"/>
        <c:lblOffset val="100"/>
        <c:noMultiLvlLbl val="0"/>
      </c:catAx>
      <c:valAx>
        <c:axId val="-2138398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840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66952"/>
        <c:axId val="-2138363880"/>
      </c:barChart>
      <c:catAx>
        <c:axId val="-2138366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363880"/>
        <c:crosses val="autoZero"/>
        <c:auto val="1"/>
        <c:lblAlgn val="ctr"/>
        <c:lblOffset val="100"/>
        <c:noMultiLvlLbl val="0"/>
      </c:catAx>
      <c:valAx>
        <c:axId val="-2138363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836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32296"/>
        <c:axId val="-2138329224"/>
      </c:barChart>
      <c:catAx>
        <c:axId val="-2138332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329224"/>
        <c:crosses val="autoZero"/>
        <c:auto val="1"/>
        <c:lblAlgn val="ctr"/>
        <c:lblOffset val="100"/>
        <c:noMultiLvlLbl val="0"/>
      </c:catAx>
      <c:valAx>
        <c:axId val="-2138329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833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62104"/>
        <c:axId val="-2138254424"/>
      </c:lineChart>
      <c:catAx>
        <c:axId val="-213826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254424"/>
        <c:crosses val="autoZero"/>
        <c:auto val="1"/>
        <c:lblAlgn val="ctr"/>
        <c:lblOffset val="100"/>
        <c:noMultiLvlLbl val="0"/>
      </c:catAx>
      <c:valAx>
        <c:axId val="-2138254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2621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10808"/>
        <c:axId val="-2138202888"/>
      </c:lineChart>
      <c:catAx>
        <c:axId val="-21382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8202888"/>
        <c:crosses val="autoZero"/>
        <c:auto val="1"/>
        <c:lblAlgn val="ctr"/>
        <c:lblOffset val="100"/>
        <c:noMultiLvlLbl val="0"/>
      </c:catAx>
      <c:valAx>
        <c:axId val="-2138202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210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60088"/>
        <c:axId val="-2138152264"/>
      </c:lineChart>
      <c:catAx>
        <c:axId val="-213816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152264"/>
        <c:crosses val="autoZero"/>
        <c:auto val="1"/>
        <c:lblAlgn val="ctr"/>
        <c:lblOffset val="100"/>
        <c:noMultiLvlLbl val="0"/>
      </c:catAx>
      <c:valAx>
        <c:axId val="-2138152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8160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68" t="s">
        <v>5</v>
      </c>
      <c r="P4" s="68"/>
      <c r="Q4" s="68"/>
      <c r="R4" s="69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68" t="s">
        <v>5</v>
      </c>
      <c r="D6" s="68"/>
      <c r="E6" s="68"/>
      <c r="F6" s="69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70" t="s">
        <v>6</v>
      </c>
      <c r="D7" s="70"/>
      <c r="E7" s="71" t="s">
        <v>7</v>
      </c>
      <c r="F7" s="72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63" t="s">
        <v>5</v>
      </c>
      <c r="P18" s="63"/>
      <c r="Q18" s="63"/>
      <c r="R18" s="64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63" t="s">
        <v>5</v>
      </c>
      <c r="D20" s="63"/>
      <c r="E20" s="63"/>
      <c r="F20" s="64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65" t="s">
        <v>6</v>
      </c>
      <c r="D21" s="65"/>
      <c r="E21" s="66" t="s">
        <v>7</v>
      </c>
      <c r="F21" s="67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73" t="s">
        <v>31</v>
      </c>
      <c r="D5" s="73"/>
      <c r="G5" s="73" t="s">
        <v>41</v>
      </c>
      <c r="H5" s="73"/>
      <c r="K5" s="73" t="s">
        <v>44</v>
      </c>
      <c r="L5" s="73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73" t="s">
        <v>31</v>
      </c>
      <c r="D22" s="73"/>
      <c r="G22" s="73" t="s">
        <v>41</v>
      </c>
      <c r="H22" s="73"/>
      <c r="K22" s="73" t="s">
        <v>44</v>
      </c>
      <c r="L22" s="73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0" workbookViewId="0">
      <selection activeCell="Z34" sqref="Z34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73" t="s">
        <v>1</v>
      </c>
      <c r="E4" s="73"/>
      <c r="H4" s="73" t="s">
        <v>44</v>
      </c>
      <c r="I4" s="73"/>
      <c r="L4" s="73" t="s">
        <v>68</v>
      </c>
      <c r="M4" s="73"/>
      <c r="P4" s="73" t="s">
        <v>69</v>
      </c>
      <c r="Q4" s="73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73" t="s">
        <v>1</v>
      </c>
      <c r="E26" s="73"/>
      <c r="H26" s="73" t="s">
        <v>44</v>
      </c>
      <c r="I26" s="73"/>
      <c r="L26" s="73" t="s">
        <v>68</v>
      </c>
      <c r="M26" s="73"/>
      <c r="P26" s="73" t="s">
        <v>69</v>
      </c>
      <c r="Q26" s="73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41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73" t="s">
        <v>1</v>
      </c>
      <c r="E4" s="73"/>
      <c r="H4" s="73" t="s">
        <v>2</v>
      </c>
      <c r="I4" s="73"/>
      <c r="L4" s="73" t="s">
        <v>73</v>
      </c>
      <c r="M4" s="73"/>
      <c r="P4" s="73" t="s">
        <v>68</v>
      </c>
      <c r="Q4" s="73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73" t="s">
        <v>1</v>
      </c>
      <c r="E26" s="73"/>
      <c r="H26" s="73" t="s">
        <v>2</v>
      </c>
      <c r="I26" s="73"/>
      <c r="L26" s="73" t="s">
        <v>73</v>
      </c>
      <c r="M26" s="73"/>
      <c r="P26" s="73" t="s">
        <v>68</v>
      </c>
      <c r="Q26" s="73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tabSelected="1" showRuler="0" zoomScale="150" zoomScaleNormal="150" zoomScalePageLayoutView="150" workbookViewId="0">
      <selection activeCell="J27" sqref="J27"/>
    </sheetView>
  </sheetViews>
  <sheetFormatPr baseColWidth="10" defaultRowHeight="15" x14ac:dyDescent="0"/>
  <cols>
    <col min="2" max="2" width="16.6640625" bestFit="1" customWidth="1"/>
    <col min="3" max="3" width="16.33203125" customWidth="1"/>
    <col min="6" max="6" width="12.33203125" bestFit="1" customWidth="1"/>
    <col min="8" max="8" width="30.33203125" bestFit="1" customWidth="1"/>
    <col min="9" max="9" width="15.5" bestFit="1" customWidth="1"/>
    <col min="10" max="11" width="14" bestFit="1" customWidth="1"/>
  </cols>
  <sheetData>
    <row r="3" spans="2:11">
      <c r="B3" s="62" t="s">
        <v>76</v>
      </c>
    </row>
    <row r="4" spans="2:11">
      <c r="B4" t="s">
        <v>78</v>
      </c>
      <c r="C4">
        <v>4.3999999999999997E-2</v>
      </c>
      <c r="D4">
        <f>AVERAGE(C4:C13)</f>
        <v>4.4399999999999995E-2</v>
      </c>
      <c r="E4">
        <f>(C4*1000)</f>
        <v>44</v>
      </c>
    </row>
    <row r="5" spans="2:11">
      <c r="B5" t="s">
        <v>75</v>
      </c>
      <c r="C5">
        <v>4.4999999999999998E-2</v>
      </c>
    </row>
    <row r="6" spans="2:11">
      <c r="B6" t="s">
        <v>74</v>
      </c>
      <c r="C6">
        <v>4.3999999999999997E-2</v>
      </c>
    </row>
    <row r="7" spans="2:11">
      <c r="B7" t="s">
        <v>75</v>
      </c>
      <c r="C7">
        <v>4.2000000000000003E-2</v>
      </c>
    </row>
    <row r="8" spans="2:11">
      <c r="B8" t="s">
        <v>74</v>
      </c>
      <c r="C8">
        <v>4.5999999999999999E-2</v>
      </c>
      <c r="H8" t="s">
        <v>81</v>
      </c>
    </row>
    <row r="9" spans="2:11">
      <c r="B9" t="s">
        <v>78</v>
      </c>
      <c r="C9">
        <v>4.4999999999999998E-2</v>
      </c>
    </row>
    <row r="10" spans="2:11">
      <c r="B10" t="s">
        <v>75</v>
      </c>
      <c r="C10">
        <v>4.7E-2</v>
      </c>
      <c r="H10" s="1"/>
      <c r="I10" s="1"/>
      <c r="J10" s="1"/>
      <c r="K10" s="1"/>
    </row>
    <row r="11" spans="2:11">
      <c r="B11" t="s">
        <v>78</v>
      </c>
      <c r="C11">
        <v>4.2999999999999997E-2</v>
      </c>
      <c r="H11" s="75" t="s">
        <v>82</v>
      </c>
      <c r="I11" s="77" t="s">
        <v>87</v>
      </c>
      <c r="J11" s="78"/>
      <c r="K11" s="77" t="s">
        <v>88</v>
      </c>
    </row>
    <row r="12" spans="2:11">
      <c r="B12" t="s">
        <v>78</v>
      </c>
      <c r="C12">
        <v>4.3999999999999997E-2</v>
      </c>
      <c r="H12" s="76" t="s">
        <v>83</v>
      </c>
      <c r="I12" s="79">
        <v>44</v>
      </c>
      <c r="J12" s="78">
        <f>_xlfn.STDEV.P(C4:C13)</f>
        <v>1.3564659966250536E-3</v>
      </c>
      <c r="K12" s="79">
        <f>(J12*1000)</f>
        <v>1.3564659966250536</v>
      </c>
    </row>
    <row r="13" spans="2:11">
      <c r="B13" t="s">
        <v>78</v>
      </c>
      <c r="C13">
        <v>4.3999999999999997E-2</v>
      </c>
      <c r="H13" s="76" t="s">
        <v>84</v>
      </c>
      <c r="I13" s="80">
        <v>45</v>
      </c>
      <c r="J13" s="78">
        <f>_xlfn.STDEV.P(C16:C25)</f>
        <v>7.4833147735478892E-4</v>
      </c>
      <c r="K13" s="79">
        <f t="shared" ref="K13:K15" si="0">(J13*1000)</f>
        <v>0.74833147735478889</v>
      </c>
    </row>
    <row r="14" spans="2:11">
      <c r="H14" s="76" t="s">
        <v>85</v>
      </c>
      <c r="I14" s="80">
        <v>44</v>
      </c>
      <c r="J14" s="78">
        <f>_xlfn.STDEV.P(C28:C36)</f>
        <v>4.9690399499995367E-4</v>
      </c>
      <c r="K14" s="79">
        <f t="shared" si="0"/>
        <v>0.49690399499995369</v>
      </c>
    </row>
    <row r="15" spans="2:11">
      <c r="B15" s="62" t="s">
        <v>77</v>
      </c>
      <c r="H15" s="76" t="s">
        <v>86</v>
      </c>
      <c r="I15" s="80">
        <v>44</v>
      </c>
      <c r="J15" s="78">
        <f>_xlfn.STDEV.P(C39:C48)</f>
        <v>4.89897948556636E-4</v>
      </c>
      <c r="K15" s="79">
        <f t="shared" si="0"/>
        <v>0.48989794855663599</v>
      </c>
    </row>
    <row r="16" spans="2:11">
      <c r="B16" t="s">
        <v>78</v>
      </c>
      <c r="C16">
        <v>4.4999999999999998E-2</v>
      </c>
      <c r="D16">
        <f>AVERAGE(C16:C25)</f>
        <v>4.4199999999999989E-2</v>
      </c>
      <c r="E16">
        <f>(C16*1000)</f>
        <v>45</v>
      </c>
    </row>
    <row r="17" spans="2:5">
      <c r="B17" t="s">
        <v>74</v>
      </c>
      <c r="C17">
        <v>4.2999999999999997E-2</v>
      </c>
    </row>
    <row r="18" spans="2:5">
      <c r="B18" t="s">
        <v>74</v>
      </c>
      <c r="C18">
        <v>4.4999999999999998E-2</v>
      </c>
    </row>
    <row r="19" spans="2:5">
      <c r="B19" t="s">
        <v>74</v>
      </c>
      <c r="C19">
        <v>4.4999999999999998E-2</v>
      </c>
    </row>
    <row r="20" spans="2:5">
      <c r="B20" t="s">
        <v>74</v>
      </c>
      <c r="C20">
        <v>4.3999999999999997E-2</v>
      </c>
    </row>
    <row r="21" spans="2:5">
      <c r="B21" t="s">
        <v>74</v>
      </c>
      <c r="C21">
        <v>4.3999999999999997E-2</v>
      </c>
    </row>
    <row r="22" spans="2:5">
      <c r="B22" t="s">
        <v>78</v>
      </c>
      <c r="C22">
        <v>4.4999999999999998E-2</v>
      </c>
    </row>
    <row r="23" spans="2:5">
      <c r="B23" t="s">
        <v>74</v>
      </c>
      <c r="C23">
        <v>4.3999999999999997E-2</v>
      </c>
    </row>
    <row r="24" spans="2:5">
      <c r="B24" t="s">
        <v>74</v>
      </c>
      <c r="C24" s="74">
        <v>4.2999999999999997E-2</v>
      </c>
    </row>
    <row r="25" spans="2:5">
      <c r="B25" t="s">
        <v>74</v>
      </c>
      <c r="C25" s="74">
        <v>4.3999999999999997E-2</v>
      </c>
    </row>
    <row r="26" spans="2:5">
      <c r="C26" s="74"/>
    </row>
    <row r="27" spans="2:5">
      <c r="B27" s="62" t="s">
        <v>79</v>
      </c>
    </row>
    <row r="28" spans="2:5">
      <c r="B28" t="s">
        <v>78</v>
      </c>
      <c r="C28">
        <v>4.3999999999999997E-2</v>
      </c>
      <c r="D28">
        <f>AVERAGE(C28:C37)</f>
        <v>4.3555555555555542E-2</v>
      </c>
      <c r="E28">
        <f>(C28*1000)</f>
        <v>44</v>
      </c>
    </row>
    <row r="29" spans="2:5">
      <c r="B29" t="s">
        <v>75</v>
      </c>
      <c r="C29">
        <v>4.2999999999999997E-2</v>
      </c>
    </row>
    <row r="30" spans="2:5">
      <c r="B30" t="s">
        <v>74</v>
      </c>
      <c r="C30">
        <v>4.3999999999999997E-2</v>
      </c>
    </row>
    <row r="31" spans="2:5">
      <c r="B31" t="s">
        <v>78</v>
      </c>
      <c r="C31">
        <v>4.2999999999999997E-2</v>
      </c>
    </row>
    <row r="32" spans="2:5">
      <c r="B32" t="s">
        <v>74</v>
      </c>
      <c r="C32">
        <v>4.3999999999999997E-2</v>
      </c>
    </row>
    <row r="33" spans="2:5">
      <c r="B33" t="s">
        <v>75</v>
      </c>
      <c r="C33">
        <v>4.3999999999999997E-2</v>
      </c>
    </row>
    <row r="34" spans="2:5">
      <c r="B34" t="s">
        <v>74</v>
      </c>
      <c r="C34">
        <v>4.2999999999999997E-2</v>
      </c>
    </row>
    <row r="35" spans="2:5">
      <c r="B35" t="s">
        <v>78</v>
      </c>
      <c r="C35">
        <v>4.3999999999999997E-2</v>
      </c>
    </row>
    <row r="36" spans="2:5">
      <c r="C36" s="74">
        <v>4.2999999999999997E-2</v>
      </c>
    </row>
    <row r="37" spans="2:5">
      <c r="B37" s="62" t="s">
        <v>80</v>
      </c>
      <c r="C37" s="74"/>
    </row>
    <row r="39" spans="2:5">
      <c r="B39" t="s">
        <v>78</v>
      </c>
      <c r="C39">
        <v>4.3999999999999997E-2</v>
      </c>
      <c r="D39">
        <f>AVERAGE(C39:C48)</f>
        <v>4.3599999999999986E-2</v>
      </c>
      <c r="E39">
        <f>(C39*1000)</f>
        <v>44</v>
      </c>
    </row>
    <row r="40" spans="2:5">
      <c r="B40" t="s">
        <v>75</v>
      </c>
      <c r="C40">
        <v>4.2999999999999997E-2</v>
      </c>
    </row>
    <row r="41" spans="2:5">
      <c r="B41" t="s">
        <v>74</v>
      </c>
      <c r="C41">
        <v>4.3999999999999997E-2</v>
      </c>
    </row>
    <row r="42" spans="2:5">
      <c r="B42" t="s">
        <v>78</v>
      </c>
      <c r="C42">
        <v>4.2999999999999997E-2</v>
      </c>
    </row>
    <row r="43" spans="2:5">
      <c r="B43" t="s">
        <v>74</v>
      </c>
      <c r="C43">
        <v>4.3999999999999997E-2</v>
      </c>
    </row>
    <row r="44" spans="2:5">
      <c r="B44" t="s">
        <v>75</v>
      </c>
      <c r="C44">
        <v>4.3999999999999997E-2</v>
      </c>
    </row>
    <row r="45" spans="2:5">
      <c r="B45" t="s">
        <v>74</v>
      </c>
      <c r="C45">
        <v>4.2999999999999997E-2</v>
      </c>
    </row>
    <row r="46" spans="2:5">
      <c r="B46" t="s">
        <v>78</v>
      </c>
      <c r="C46">
        <v>4.3999999999999997E-2</v>
      </c>
    </row>
    <row r="47" spans="2:5">
      <c r="C47" s="74">
        <v>4.2999999999999997E-2</v>
      </c>
    </row>
    <row r="48" spans="2:5">
      <c r="C48" s="74">
        <v>4.3999999999999997E-2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2014-08-31T00:00:30Z</dcterms:modified>
</cp:coreProperties>
</file>